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w.p.mcinnis4.ctr\Desktop\Paul\Misc\Firearms Manufacturer Data\Spreadsheets\2016\"/>
    </mc:Choice>
  </mc:AlternateContent>
  <xr:revisionPtr revIDLastSave="0" documentId="13_ncr:1_{4246232B-28D0-46AB-9311-6FF12463827B}" xr6:coauthVersionLast="47" xr6:coauthVersionMax="47" xr10:uidLastSave="{00000000-0000-0000-0000-000000000000}"/>
  <bookViews>
    <workbookView xWindow="-120" yWindow="120" windowWidth="38640" windowHeight="21000" activeTab="4" xr2:uid="{00000000-000D-0000-FFFF-FFFF00000000}"/>
  </bookViews>
  <sheets>
    <sheet name="Pistols" sheetId="3" r:id="rId1"/>
    <sheet name="Revolvers" sheetId="4" r:id="rId2"/>
    <sheet name="Rifles" sheetId="5" r:id="rId3"/>
    <sheet name="Shotguns" sheetId="6" r:id="rId4"/>
    <sheet name="All" sheetId="1" r:id="rId5"/>
  </sheets>
  <definedNames>
    <definedName name="ExternalData_1" localSheetId="0" hidden="1">Pistols!$A$1:$N$598</definedName>
    <definedName name="ExternalData_1" localSheetId="2" hidden="1">Rifles!$A$1:$H$1702</definedName>
    <definedName name="ExternalData_1" localSheetId="3" hidden="1">Shotguns!$A$1:$H$83</definedName>
    <definedName name="ExternalData_2" localSheetId="1" hidden="1">Revolvers!$A$1:$O$31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A4" i="1"/>
  <c r="B4" i="1" s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A5" i="1"/>
  <c r="B5" i="1" s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A6" i="1"/>
  <c r="B6" i="1" s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A7" i="1"/>
  <c r="B7" i="1" s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A8" i="1"/>
  <c r="B8" i="1" s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A9" i="1"/>
  <c r="B9" i="1" s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 s="1"/>
  <c r="A10" i="1"/>
  <c r="B10" i="1" s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 s="1"/>
  <c r="A11" i="1"/>
  <c r="B11" i="1" s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 s="1"/>
  <c r="A12" i="1"/>
  <c r="B12" i="1" s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A13" i="1"/>
  <c r="B13" i="1" s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T13" i="1" s="1"/>
  <c r="Q13" i="1"/>
  <c r="R13" i="1"/>
  <c r="S13" i="1"/>
  <c r="A14" i="1"/>
  <c r="B14" i="1" s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T14" i="1" s="1"/>
  <c r="Q14" i="1"/>
  <c r="R14" i="1"/>
  <c r="S14" i="1"/>
  <c r="A15" i="1"/>
  <c r="B15" i="1" s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A16" i="1"/>
  <c r="B16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T16" i="1" s="1"/>
  <c r="Q16" i="1"/>
  <c r="R16" i="1"/>
  <c r="S16" i="1"/>
  <c r="A17" i="1"/>
  <c r="B17" i="1" s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A18" i="1"/>
  <c r="B18" i="1" s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A19" i="1"/>
  <c r="B19" i="1" s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A20" i="1"/>
  <c r="B20" i="1" s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T20" i="1" s="1"/>
  <c r="Q20" i="1"/>
  <c r="R20" i="1"/>
  <c r="S20" i="1"/>
  <c r="A21" i="1"/>
  <c r="B21" i="1" s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A22" i="1"/>
  <c r="B22" i="1" s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A23" i="1"/>
  <c r="B23" i="1" s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T23" i="1" s="1"/>
  <c r="Q23" i="1"/>
  <c r="R23" i="1"/>
  <c r="S23" i="1"/>
  <c r="A24" i="1"/>
  <c r="B24" i="1" s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A25" i="1"/>
  <c r="B25" i="1" s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A26" i="1"/>
  <c r="B26" i="1" s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T26" i="1" s="1"/>
  <c r="Q26" i="1"/>
  <c r="R26" i="1"/>
  <c r="S26" i="1"/>
  <c r="A27" i="1"/>
  <c r="B27" i="1" s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A28" i="1"/>
  <c r="B28" i="1" s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A29" i="1"/>
  <c r="B29" i="1" s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T29" i="1" s="1"/>
  <c r="Q29" i="1"/>
  <c r="R29" i="1"/>
  <c r="S29" i="1"/>
  <c r="A30" i="1"/>
  <c r="B30" i="1" s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A31" i="1"/>
  <c r="B31" i="1" s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A32" i="1"/>
  <c r="B32" i="1" s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A33" i="1"/>
  <c r="B33" i="1" s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T33" i="1" s="1"/>
  <c r="Q33" i="1"/>
  <c r="R33" i="1"/>
  <c r="S33" i="1"/>
  <c r="A34" i="1"/>
  <c r="B34" i="1" s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T34" i="1" s="1"/>
  <c r="Q34" i="1"/>
  <c r="R34" i="1"/>
  <c r="S34" i="1"/>
  <c r="A35" i="1"/>
  <c r="B35" i="1" s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A36" i="1"/>
  <c r="B36" i="1" s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T36" i="1" s="1"/>
  <c r="Q36" i="1"/>
  <c r="R36" i="1"/>
  <c r="S36" i="1"/>
  <c r="A37" i="1"/>
  <c r="B37" i="1" s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A38" i="1"/>
  <c r="B38" i="1" s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A39" i="1"/>
  <c r="B39" i="1" s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T39" i="1" s="1"/>
  <c r="Q39" i="1"/>
  <c r="R39" i="1"/>
  <c r="S39" i="1"/>
  <c r="A40" i="1"/>
  <c r="B40" i="1" s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T40" i="1" s="1"/>
  <c r="Q40" i="1"/>
  <c r="R40" i="1"/>
  <c r="S40" i="1"/>
  <c r="A41" i="1"/>
  <c r="B41" i="1" s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T41" i="1" s="1"/>
  <c r="Q41" i="1"/>
  <c r="R41" i="1"/>
  <c r="S41" i="1"/>
  <c r="A42" i="1"/>
  <c r="B42" i="1" s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T42" i="1" s="1"/>
  <c r="Q42" i="1"/>
  <c r="R42" i="1"/>
  <c r="S42" i="1"/>
  <c r="A43" i="1"/>
  <c r="B43" i="1" s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T45" i="1" s="1"/>
  <c r="Q45" i="1"/>
  <c r="R45" i="1"/>
  <c r="S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T46" i="1" s="1"/>
  <c r="Q46" i="1"/>
  <c r="R46" i="1"/>
  <c r="S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T47" i="1" s="1"/>
  <c r="Q47" i="1"/>
  <c r="R47" i="1"/>
  <c r="S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T54" i="1" s="1"/>
  <c r="Q54" i="1"/>
  <c r="R54" i="1"/>
  <c r="S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T55" i="1" s="1"/>
  <c r="Q55" i="1"/>
  <c r="R55" i="1"/>
  <c r="S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T56" i="1" s="1"/>
  <c r="Q56" i="1"/>
  <c r="R56" i="1"/>
  <c r="S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T57" i="1" s="1"/>
  <c r="Q57" i="1"/>
  <c r="R57" i="1"/>
  <c r="S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T58" i="1" s="1"/>
  <c r="Q58" i="1"/>
  <c r="R58" i="1"/>
  <c r="S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T59" i="1" s="1"/>
  <c r="Q59" i="1"/>
  <c r="R59" i="1"/>
  <c r="S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T65" i="1" s="1"/>
  <c r="Q65" i="1"/>
  <c r="R65" i="1"/>
  <c r="S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T66" i="1" s="1"/>
  <c r="Q66" i="1"/>
  <c r="R66" i="1"/>
  <c r="S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T67" i="1" s="1"/>
  <c r="Q67" i="1"/>
  <c r="R67" i="1"/>
  <c r="S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T69" i="1" s="1"/>
  <c r="Q69" i="1"/>
  <c r="R69" i="1"/>
  <c r="S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T74" i="1" s="1"/>
  <c r="Q74" i="1"/>
  <c r="R74" i="1"/>
  <c r="S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T75" i="1" s="1"/>
  <c r="Q75" i="1"/>
  <c r="R75" i="1"/>
  <c r="S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T76" i="1" s="1"/>
  <c r="Q76" i="1"/>
  <c r="R76" i="1"/>
  <c r="S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T77" i="1" s="1"/>
  <c r="Q77" i="1"/>
  <c r="R77" i="1"/>
  <c r="S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T78" i="1" s="1"/>
  <c r="Q78" i="1"/>
  <c r="R78" i="1"/>
  <c r="S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T79" i="1" s="1"/>
  <c r="Q79" i="1"/>
  <c r="R79" i="1"/>
  <c r="S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T85" i="1" s="1"/>
  <c r="Q85" i="1"/>
  <c r="R85" i="1"/>
  <c r="S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T86" i="1" s="1"/>
  <c r="Q86" i="1"/>
  <c r="R86" i="1"/>
  <c r="S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T87" i="1" s="1"/>
  <c r="Q87" i="1"/>
  <c r="R87" i="1"/>
  <c r="S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 s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 s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 s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 s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 s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 s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 s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 s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 s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 s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 s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 s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 s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 s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 s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 s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 s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 s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 s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 s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 s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 s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 s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 s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 s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 s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 s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 s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 s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 s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 s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 s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 s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 s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 s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 s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 s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 s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 s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 s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 s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 s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 s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 s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 s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 s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 s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 s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 s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 s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 s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 s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 s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 s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 s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 s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 s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 s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 s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 s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 s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 s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 s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 s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 s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 s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 s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 s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 s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 s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 s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 s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 s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 s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 s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 s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 s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 s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 s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 s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R1201" i="1"/>
  <c r="S1201" i="1"/>
  <c r="T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R1202" i="1"/>
  <c r="S1202" i="1"/>
  <c r="T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Q1203" i="1"/>
  <c r="R1203" i="1"/>
  <c r="S1203" i="1"/>
  <c r="T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R1204" i="1"/>
  <c r="S1204" i="1"/>
  <c r="T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R1206" i="1"/>
  <c r="S1206" i="1"/>
  <c r="T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Q1207" i="1"/>
  <c r="R1207" i="1"/>
  <c r="S1207" i="1"/>
  <c r="T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/>
  <c r="R1208" i="1"/>
  <c r="S1208" i="1"/>
  <c r="T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Q1209" i="1"/>
  <c r="R1209" i="1"/>
  <c r="S1209" i="1"/>
  <c r="T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Q1211" i="1"/>
  <c r="R1211" i="1"/>
  <c r="S1211" i="1"/>
  <c r="T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R1212" i="1"/>
  <c r="S1212" i="1"/>
  <c r="T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R1213" i="1"/>
  <c r="S1213" i="1"/>
  <c r="T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Q1214" i="1"/>
  <c r="R1214" i="1"/>
  <c r="S1214" i="1"/>
  <c r="T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Q1215" i="1"/>
  <c r="R1215" i="1"/>
  <c r="S1215" i="1"/>
  <c r="T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Q1217" i="1"/>
  <c r="R1217" i="1"/>
  <c r="S1217" i="1"/>
  <c r="T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R1218" i="1"/>
  <c r="S1218" i="1"/>
  <c r="T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/>
  <c r="R1219" i="1"/>
  <c r="S1219" i="1"/>
  <c r="T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R1220" i="1"/>
  <c r="S1220" i="1"/>
  <c r="T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Q1221" i="1"/>
  <c r="R1221" i="1"/>
  <c r="S1221" i="1"/>
  <c r="T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Q1222" i="1"/>
  <c r="R1222" i="1"/>
  <c r="S1222" i="1"/>
  <c r="T1222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Q1223" i="1"/>
  <c r="R1223" i="1"/>
  <c r="S1223" i="1"/>
  <c r="T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Q1225" i="1"/>
  <c r="R1225" i="1"/>
  <c r="S1225" i="1"/>
  <c r="T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/>
  <c r="R1226" i="1"/>
  <c r="S1226" i="1"/>
  <c r="T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Q1229" i="1"/>
  <c r="R1229" i="1"/>
  <c r="S1229" i="1"/>
  <c r="T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R1230" i="1"/>
  <c r="S1230" i="1"/>
  <c r="T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Q1231" i="1"/>
  <c r="R1231" i="1"/>
  <c r="S1231" i="1"/>
  <c r="T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R1232" i="1"/>
  <c r="S1232" i="1"/>
  <c r="T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Q1235" i="1"/>
  <c r="R1235" i="1"/>
  <c r="S1235" i="1"/>
  <c r="T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R1236" i="1"/>
  <c r="S1236" i="1"/>
  <c r="T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R1237" i="1"/>
  <c r="S1237" i="1"/>
  <c r="T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R1238" i="1"/>
  <c r="S1238" i="1"/>
  <c r="T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Q1239" i="1"/>
  <c r="R1239" i="1"/>
  <c r="S1239" i="1"/>
  <c r="T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/>
  <c r="R1240" i="1"/>
  <c r="S1240" i="1"/>
  <c r="T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R1242" i="1"/>
  <c r="S1242" i="1"/>
  <c r="T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Q1243" i="1"/>
  <c r="R1243" i="1"/>
  <c r="S1243" i="1"/>
  <c r="T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R1244" i="1"/>
  <c r="S1244" i="1"/>
  <c r="T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/>
  <c r="R1245" i="1"/>
  <c r="S1245" i="1"/>
  <c r="T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Q1246" i="1"/>
  <c r="R1246" i="1"/>
  <c r="S1246" i="1"/>
  <c r="T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Q1247" i="1"/>
  <c r="R1247" i="1"/>
  <c r="S1247" i="1"/>
  <c r="T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R1248" i="1"/>
  <c r="S1248" i="1"/>
  <c r="T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Q1249" i="1"/>
  <c r="R1249" i="1"/>
  <c r="S1249" i="1"/>
  <c r="T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/>
  <c r="R1251" i="1"/>
  <c r="S1251" i="1"/>
  <c r="T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R1252" i="1"/>
  <c r="S1252" i="1"/>
  <c r="T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Q1253" i="1"/>
  <c r="R1253" i="1"/>
  <c r="S1253" i="1"/>
  <c r="T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Q1254" i="1"/>
  <c r="R1254" i="1"/>
  <c r="S1254" i="1"/>
  <c r="T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R1256" i="1"/>
  <c r="S1256" i="1"/>
  <c r="T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Q1257" i="1"/>
  <c r="R1257" i="1"/>
  <c r="S1257" i="1"/>
  <c r="T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R1258" i="1"/>
  <c r="S1258" i="1"/>
  <c r="T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Q1259" i="1"/>
  <c r="R1259" i="1"/>
  <c r="S1259" i="1"/>
  <c r="T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Q1260" i="1"/>
  <c r="R1260" i="1"/>
  <c r="S1260" i="1"/>
  <c r="T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Q1261" i="1"/>
  <c r="R1261" i="1"/>
  <c r="S1261" i="1"/>
  <c r="T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Q1262" i="1"/>
  <c r="R1262" i="1"/>
  <c r="S1262" i="1"/>
  <c r="T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Q1263" i="1"/>
  <c r="R1263" i="1"/>
  <c r="S1263" i="1"/>
  <c r="T1263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Q1264" i="1"/>
  <c r="R1264" i="1"/>
  <c r="S1264" i="1"/>
  <c r="T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Q1265" i="1"/>
  <c r="R1265" i="1"/>
  <c r="S1265" i="1"/>
  <c r="T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Q1266" i="1"/>
  <c r="R1266" i="1"/>
  <c r="S1266" i="1"/>
  <c r="T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Q1268" i="1"/>
  <c r="R1268" i="1"/>
  <c r="S1268" i="1"/>
  <c r="T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Q1269" i="1"/>
  <c r="R1269" i="1"/>
  <c r="S1269" i="1"/>
  <c r="T1269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Q1270" i="1"/>
  <c r="R1270" i="1"/>
  <c r="S1270" i="1"/>
  <c r="T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Q1271" i="1"/>
  <c r="R1271" i="1"/>
  <c r="S1271" i="1"/>
  <c r="T1271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/>
  <c r="R1272" i="1"/>
  <c r="S1272" i="1"/>
  <c r="T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Q1273" i="1"/>
  <c r="R1273" i="1"/>
  <c r="S1273" i="1"/>
  <c r="T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R1274" i="1"/>
  <c r="S1274" i="1"/>
  <c r="T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R1275" i="1"/>
  <c r="S1275" i="1"/>
  <c r="T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Q1276" i="1"/>
  <c r="R1276" i="1"/>
  <c r="S1276" i="1"/>
  <c r="T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Q1277" i="1"/>
  <c r="R1277" i="1"/>
  <c r="S1277" i="1"/>
  <c r="T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Q1278" i="1"/>
  <c r="R1278" i="1"/>
  <c r="S1278" i="1"/>
  <c r="T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Q1279" i="1"/>
  <c r="R1279" i="1"/>
  <c r="S1279" i="1"/>
  <c r="T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Q1280" i="1"/>
  <c r="R1280" i="1"/>
  <c r="S1280" i="1"/>
  <c r="T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Q1281" i="1"/>
  <c r="R1281" i="1"/>
  <c r="S1281" i="1"/>
  <c r="T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Q1282" i="1"/>
  <c r="R1282" i="1"/>
  <c r="S1282" i="1"/>
  <c r="T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Q1285" i="1"/>
  <c r="R1285" i="1"/>
  <c r="S1285" i="1"/>
  <c r="T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Q1286" i="1"/>
  <c r="R1286" i="1"/>
  <c r="S1286" i="1"/>
  <c r="T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Q1287" i="1"/>
  <c r="R1287" i="1"/>
  <c r="S1287" i="1"/>
  <c r="T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Q1288" i="1"/>
  <c r="R1288" i="1"/>
  <c r="S1288" i="1"/>
  <c r="T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Q1289" i="1"/>
  <c r="R1289" i="1"/>
  <c r="S1289" i="1"/>
  <c r="T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Q1290" i="1"/>
  <c r="R1290" i="1"/>
  <c r="S1290" i="1"/>
  <c r="T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Q1291" i="1"/>
  <c r="R1291" i="1"/>
  <c r="S1291" i="1"/>
  <c r="T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Q1293" i="1"/>
  <c r="R1293" i="1"/>
  <c r="S1293" i="1"/>
  <c r="T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Q1295" i="1"/>
  <c r="R1295" i="1"/>
  <c r="S1295" i="1"/>
  <c r="T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Q1296" i="1"/>
  <c r="R1296" i="1"/>
  <c r="S1296" i="1"/>
  <c r="T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Q1297" i="1"/>
  <c r="R1297" i="1"/>
  <c r="S1297" i="1"/>
  <c r="T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Q1298" i="1"/>
  <c r="R1298" i="1"/>
  <c r="S1298" i="1"/>
  <c r="T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Q1299" i="1"/>
  <c r="R1299" i="1"/>
  <c r="S1299" i="1"/>
  <c r="T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Q1300" i="1"/>
  <c r="R1300" i="1"/>
  <c r="S1300" i="1"/>
  <c r="T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S1301" i="1"/>
  <c r="T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Q1302" i="1"/>
  <c r="R1302" i="1"/>
  <c r="S1302" i="1"/>
  <c r="T1302" i="1"/>
  <c r="A1303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/>
  <c r="R1304" i="1"/>
  <c r="S1304" i="1"/>
  <c r="T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Q1305" i="1"/>
  <c r="R1305" i="1"/>
  <c r="S1305" i="1"/>
  <c r="T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Q1306" i="1"/>
  <c r="R1306" i="1"/>
  <c r="S1306" i="1"/>
  <c r="T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Q1307" i="1"/>
  <c r="R1307" i="1"/>
  <c r="S1307" i="1"/>
  <c r="T1307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Q1308" i="1"/>
  <c r="R1308" i="1"/>
  <c r="S1308" i="1"/>
  <c r="T1308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/>
  <c r="R1309" i="1"/>
  <c r="S1309" i="1"/>
  <c r="T1309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Q1310" i="1"/>
  <c r="R1310" i="1"/>
  <c r="S1310" i="1"/>
  <c r="T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Q1311" i="1"/>
  <c r="R1311" i="1"/>
  <c r="S1311" i="1"/>
  <c r="T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Q1312" i="1"/>
  <c r="R1312" i="1"/>
  <c r="S1312" i="1"/>
  <c r="T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Q1313" i="1"/>
  <c r="R1313" i="1"/>
  <c r="S1313" i="1"/>
  <c r="T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Q1314" i="1"/>
  <c r="R1314" i="1"/>
  <c r="S1314" i="1"/>
  <c r="T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/>
  <c r="R1315" i="1"/>
  <c r="S1315" i="1"/>
  <c r="T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Q1316" i="1"/>
  <c r="R1316" i="1"/>
  <c r="S1316" i="1"/>
  <c r="T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Q1317" i="1"/>
  <c r="R1317" i="1"/>
  <c r="S1317" i="1"/>
  <c r="T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Q1318" i="1"/>
  <c r="R1318" i="1"/>
  <c r="S1318" i="1"/>
  <c r="T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Q1319" i="1"/>
  <c r="R1319" i="1"/>
  <c r="S1319" i="1"/>
  <c r="T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Q1321" i="1"/>
  <c r="R1321" i="1"/>
  <c r="S1321" i="1"/>
  <c r="T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Q1322" i="1"/>
  <c r="R1322" i="1"/>
  <c r="S1322" i="1"/>
  <c r="T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Q1323" i="1"/>
  <c r="R1323" i="1"/>
  <c r="S1323" i="1"/>
  <c r="T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Q1324" i="1"/>
  <c r="R1324" i="1"/>
  <c r="S1324" i="1"/>
  <c r="T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Q1325" i="1"/>
  <c r="R1325" i="1"/>
  <c r="S1325" i="1"/>
  <c r="T1325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Q1326" i="1"/>
  <c r="R1326" i="1"/>
  <c r="S1326" i="1"/>
  <c r="T1326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Q1327" i="1"/>
  <c r="R1327" i="1"/>
  <c r="S1327" i="1"/>
  <c r="T1327" i="1"/>
  <c r="A1328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Q1329" i="1"/>
  <c r="R1329" i="1"/>
  <c r="S1329" i="1"/>
  <c r="T1329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Q1330" i="1"/>
  <c r="R1330" i="1"/>
  <c r="S1330" i="1"/>
  <c r="T1330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Q1331" i="1"/>
  <c r="R1331" i="1"/>
  <c r="S1331" i="1"/>
  <c r="T1331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Q1332" i="1"/>
  <c r="R1332" i="1"/>
  <c r="S1332" i="1"/>
  <c r="T1332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Q1333" i="1"/>
  <c r="R1333" i="1"/>
  <c r="S1333" i="1"/>
  <c r="T1333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Q1334" i="1"/>
  <c r="R1334" i="1"/>
  <c r="S1334" i="1"/>
  <c r="T1334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Q1335" i="1"/>
  <c r="R1335" i="1"/>
  <c r="S1335" i="1"/>
  <c r="T1335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/>
  <c r="R1336" i="1"/>
  <c r="S1336" i="1"/>
  <c r="T1336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S1337" i="1"/>
  <c r="T1337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Q1338" i="1"/>
  <c r="R1338" i="1"/>
  <c r="S1338" i="1"/>
  <c r="T1338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Q1339" i="1"/>
  <c r="R1339" i="1"/>
  <c r="S1339" i="1"/>
  <c r="T1339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R1340" i="1"/>
  <c r="S1340" i="1"/>
  <c r="T1340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Q1341" i="1"/>
  <c r="R1341" i="1"/>
  <c r="S1341" i="1"/>
  <c r="T1341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Q1342" i="1"/>
  <c r="R1342" i="1"/>
  <c r="S1342" i="1"/>
  <c r="T1342" i="1"/>
  <c r="A1343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Q1343" i="1"/>
  <c r="R1343" i="1"/>
  <c r="S1343" i="1"/>
  <c r="T1343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R1345" i="1"/>
  <c r="S1345" i="1"/>
  <c r="T1345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R1346" i="1"/>
  <c r="S1346" i="1"/>
  <c r="T1346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/>
  <c r="R1347" i="1"/>
  <c r="S1347" i="1"/>
  <c r="T1347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R1348" i="1"/>
  <c r="S1348" i="1"/>
  <c r="T1348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Q1349" i="1"/>
  <c r="R1349" i="1"/>
  <c r="S1349" i="1"/>
  <c r="T1349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Q1350" i="1"/>
  <c r="R1350" i="1"/>
  <c r="S1350" i="1"/>
  <c r="T1350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Q1351" i="1"/>
  <c r="R1351" i="1"/>
  <c r="S1351" i="1"/>
  <c r="T1351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S1352" i="1"/>
  <c r="T1352" i="1"/>
  <c r="A1353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R1355" i="1"/>
  <c r="S1355" i="1"/>
  <c r="T1355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R1356" i="1"/>
  <c r="S1356" i="1"/>
  <c r="T1356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Q1376" i="1"/>
  <c r="R1376" i="1"/>
  <c r="S1376" i="1"/>
  <c r="T1376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Q1377" i="1"/>
  <c r="R1377" i="1"/>
  <c r="S1377" i="1"/>
  <c r="T1377" i="1"/>
  <c r="A1378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Q1378" i="1"/>
  <c r="R1378" i="1"/>
  <c r="S1378" i="1"/>
  <c r="T1378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R1379" i="1"/>
  <c r="S1379" i="1"/>
  <c r="T1379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R1380" i="1"/>
  <c r="S1380" i="1"/>
  <c r="T1380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Q1381" i="1"/>
  <c r="R1381" i="1"/>
  <c r="S1381" i="1"/>
  <c r="T1381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Q1382" i="1"/>
  <c r="R1382" i="1"/>
  <c r="S1382" i="1"/>
  <c r="T1382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Q1383" i="1"/>
  <c r="R1383" i="1"/>
  <c r="S1383" i="1"/>
  <c r="T1383" i="1"/>
  <c r="A1384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Q1384" i="1"/>
  <c r="R1384" i="1"/>
  <c r="S1384" i="1"/>
  <c r="T1384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Q1385" i="1"/>
  <c r="R1385" i="1"/>
  <c r="S1385" i="1"/>
  <c r="T1385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Q1386" i="1"/>
  <c r="R1386" i="1"/>
  <c r="S1386" i="1"/>
  <c r="T1386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R1387" i="1"/>
  <c r="S1387" i="1"/>
  <c r="T1387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/>
  <c r="T1388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R1389" i="1"/>
  <c r="S1389" i="1"/>
  <c r="T1389" i="1"/>
  <c r="A1390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R1390" i="1"/>
  <c r="S1390" i="1"/>
  <c r="T1390" i="1"/>
  <c r="A1391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Q1391" i="1"/>
  <c r="R1391" i="1"/>
  <c r="S1391" i="1"/>
  <c r="T1391" i="1"/>
  <c r="A1392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S1392" i="1"/>
  <c r="T1392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R1393" i="1"/>
  <c r="S1393" i="1"/>
  <c r="T1393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R1394" i="1"/>
  <c r="S1394" i="1"/>
  <c r="T1394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R1395" i="1"/>
  <c r="S1395" i="1"/>
  <c r="T1395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S1396" i="1"/>
  <c r="T1396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/>
  <c r="R1397" i="1"/>
  <c r="S1397" i="1"/>
  <c r="T1397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R1398" i="1"/>
  <c r="S1398" i="1"/>
  <c r="T1398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R1399" i="1"/>
  <c r="S1399" i="1"/>
  <c r="T1399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Q1400" i="1"/>
  <c r="R1400" i="1"/>
  <c r="S1400" i="1"/>
  <c r="T1400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A1403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R1404" i="1"/>
  <c r="S1404" i="1"/>
  <c r="T1404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R1405" i="1"/>
  <c r="S1405" i="1"/>
  <c r="T1405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S1409" i="1"/>
  <c r="T1409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S1412" i="1"/>
  <c r="T1412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R1418" i="1"/>
  <c r="S1418" i="1"/>
  <c r="T1418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R1419" i="1"/>
  <c r="S1419" i="1"/>
  <c r="T1419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R1427" i="1"/>
  <c r="S1427" i="1"/>
  <c r="T1427" i="1"/>
  <c r="A1428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/>
  <c r="R1428" i="1"/>
  <c r="S1428" i="1"/>
  <c r="T1428" i="1"/>
  <c r="A1429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/>
  <c r="R1429" i="1"/>
  <c r="S1429" i="1"/>
  <c r="T1429" i="1"/>
  <c r="A1430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S1430" i="1"/>
  <c r="T1430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R1433" i="1"/>
  <c r="S1433" i="1"/>
  <c r="T1433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R1434" i="1"/>
  <c r="S1434" i="1"/>
  <c r="T1434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R1436" i="1"/>
  <c r="S1436" i="1"/>
  <c r="T1436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Q1448" i="1"/>
  <c r="R1448" i="1"/>
  <c r="S1448" i="1"/>
  <c r="T1448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T1449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R1450" i="1"/>
  <c r="S1450" i="1"/>
  <c r="T1450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Q1451" i="1"/>
  <c r="R1451" i="1"/>
  <c r="S1451" i="1"/>
  <c r="T1451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/>
  <c r="R1452" i="1"/>
  <c r="S1452" i="1"/>
  <c r="T1452" i="1"/>
  <c r="A1453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/>
  <c r="R1453" i="1"/>
  <c r="S1453" i="1"/>
  <c r="T1453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R1454" i="1"/>
  <c r="S1454" i="1"/>
  <c r="T1454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S1455" i="1"/>
  <c r="T1455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S1456" i="1"/>
  <c r="T1456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R1457" i="1"/>
  <c r="S1457" i="1"/>
  <c r="T1457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R1459" i="1"/>
  <c r="S1459" i="1"/>
  <c r="T1459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R1460" i="1"/>
  <c r="S1460" i="1"/>
  <c r="T1460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R1461" i="1"/>
  <c r="S1461" i="1"/>
  <c r="T1461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R1462" i="1"/>
  <c r="S1462" i="1"/>
  <c r="T1462" i="1"/>
  <c r="A1463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Q1463" i="1"/>
  <c r="R1463" i="1"/>
  <c r="S1463" i="1"/>
  <c r="T1463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R1464" i="1"/>
  <c r="S1464" i="1"/>
  <c r="T1464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Q1465" i="1"/>
  <c r="R1465" i="1"/>
  <c r="S1465" i="1"/>
  <c r="T1465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R1467" i="1"/>
  <c r="S1467" i="1"/>
  <c r="T1467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R1468" i="1"/>
  <c r="S1468" i="1"/>
  <c r="T1468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R1469" i="1"/>
  <c r="S1469" i="1"/>
  <c r="T1469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/>
  <c r="T1470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R1471" i="1"/>
  <c r="S1471" i="1"/>
  <c r="T1471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R1472" i="1"/>
  <c r="S1472" i="1"/>
  <c r="T1472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R1473" i="1"/>
  <c r="S1473" i="1"/>
  <c r="T1473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R1474" i="1"/>
  <c r="S1474" i="1"/>
  <c r="T1474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R1475" i="1"/>
  <c r="S1475" i="1"/>
  <c r="T1475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R1476" i="1"/>
  <c r="S1476" i="1"/>
  <c r="T1476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R1477" i="1"/>
  <c r="S1477" i="1"/>
  <c r="T1477" i="1"/>
  <c r="A1478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R1478" i="1"/>
  <c r="S1478" i="1"/>
  <c r="T1478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R1479" i="1"/>
  <c r="S1479" i="1"/>
  <c r="T1479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Q1480" i="1"/>
  <c r="R1480" i="1"/>
  <c r="S1480" i="1"/>
  <c r="T1480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Q1481" i="1"/>
  <c r="R1481" i="1"/>
  <c r="S1481" i="1"/>
  <c r="T1481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Q1482" i="1"/>
  <c r="R1482" i="1"/>
  <c r="S1482" i="1"/>
  <c r="T1482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Q1483" i="1"/>
  <c r="R1483" i="1"/>
  <c r="S1483" i="1"/>
  <c r="T1483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/>
  <c r="R1484" i="1"/>
  <c r="S1484" i="1"/>
  <c r="T1484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R1485" i="1"/>
  <c r="S1485" i="1"/>
  <c r="T1485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R1486" i="1"/>
  <c r="S1486" i="1"/>
  <c r="T1486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R1487" i="1"/>
  <c r="S1487" i="1"/>
  <c r="T1487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Q1488" i="1"/>
  <c r="R1488" i="1"/>
  <c r="S1488" i="1"/>
  <c r="T1488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Q1489" i="1"/>
  <c r="R1489" i="1"/>
  <c r="S1489" i="1"/>
  <c r="T1489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Q1490" i="1"/>
  <c r="R1490" i="1"/>
  <c r="S1490" i="1"/>
  <c r="T1490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Q1491" i="1"/>
  <c r="R1491" i="1"/>
  <c r="S1491" i="1"/>
  <c r="T1491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/>
  <c r="R1492" i="1"/>
  <c r="S1492" i="1"/>
  <c r="T1492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/>
  <c r="R1493" i="1"/>
  <c r="S1493" i="1"/>
  <c r="T1493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S1494" i="1"/>
  <c r="T1494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Q1495" i="1"/>
  <c r="R1495" i="1"/>
  <c r="S1495" i="1"/>
  <c r="T1495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R1496" i="1"/>
  <c r="S1496" i="1"/>
  <c r="T1496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Q1497" i="1"/>
  <c r="R1497" i="1"/>
  <c r="S1497" i="1"/>
  <c r="T1497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Q1498" i="1"/>
  <c r="R1498" i="1"/>
  <c r="S1498" i="1"/>
  <c r="T1498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Q1499" i="1"/>
  <c r="R1499" i="1"/>
  <c r="S1499" i="1"/>
  <c r="T1499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/>
  <c r="R1500" i="1"/>
  <c r="S1500" i="1"/>
  <c r="T1500" i="1"/>
  <c r="A1501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Q1501" i="1"/>
  <c r="R1501" i="1"/>
  <c r="S1501" i="1"/>
  <c r="T1501" i="1"/>
  <c r="A1502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S1502" i="1"/>
  <c r="T1502" i="1"/>
  <c r="A1503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Q1503" i="1"/>
  <c r="R1503" i="1"/>
  <c r="S1503" i="1"/>
  <c r="T1503" i="1"/>
  <c r="A1504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Q1504" i="1"/>
  <c r="R1504" i="1"/>
  <c r="S1504" i="1"/>
  <c r="T1504" i="1"/>
  <c r="A1505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Q1505" i="1"/>
  <c r="R1505" i="1"/>
  <c r="S1505" i="1"/>
  <c r="T1505" i="1"/>
  <c r="A1506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Q1506" i="1"/>
  <c r="R1506" i="1"/>
  <c r="S1506" i="1"/>
  <c r="T1506" i="1"/>
  <c r="A1507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Q1507" i="1"/>
  <c r="R1507" i="1"/>
  <c r="S1507" i="1"/>
  <c r="T1507" i="1"/>
  <c r="A1508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Q1508" i="1"/>
  <c r="R1508" i="1"/>
  <c r="S1508" i="1"/>
  <c r="T1508" i="1"/>
  <c r="A1509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Q1509" i="1"/>
  <c r="R1509" i="1"/>
  <c r="S1509" i="1"/>
  <c r="T1509" i="1"/>
  <c r="A1510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Q1510" i="1"/>
  <c r="R1510" i="1"/>
  <c r="S1510" i="1"/>
  <c r="T1510" i="1"/>
  <c r="A1511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Q1511" i="1"/>
  <c r="R1511" i="1"/>
  <c r="S1511" i="1"/>
  <c r="T1511" i="1"/>
  <c r="A1512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Q1512" i="1"/>
  <c r="R1512" i="1"/>
  <c r="S1512" i="1"/>
  <c r="T1512" i="1"/>
  <c r="A1513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Q1513" i="1"/>
  <c r="R1513" i="1"/>
  <c r="S1513" i="1"/>
  <c r="T1513" i="1"/>
  <c r="A1514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Q1514" i="1"/>
  <c r="R1514" i="1"/>
  <c r="S1514" i="1"/>
  <c r="T1514" i="1"/>
  <c r="A1515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Q1515" i="1"/>
  <c r="R1515" i="1"/>
  <c r="S1515" i="1"/>
  <c r="T1515" i="1"/>
  <c r="A1516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Q1516" i="1"/>
  <c r="R1516" i="1"/>
  <c r="S1516" i="1"/>
  <c r="T1516" i="1"/>
  <c r="A1517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Q1517" i="1"/>
  <c r="R1517" i="1"/>
  <c r="S1517" i="1"/>
  <c r="T1517" i="1"/>
  <c r="A1518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Q1518" i="1"/>
  <c r="R1518" i="1"/>
  <c r="S1518" i="1"/>
  <c r="T1518" i="1"/>
  <c r="A1519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S1519" i="1"/>
  <c r="T1519" i="1"/>
  <c r="A1520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Q1520" i="1"/>
  <c r="R1520" i="1"/>
  <c r="S1520" i="1"/>
  <c r="T1520" i="1"/>
  <c r="A1521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Q1521" i="1"/>
  <c r="R1521" i="1"/>
  <c r="S1521" i="1"/>
  <c r="T1521" i="1"/>
  <c r="A1522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Q1522" i="1"/>
  <c r="R1522" i="1"/>
  <c r="S1522" i="1"/>
  <c r="T1522" i="1"/>
  <c r="A1523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Q1523" i="1"/>
  <c r="R1523" i="1"/>
  <c r="S1523" i="1"/>
  <c r="T1523" i="1"/>
  <c r="A1524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Q1524" i="1"/>
  <c r="R1524" i="1"/>
  <c r="S1524" i="1"/>
  <c r="T1524" i="1"/>
  <c r="A1525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Q1525" i="1"/>
  <c r="R1525" i="1"/>
  <c r="S1525" i="1"/>
  <c r="T1525" i="1"/>
  <c r="A1526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Q1526" i="1"/>
  <c r="R1526" i="1"/>
  <c r="S1526" i="1"/>
  <c r="T1526" i="1"/>
  <c r="A1527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Q1527" i="1"/>
  <c r="R1527" i="1"/>
  <c r="S1527" i="1"/>
  <c r="T1527" i="1"/>
  <c r="A1528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Q1528" i="1"/>
  <c r="R1528" i="1"/>
  <c r="S1528" i="1"/>
  <c r="T1528" i="1"/>
  <c r="A1529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Q1529" i="1"/>
  <c r="R1529" i="1"/>
  <c r="S1529" i="1"/>
  <c r="T1529" i="1"/>
  <c r="A1530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R1530" i="1"/>
  <c r="S1530" i="1"/>
  <c r="T1530" i="1"/>
  <c r="A1531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Q1531" i="1"/>
  <c r="R1531" i="1"/>
  <c r="S1531" i="1"/>
  <c r="T1531" i="1"/>
  <c r="A1532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Q1532" i="1"/>
  <c r="R1532" i="1"/>
  <c r="S1532" i="1"/>
  <c r="T1532" i="1"/>
  <c r="A1533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Q1533" i="1"/>
  <c r="R1533" i="1"/>
  <c r="S1533" i="1"/>
  <c r="T1533" i="1"/>
  <c r="A1534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Q1534" i="1"/>
  <c r="R1534" i="1"/>
  <c r="S1534" i="1"/>
  <c r="T1534" i="1"/>
  <c r="A1535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Q1535" i="1"/>
  <c r="R1535" i="1"/>
  <c r="S1535" i="1"/>
  <c r="T1535" i="1"/>
  <c r="A1536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Q1536" i="1"/>
  <c r="R1536" i="1"/>
  <c r="S1536" i="1"/>
  <c r="T1536" i="1"/>
  <c r="A1537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Q1537" i="1"/>
  <c r="R1537" i="1"/>
  <c r="S1537" i="1"/>
  <c r="T1537" i="1"/>
  <c r="A1538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R1538" i="1"/>
  <c r="S1538" i="1"/>
  <c r="T1538" i="1"/>
  <c r="A1539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Q1539" i="1"/>
  <c r="R1539" i="1"/>
  <c r="S1539" i="1"/>
  <c r="T1539" i="1"/>
  <c r="A1540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Q1540" i="1"/>
  <c r="R1540" i="1"/>
  <c r="S1540" i="1"/>
  <c r="T1540" i="1"/>
  <c r="A1541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Q1541" i="1"/>
  <c r="R1541" i="1"/>
  <c r="S1541" i="1"/>
  <c r="T1541" i="1"/>
  <c r="A1542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Q1542" i="1"/>
  <c r="R1542" i="1"/>
  <c r="S1542" i="1"/>
  <c r="T1542" i="1"/>
  <c r="A1543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Q1543" i="1"/>
  <c r="R1543" i="1"/>
  <c r="S1543" i="1"/>
  <c r="T1543" i="1"/>
  <c r="A1544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Q1544" i="1"/>
  <c r="R1544" i="1"/>
  <c r="S1544" i="1"/>
  <c r="T1544" i="1"/>
  <c r="A1545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Q1545" i="1"/>
  <c r="R1545" i="1"/>
  <c r="S1545" i="1"/>
  <c r="T1545" i="1"/>
  <c r="A1546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Q1546" i="1"/>
  <c r="R1546" i="1"/>
  <c r="S1546" i="1"/>
  <c r="T1546" i="1"/>
  <c r="A1547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R1547" i="1"/>
  <c r="S1547" i="1"/>
  <c r="T1547" i="1"/>
  <c r="A1548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Q1548" i="1"/>
  <c r="R1548" i="1"/>
  <c r="S1548" i="1"/>
  <c r="T1548" i="1"/>
  <c r="A1549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Q1549" i="1"/>
  <c r="R1549" i="1"/>
  <c r="S1549" i="1"/>
  <c r="T1549" i="1"/>
  <c r="A1550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Q1550" i="1"/>
  <c r="R1550" i="1"/>
  <c r="S1550" i="1"/>
  <c r="T1550" i="1"/>
  <c r="A1551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Q1551" i="1"/>
  <c r="R1551" i="1"/>
  <c r="S1551" i="1"/>
  <c r="T1551" i="1"/>
  <c r="A1552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Q1552" i="1"/>
  <c r="R1552" i="1"/>
  <c r="S1552" i="1"/>
  <c r="T1552" i="1"/>
  <c r="A1553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Q1553" i="1"/>
  <c r="R1553" i="1"/>
  <c r="S1553" i="1"/>
  <c r="T1553" i="1"/>
  <c r="A1554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Q1554" i="1"/>
  <c r="R1554" i="1"/>
  <c r="S1554" i="1"/>
  <c r="T1554" i="1"/>
  <c r="A1555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R1555" i="1"/>
  <c r="S1555" i="1"/>
  <c r="T1555" i="1"/>
  <c r="A1556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Q1556" i="1"/>
  <c r="R1556" i="1"/>
  <c r="S1556" i="1"/>
  <c r="T1556" i="1"/>
  <c r="A1557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/>
  <c r="R1557" i="1"/>
  <c r="S1557" i="1"/>
  <c r="T1557" i="1"/>
  <c r="A1558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Q1558" i="1"/>
  <c r="R1558" i="1"/>
  <c r="S1558" i="1"/>
  <c r="T1558" i="1"/>
  <c r="A1559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Q1559" i="1"/>
  <c r="R1559" i="1"/>
  <c r="S1559" i="1"/>
  <c r="T1559" i="1"/>
  <c r="A1560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Q1560" i="1"/>
  <c r="R1560" i="1"/>
  <c r="S1560" i="1"/>
  <c r="T1560" i="1"/>
  <c r="A1561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Q1561" i="1"/>
  <c r="R1561" i="1"/>
  <c r="S1561" i="1"/>
  <c r="T1561" i="1"/>
  <c r="A1562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Q1562" i="1"/>
  <c r="R1562" i="1"/>
  <c r="S1562" i="1"/>
  <c r="T1562" i="1"/>
  <c r="A1563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Q1563" i="1"/>
  <c r="R1563" i="1"/>
  <c r="S1563" i="1"/>
  <c r="T1563" i="1"/>
  <c r="A1564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Q1564" i="1"/>
  <c r="R1564" i="1"/>
  <c r="S1564" i="1"/>
  <c r="T1564" i="1"/>
  <c r="A1565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Q1565" i="1"/>
  <c r="R1565" i="1"/>
  <c r="S1565" i="1"/>
  <c r="T1565" i="1"/>
  <c r="A1566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R1566" i="1"/>
  <c r="S1566" i="1"/>
  <c r="T1566" i="1"/>
  <c r="A1567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Q1567" i="1"/>
  <c r="R1567" i="1"/>
  <c r="S1567" i="1"/>
  <c r="T1567" i="1"/>
  <c r="A1568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Q1568" i="1"/>
  <c r="R1568" i="1"/>
  <c r="S1568" i="1"/>
  <c r="T1568" i="1"/>
  <c r="A1569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Q1569" i="1"/>
  <c r="R1569" i="1"/>
  <c r="S1569" i="1"/>
  <c r="T1569" i="1"/>
  <c r="A1570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Q1570" i="1"/>
  <c r="R1570" i="1"/>
  <c r="S1570" i="1"/>
  <c r="T1570" i="1"/>
  <c r="A1571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Q1571" i="1"/>
  <c r="R1571" i="1"/>
  <c r="S1571" i="1"/>
  <c r="T1571" i="1"/>
  <c r="A1572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Q1572" i="1"/>
  <c r="R1572" i="1"/>
  <c r="S1572" i="1"/>
  <c r="T1572" i="1"/>
  <c r="A1573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Q1573" i="1"/>
  <c r="R1573" i="1"/>
  <c r="S1573" i="1"/>
  <c r="T1573" i="1"/>
  <c r="A1574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R1574" i="1"/>
  <c r="S1574" i="1"/>
  <c r="T1574" i="1"/>
  <c r="A1575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Q1575" i="1"/>
  <c r="R1575" i="1"/>
  <c r="S1575" i="1"/>
  <c r="T1575" i="1"/>
  <c r="A1576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Q1576" i="1"/>
  <c r="R1576" i="1"/>
  <c r="S1576" i="1"/>
  <c r="T1576" i="1"/>
  <c r="A1577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Q1577" i="1"/>
  <c r="R1577" i="1"/>
  <c r="S1577" i="1"/>
  <c r="T1577" i="1"/>
  <c r="A1578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Q1578" i="1"/>
  <c r="R1578" i="1"/>
  <c r="S1578" i="1"/>
  <c r="T1578" i="1"/>
  <c r="A1579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Q1579" i="1"/>
  <c r="R1579" i="1"/>
  <c r="S1579" i="1"/>
  <c r="T1579" i="1"/>
  <c r="A1580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Q1580" i="1"/>
  <c r="R1580" i="1"/>
  <c r="S1580" i="1"/>
  <c r="T1580" i="1"/>
  <c r="A1581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Q1581" i="1"/>
  <c r="R1581" i="1"/>
  <c r="S1581" i="1"/>
  <c r="T1581" i="1"/>
  <c r="A1582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Q1582" i="1"/>
  <c r="R1582" i="1"/>
  <c r="S1582" i="1"/>
  <c r="T1582" i="1"/>
  <c r="A1583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Q1583" i="1"/>
  <c r="R1583" i="1"/>
  <c r="S1583" i="1"/>
  <c r="T1583" i="1"/>
  <c r="A1584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Q1584" i="1"/>
  <c r="R1584" i="1"/>
  <c r="S1584" i="1"/>
  <c r="T1584" i="1"/>
  <c r="A1585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Q1585" i="1"/>
  <c r="R1585" i="1"/>
  <c r="S1585" i="1"/>
  <c r="T1585" i="1"/>
  <c r="A1586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Q1586" i="1"/>
  <c r="R1586" i="1"/>
  <c r="S1586" i="1"/>
  <c r="T1586" i="1"/>
  <c r="A1587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Q1587" i="1"/>
  <c r="R1587" i="1"/>
  <c r="S1587" i="1"/>
  <c r="T1587" i="1"/>
  <c r="A1588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Q1588" i="1"/>
  <c r="R1588" i="1"/>
  <c r="S1588" i="1"/>
  <c r="T1588" i="1"/>
  <c r="A1589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Q1589" i="1"/>
  <c r="R1589" i="1"/>
  <c r="S1589" i="1"/>
  <c r="T1589" i="1"/>
  <c r="A1590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Q1590" i="1"/>
  <c r="R1590" i="1"/>
  <c r="S1590" i="1"/>
  <c r="T1590" i="1"/>
  <c r="A1591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Q1591" i="1"/>
  <c r="R1591" i="1"/>
  <c r="S1591" i="1"/>
  <c r="T1591" i="1"/>
  <c r="A1592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Q1592" i="1"/>
  <c r="R1592" i="1"/>
  <c r="S1592" i="1"/>
  <c r="T1592" i="1"/>
  <c r="A1593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Q1593" i="1"/>
  <c r="R1593" i="1"/>
  <c r="S1593" i="1"/>
  <c r="T1593" i="1"/>
  <c r="A1594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Q1594" i="1"/>
  <c r="R1594" i="1"/>
  <c r="S1594" i="1"/>
  <c r="T1594" i="1"/>
  <c r="A1595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Q1595" i="1"/>
  <c r="R1595" i="1"/>
  <c r="S1595" i="1"/>
  <c r="T1595" i="1"/>
  <c r="A1596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Q1596" i="1"/>
  <c r="R1596" i="1"/>
  <c r="S1596" i="1"/>
  <c r="T1596" i="1"/>
  <c r="A1597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Q1597" i="1"/>
  <c r="R1597" i="1"/>
  <c r="S1597" i="1"/>
  <c r="T1597" i="1"/>
  <c r="A1598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Q1598" i="1"/>
  <c r="R1598" i="1"/>
  <c r="S1598" i="1"/>
  <c r="T1598" i="1"/>
  <c r="A1599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Q1599" i="1"/>
  <c r="R1599" i="1"/>
  <c r="S1599" i="1"/>
  <c r="T1599" i="1"/>
  <c r="A1600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Q1600" i="1"/>
  <c r="R1600" i="1"/>
  <c r="S1600" i="1"/>
  <c r="T1600" i="1"/>
  <c r="A1601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Q1601" i="1"/>
  <c r="R1601" i="1"/>
  <c r="S1601" i="1"/>
  <c r="T1601" i="1"/>
  <c r="A1602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Q1602" i="1"/>
  <c r="R1602" i="1"/>
  <c r="S1602" i="1"/>
  <c r="T1602" i="1"/>
  <c r="A1603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Q1603" i="1"/>
  <c r="R1603" i="1"/>
  <c r="S1603" i="1"/>
  <c r="T1603" i="1"/>
  <c r="A1604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Q1604" i="1"/>
  <c r="R1604" i="1"/>
  <c r="S1604" i="1"/>
  <c r="T1604" i="1"/>
  <c r="A1605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Q1605" i="1"/>
  <c r="R1605" i="1"/>
  <c r="S1605" i="1"/>
  <c r="T1605" i="1"/>
  <c r="A1606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Q1606" i="1"/>
  <c r="R1606" i="1"/>
  <c r="S1606" i="1"/>
  <c r="T1606" i="1"/>
  <c r="A1607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Q1607" i="1"/>
  <c r="R1607" i="1"/>
  <c r="S1607" i="1"/>
  <c r="T1607" i="1"/>
  <c r="A1608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Q1608" i="1"/>
  <c r="R1608" i="1"/>
  <c r="S1608" i="1"/>
  <c r="T1608" i="1"/>
  <c r="A1609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Q1609" i="1"/>
  <c r="R1609" i="1"/>
  <c r="S1609" i="1"/>
  <c r="T1609" i="1"/>
  <c r="A1610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Q1610" i="1"/>
  <c r="R1610" i="1"/>
  <c r="S1610" i="1"/>
  <c r="T1610" i="1"/>
  <c r="A1611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Q1611" i="1"/>
  <c r="R1611" i="1"/>
  <c r="S1611" i="1"/>
  <c r="T1611" i="1"/>
  <c r="A1612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Q1612" i="1"/>
  <c r="R1612" i="1"/>
  <c r="S1612" i="1"/>
  <c r="T1612" i="1"/>
  <c r="A1613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Q1613" i="1"/>
  <c r="R1613" i="1"/>
  <c r="S1613" i="1"/>
  <c r="T1613" i="1"/>
  <c r="A1614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Q1614" i="1"/>
  <c r="R1614" i="1"/>
  <c r="S1614" i="1"/>
  <c r="T1614" i="1"/>
  <c r="A1615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Q1615" i="1"/>
  <c r="R1615" i="1"/>
  <c r="S1615" i="1"/>
  <c r="T1615" i="1"/>
  <c r="A1616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Q1616" i="1"/>
  <c r="R1616" i="1"/>
  <c r="S1616" i="1"/>
  <c r="T1616" i="1"/>
  <c r="A1617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Q1617" i="1"/>
  <c r="R1617" i="1"/>
  <c r="S1617" i="1"/>
  <c r="T1617" i="1"/>
  <c r="A1618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Q1618" i="1"/>
  <c r="R1618" i="1"/>
  <c r="S1618" i="1"/>
  <c r="T1618" i="1"/>
  <c r="A1619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Q1619" i="1"/>
  <c r="R1619" i="1"/>
  <c r="S1619" i="1"/>
  <c r="T1619" i="1"/>
  <c r="A1620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Q1620" i="1"/>
  <c r="R1620" i="1"/>
  <c r="S1620" i="1"/>
  <c r="T1620" i="1"/>
  <c r="A1621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Q1621" i="1"/>
  <c r="R1621" i="1"/>
  <c r="S1621" i="1"/>
  <c r="T1621" i="1"/>
  <c r="A1622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Q1622" i="1"/>
  <c r="R1622" i="1"/>
  <c r="S1622" i="1"/>
  <c r="T1622" i="1"/>
  <c r="A1623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Q1623" i="1"/>
  <c r="R1623" i="1"/>
  <c r="S1623" i="1"/>
  <c r="T1623" i="1"/>
  <c r="A1624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Q1624" i="1"/>
  <c r="R1624" i="1"/>
  <c r="S1624" i="1"/>
  <c r="T1624" i="1"/>
  <c r="A1625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Q1625" i="1"/>
  <c r="R1625" i="1"/>
  <c r="S1625" i="1"/>
  <c r="T1625" i="1"/>
  <c r="A1626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Q1626" i="1"/>
  <c r="R1626" i="1"/>
  <c r="S1626" i="1"/>
  <c r="T1626" i="1"/>
  <c r="A1627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Q1627" i="1"/>
  <c r="R1627" i="1"/>
  <c r="S1627" i="1"/>
  <c r="T1627" i="1"/>
  <c r="A1628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Q1628" i="1"/>
  <c r="R1628" i="1"/>
  <c r="S1628" i="1"/>
  <c r="T1628" i="1"/>
  <c r="A1629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Q1629" i="1"/>
  <c r="R1629" i="1"/>
  <c r="S1629" i="1"/>
  <c r="T1629" i="1"/>
  <c r="A1630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Q1630" i="1"/>
  <c r="R1630" i="1"/>
  <c r="S1630" i="1"/>
  <c r="T1630" i="1"/>
  <c r="A1631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Q1631" i="1"/>
  <c r="R1631" i="1"/>
  <c r="S1631" i="1"/>
  <c r="T1631" i="1"/>
  <c r="A1632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Q1632" i="1"/>
  <c r="R1632" i="1"/>
  <c r="S1632" i="1"/>
  <c r="T1632" i="1"/>
  <c r="A1633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Q1633" i="1"/>
  <c r="R1633" i="1"/>
  <c r="S1633" i="1"/>
  <c r="T1633" i="1"/>
  <c r="A1634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Q1634" i="1"/>
  <c r="R1634" i="1"/>
  <c r="S1634" i="1"/>
  <c r="T1634" i="1"/>
  <c r="A1635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Q1635" i="1"/>
  <c r="R1635" i="1"/>
  <c r="S1635" i="1"/>
  <c r="T1635" i="1"/>
  <c r="A1636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Q1636" i="1"/>
  <c r="R1636" i="1"/>
  <c r="S1636" i="1"/>
  <c r="T1636" i="1"/>
  <c r="A1637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Q1637" i="1"/>
  <c r="R1637" i="1"/>
  <c r="S1637" i="1"/>
  <c r="T1637" i="1"/>
  <c r="A1638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Q1638" i="1"/>
  <c r="R1638" i="1"/>
  <c r="S1638" i="1"/>
  <c r="T1638" i="1"/>
  <c r="A1639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Q1639" i="1"/>
  <c r="R1639" i="1"/>
  <c r="S1639" i="1"/>
  <c r="T1639" i="1"/>
  <c r="A1640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Q1640" i="1"/>
  <c r="R1640" i="1"/>
  <c r="S1640" i="1"/>
  <c r="T1640" i="1"/>
  <c r="A1641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Q1641" i="1"/>
  <c r="R1641" i="1"/>
  <c r="S1641" i="1"/>
  <c r="T1641" i="1"/>
  <c r="A1642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Q1642" i="1"/>
  <c r="R1642" i="1"/>
  <c r="S1642" i="1"/>
  <c r="T1642" i="1"/>
  <c r="A1643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Q1643" i="1"/>
  <c r="R1643" i="1"/>
  <c r="S1643" i="1"/>
  <c r="T1643" i="1"/>
  <c r="A1644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Q1644" i="1"/>
  <c r="R1644" i="1"/>
  <c r="S1644" i="1"/>
  <c r="T1644" i="1"/>
  <c r="A1645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Q1645" i="1"/>
  <c r="R1645" i="1"/>
  <c r="S1645" i="1"/>
  <c r="T1645" i="1"/>
  <c r="A1646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Q1646" i="1"/>
  <c r="R1646" i="1"/>
  <c r="S1646" i="1"/>
  <c r="T1646" i="1"/>
  <c r="A1647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Q1647" i="1"/>
  <c r="R1647" i="1"/>
  <c r="S1647" i="1"/>
  <c r="T1647" i="1"/>
  <c r="A1648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Q1648" i="1"/>
  <c r="R1648" i="1"/>
  <c r="S1648" i="1"/>
  <c r="T1648" i="1"/>
  <c r="A1649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Q1649" i="1"/>
  <c r="R1649" i="1"/>
  <c r="S1649" i="1"/>
  <c r="T1649" i="1"/>
  <c r="A1650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Q1650" i="1"/>
  <c r="R1650" i="1"/>
  <c r="S1650" i="1"/>
  <c r="T1650" i="1"/>
  <c r="A1651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Q1651" i="1"/>
  <c r="R1651" i="1"/>
  <c r="S1651" i="1"/>
  <c r="T1651" i="1"/>
  <c r="A1652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Q1652" i="1"/>
  <c r="R1652" i="1"/>
  <c r="S1652" i="1"/>
  <c r="T1652" i="1"/>
  <c r="A1653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Q1653" i="1"/>
  <c r="R1653" i="1"/>
  <c r="S1653" i="1"/>
  <c r="T1653" i="1"/>
  <c r="A1654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Q1654" i="1"/>
  <c r="R1654" i="1"/>
  <c r="S1654" i="1"/>
  <c r="T1654" i="1"/>
  <c r="A1655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Q1655" i="1"/>
  <c r="R1655" i="1"/>
  <c r="S1655" i="1"/>
  <c r="T1655" i="1"/>
  <c r="A1656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Q1656" i="1"/>
  <c r="R1656" i="1"/>
  <c r="S1656" i="1"/>
  <c r="T1656" i="1"/>
  <c r="A1657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Q1657" i="1"/>
  <c r="R1657" i="1"/>
  <c r="S1657" i="1"/>
  <c r="T1657" i="1"/>
  <c r="A1658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Q1658" i="1"/>
  <c r="R1658" i="1"/>
  <c r="S1658" i="1"/>
  <c r="T1658" i="1"/>
  <c r="A1659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Q1659" i="1"/>
  <c r="R1659" i="1"/>
  <c r="S1659" i="1"/>
  <c r="T1659" i="1"/>
  <c r="A1660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Q1660" i="1"/>
  <c r="R1660" i="1"/>
  <c r="S1660" i="1"/>
  <c r="T1660" i="1"/>
  <c r="A1661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Q1661" i="1"/>
  <c r="R1661" i="1"/>
  <c r="S1661" i="1"/>
  <c r="T1661" i="1"/>
  <c r="A1662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Q1662" i="1"/>
  <c r="R1662" i="1"/>
  <c r="S1662" i="1"/>
  <c r="T1662" i="1"/>
  <c r="A1663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Q1663" i="1"/>
  <c r="R1663" i="1"/>
  <c r="S1663" i="1"/>
  <c r="T1663" i="1"/>
  <c r="A1664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Q1664" i="1"/>
  <c r="R1664" i="1"/>
  <c r="S1664" i="1"/>
  <c r="T1664" i="1"/>
  <c r="A1665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Q1665" i="1"/>
  <c r="R1665" i="1"/>
  <c r="S1665" i="1"/>
  <c r="T1665" i="1"/>
  <c r="A1666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Q1666" i="1"/>
  <c r="R1666" i="1"/>
  <c r="S1666" i="1"/>
  <c r="T1666" i="1"/>
  <c r="A1667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Q1667" i="1"/>
  <c r="R1667" i="1"/>
  <c r="S1667" i="1"/>
  <c r="T1667" i="1"/>
  <c r="A1668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Q1668" i="1"/>
  <c r="R1668" i="1"/>
  <c r="S1668" i="1"/>
  <c r="T1668" i="1"/>
  <c r="A1669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Q1669" i="1"/>
  <c r="R1669" i="1"/>
  <c r="S1669" i="1"/>
  <c r="T1669" i="1"/>
  <c r="A1670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Q1670" i="1"/>
  <c r="R1670" i="1"/>
  <c r="S1670" i="1"/>
  <c r="T1670" i="1"/>
  <c r="A1671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Q1671" i="1"/>
  <c r="R1671" i="1"/>
  <c r="S1671" i="1"/>
  <c r="T1671" i="1"/>
  <c r="A1672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Q1672" i="1"/>
  <c r="R1672" i="1"/>
  <c r="S1672" i="1"/>
  <c r="T1672" i="1"/>
  <c r="A1673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Q1673" i="1"/>
  <c r="R1673" i="1"/>
  <c r="S1673" i="1"/>
  <c r="T1673" i="1"/>
  <c r="A1674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Q1674" i="1"/>
  <c r="R1674" i="1"/>
  <c r="S1674" i="1"/>
  <c r="T1674" i="1"/>
  <c r="A1675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Q1675" i="1"/>
  <c r="R1675" i="1"/>
  <c r="S1675" i="1"/>
  <c r="T1675" i="1"/>
  <c r="A1676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Q1676" i="1"/>
  <c r="R1676" i="1"/>
  <c r="S1676" i="1"/>
  <c r="T1676" i="1"/>
  <c r="A1677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Q1677" i="1"/>
  <c r="R1677" i="1"/>
  <c r="S1677" i="1"/>
  <c r="T1677" i="1"/>
  <c r="A1678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Q1678" i="1"/>
  <c r="R1678" i="1"/>
  <c r="S1678" i="1"/>
  <c r="T1678" i="1"/>
  <c r="A1679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Q1679" i="1"/>
  <c r="R1679" i="1"/>
  <c r="S1679" i="1"/>
  <c r="T1679" i="1"/>
  <c r="A1680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Q1680" i="1"/>
  <c r="R1680" i="1"/>
  <c r="S1680" i="1"/>
  <c r="T1680" i="1"/>
  <c r="A1681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Q1681" i="1"/>
  <c r="R1681" i="1"/>
  <c r="S1681" i="1"/>
  <c r="T1681" i="1"/>
  <c r="A1682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Q1682" i="1"/>
  <c r="R1682" i="1"/>
  <c r="S1682" i="1"/>
  <c r="T1682" i="1"/>
  <c r="A1683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Q1683" i="1"/>
  <c r="R1683" i="1"/>
  <c r="S1683" i="1"/>
  <c r="T1683" i="1"/>
  <c r="A1684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Q1684" i="1"/>
  <c r="R1684" i="1"/>
  <c r="S1684" i="1"/>
  <c r="T1684" i="1"/>
  <c r="A1685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Q1685" i="1"/>
  <c r="R1685" i="1"/>
  <c r="S1685" i="1"/>
  <c r="T1685" i="1"/>
  <c r="A1686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Q1686" i="1"/>
  <c r="R1686" i="1"/>
  <c r="S1686" i="1"/>
  <c r="T1686" i="1"/>
  <c r="A1687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Q1687" i="1"/>
  <c r="R1687" i="1"/>
  <c r="S1687" i="1"/>
  <c r="T1687" i="1"/>
  <c r="A1688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Q1688" i="1"/>
  <c r="R1688" i="1"/>
  <c r="S1688" i="1"/>
  <c r="T1688" i="1"/>
  <c r="A1689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Q1689" i="1"/>
  <c r="R1689" i="1"/>
  <c r="S1689" i="1"/>
  <c r="T1689" i="1"/>
  <c r="A1690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Q1690" i="1"/>
  <c r="R1690" i="1"/>
  <c r="S1690" i="1"/>
  <c r="T1690" i="1"/>
  <c r="A1691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Q1691" i="1"/>
  <c r="R1691" i="1"/>
  <c r="S1691" i="1"/>
  <c r="T1691" i="1"/>
  <c r="A1692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Q1692" i="1"/>
  <c r="R1692" i="1"/>
  <c r="S1692" i="1"/>
  <c r="T1692" i="1"/>
  <c r="A1693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Q1693" i="1"/>
  <c r="R1693" i="1"/>
  <c r="S1693" i="1"/>
  <c r="T1693" i="1"/>
  <c r="A1694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Q1694" i="1"/>
  <c r="R1694" i="1"/>
  <c r="S1694" i="1"/>
  <c r="T1694" i="1"/>
  <c r="A1695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Q1695" i="1"/>
  <c r="R1695" i="1"/>
  <c r="S1695" i="1"/>
  <c r="T1695" i="1"/>
  <c r="A1696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Q1696" i="1"/>
  <c r="R1696" i="1"/>
  <c r="S1696" i="1"/>
  <c r="T1696" i="1"/>
  <c r="A1697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Q1697" i="1"/>
  <c r="R1697" i="1"/>
  <c r="S1697" i="1"/>
  <c r="T1697" i="1"/>
  <c r="A1698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Q1698" i="1"/>
  <c r="R1698" i="1"/>
  <c r="S1698" i="1"/>
  <c r="T1698" i="1"/>
  <c r="A1699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Q1699" i="1"/>
  <c r="R1699" i="1"/>
  <c r="S1699" i="1"/>
  <c r="T1699" i="1"/>
  <c r="A1700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Q1700" i="1"/>
  <c r="R1700" i="1"/>
  <c r="S1700" i="1"/>
  <c r="T1700" i="1"/>
  <c r="A1701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Q1701" i="1"/>
  <c r="R1701" i="1"/>
  <c r="S1701" i="1"/>
  <c r="T1701" i="1"/>
  <c r="A1702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Q1702" i="1"/>
  <c r="R1702" i="1"/>
  <c r="S1702" i="1"/>
  <c r="T1702" i="1"/>
  <c r="T2" i="1"/>
  <c r="S2" i="1"/>
  <c r="R2" i="1"/>
  <c r="M2" i="1"/>
  <c r="N2" i="1"/>
  <c r="O2" i="1"/>
  <c r="P2" i="1"/>
  <c r="Q2" i="1"/>
  <c r="L2" i="1"/>
  <c r="F2" i="1"/>
  <c r="G2" i="1"/>
  <c r="H2" i="1"/>
  <c r="I2" i="1"/>
  <c r="J2" i="1"/>
  <c r="K2" i="1"/>
  <c r="E2" i="1"/>
  <c r="D2" i="1"/>
  <c r="C2" i="1"/>
  <c r="B2" i="1"/>
  <c r="A2" i="1"/>
  <c r="T88" i="1" l="1"/>
  <c r="T68" i="1"/>
  <c r="T48" i="1"/>
  <c r="T89" i="1"/>
  <c r="T49" i="1"/>
  <c r="T30" i="1"/>
  <c r="T90" i="1"/>
  <c r="T70" i="1"/>
  <c r="T50" i="1"/>
  <c r="T37" i="1"/>
  <c r="T17" i="1"/>
  <c r="T71" i="1"/>
  <c r="T51" i="1"/>
  <c r="T24" i="1"/>
  <c r="T91" i="1"/>
  <c r="T92" i="1"/>
  <c r="T72" i="1"/>
  <c r="T52" i="1"/>
  <c r="T31" i="1"/>
  <c r="T93" i="1"/>
  <c r="T73" i="1"/>
  <c r="T53" i="1"/>
  <c r="T38" i="1"/>
  <c r="T18" i="1"/>
  <c r="T25" i="1"/>
  <c r="T32" i="1"/>
  <c r="T12" i="1"/>
  <c r="T19" i="1"/>
  <c r="T80" i="1"/>
  <c r="T60" i="1"/>
  <c r="T27" i="1"/>
  <c r="T82" i="1"/>
  <c r="T21" i="1"/>
  <c r="T81" i="1"/>
  <c r="T61" i="1"/>
  <c r="T62" i="1"/>
  <c r="T83" i="1"/>
  <c r="T63" i="1"/>
  <c r="T43" i="1"/>
  <c r="T28" i="1"/>
  <c r="T84" i="1"/>
  <c r="T64" i="1"/>
  <c r="T44" i="1"/>
  <c r="T35" i="1"/>
  <c r="T15" i="1"/>
  <c r="T22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660F5E-C1F3-4921-8DFC-6A14128BC6D3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  <connection id="2" xr16:uid="{76139688-8D3A-4F83-9677-A2EF4A756F37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3" xr16:uid="{1CE18A5B-1D85-4C5B-BBDF-23E75523825B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4" xr16:uid="{11A71BEF-33A5-412D-98EB-5E03B234B831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  <connection id="5" xr16:uid="{C77CE026-0509-46A5-9FC6-E1174393AB50}" keepAlive="1" name="Query - Table 1 (5)" description="Connection to the 'Table 1 (5)' query in the workbook." type="5" refreshedVersion="8" background="1" saveData="1">
    <dbPr connection="Provider=Microsoft.Mashup.OleDb.1;Data Source=$Workbook$;Location=&quot;Table 1 (5)&quot;;Extended Properties=&quot;&quot;" command="SELECT * FROM [Table 1 (5)]"/>
  </connection>
</connections>
</file>

<file path=xl/sharedStrings.xml><?xml version="1.0" encoding="utf-8"?>
<sst xmlns="http://schemas.openxmlformats.org/spreadsheetml/2006/main" count="12111" uniqueCount="5180">
  <si>
    <t>APP_RDS_KEY</t>
  </si>
  <si>
    <t>APP_LICENSE_NAME</t>
  </si>
  <si>
    <t>APP_PREMISE_CITY</t>
  </si>
  <si>
    <t>APP_PREMISE_STATE</t>
  </si>
  <si>
    <t>PSTL_22</t>
  </si>
  <si>
    <t>PSTL_25</t>
  </si>
  <si>
    <t>PSTL_32</t>
  </si>
  <si>
    <t>PSTL_380</t>
  </si>
  <si>
    <t>PSTL_9MM</t>
  </si>
  <si>
    <t>PSTL_50</t>
  </si>
  <si>
    <t>PSTL_TOTL</t>
  </si>
  <si>
    <t>RVLR_22</t>
  </si>
  <si>
    <t>RVLR_32</t>
  </si>
  <si>
    <t>RVLR_357</t>
  </si>
  <si>
    <t>RVLR_44</t>
  </si>
  <si>
    <t>RVLR_50</t>
  </si>
  <si>
    <t>RVLR_TOTL</t>
  </si>
  <si>
    <t>RIFLE_MFG</t>
  </si>
  <si>
    <t>SHOTGUN_MFG</t>
  </si>
  <si>
    <t>TOTAL MFG</t>
  </si>
  <si>
    <t>TYPE</t>
  </si>
  <si>
    <t>YEAR</t>
  </si>
  <si>
    <t>RDS KEY</t>
  </si>
  <si>
    <t>LICENSE NAME</t>
  </si>
  <si>
    <t>STREET</t>
  </si>
  <si>
    <t>CITY</t>
  </si>
  <si>
    <t>ST</t>
  </si>
  <si>
    <t>PISTOL 22</t>
  </si>
  <si>
    <t>PISTOL 25</t>
  </si>
  <si>
    <t>PISTOL 32</t>
  </si>
  <si>
    <t>PISTOL 380</t>
  </si>
  <si>
    <t>PISTOL 9MM</t>
  </si>
  <si>
    <t>PISTOL 50</t>
  </si>
  <si>
    <t>PISTOL</t>
  </si>
  <si>
    <t>PALMER</t>
  </si>
  <si>
    <t>AK</t>
  </si>
  <si>
    <t>CLARK, GREGORY E</t>
  </si>
  <si>
    <t>1157 PHILLIPS RD</t>
  </si>
  <si>
    <t>LANETT</t>
  </si>
  <si>
    <t>AL</t>
  </si>
  <si>
    <t>ELLIS, JEFFERY OWEN</t>
  </si>
  <si>
    <t>17943 GROUND HOG RD</t>
  </si>
  <si>
    <t>ADGER</t>
  </si>
  <si>
    <t>VAN BUREN</t>
  </si>
  <si>
    <t>AR</t>
  </si>
  <si>
    <t>EL PASO</t>
  </si>
  <si>
    <t>BRESHEARS, RICHARD KAY</t>
  </si>
  <si>
    <t>34 HELEN DR</t>
  </si>
  <si>
    <t>LONOKE</t>
  </si>
  <si>
    <t>CLUCK, BILLY</t>
  </si>
  <si>
    <t>8041 HAPPY VALLEY DR</t>
  </si>
  <si>
    <t>CHESTER</t>
  </si>
  <si>
    <t>FORT SMITH</t>
  </si>
  <si>
    <t>NIGHTHAWK CUSTOM LLC</t>
  </si>
  <si>
    <t>1306 WEST TRIMBLE AVE</t>
  </si>
  <si>
    <t>BERRYVILLE</t>
  </si>
  <si>
    <t>P O I ARMORY LLC</t>
  </si>
  <si>
    <t>182 DAKOTA TRL</t>
  </si>
  <si>
    <t>POCAHONTAS</t>
  </si>
  <si>
    <t>VLH INC</t>
  </si>
  <si>
    <t>WILSONS GUN SHOP INC</t>
  </si>
  <si>
    <t>35100 N STATE HWY 108</t>
  </si>
  <si>
    <t>ARIZONA ARMORY, LLC</t>
  </si>
  <si>
    <t>2114 W FILLMORE</t>
  </si>
  <si>
    <t>PHOENIX</t>
  </si>
  <si>
    <t>AZ</t>
  </si>
  <si>
    <t>CAMERONS LLC</t>
  </si>
  <si>
    <t>5302 W ELECTRA LN</t>
  </si>
  <si>
    <t>GLENDALE</t>
  </si>
  <si>
    <t>TUCSON</t>
  </si>
  <si>
    <t>D &amp; L SPORTS INC</t>
  </si>
  <si>
    <t>118 N FIRESKY #B</t>
  </si>
  <si>
    <t>CHINO VALLEY</t>
  </si>
  <si>
    <t>EMG CUSTOMS LLC</t>
  </si>
  <si>
    <t>3549 W TWAIN DR</t>
  </si>
  <si>
    <t>ANTHEM</t>
  </si>
  <si>
    <t>EXCEL MANUFACTURING  INC</t>
  </si>
  <si>
    <t>BULLHEAD CITY</t>
  </si>
  <si>
    <t>GHOST HAMMER ARMS LLC</t>
  </si>
  <si>
    <t>2983 EAST BAARS CT</t>
  </si>
  <si>
    <t>GILBERT</t>
  </si>
  <si>
    <t>JOEJOE ENTERPRISES LLC</t>
  </si>
  <si>
    <t>6788 W ROBERTA LANE</t>
  </si>
  <si>
    <t>PEORIA</t>
  </si>
  <si>
    <t>MCLEARN, MATTHEW MOODY</t>
  </si>
  <si>
    <t>1304 RED BARON RD</t>
  </si>
  <si>
    <t>PAYSON</t>
  </si>
  <si>
    <t>KINGMAN</t>
  </si>
  <si>
    <t>ROBAR COMPANIES, INC</t>
  </si>
  <si>
    <t>21438 N 7TH AVE SUITE B</t>
  </si>
  <si>
    <t>SONORAN ARMS LLC</t>
  </si>
  <si>
    <t>663 W 2ND AVE # 16</t>
  </si>
  <si>
    <t>MESA</t>
  </si>
  <si>
    <t>TRITON ARMS LLC</t>
  </si>
  <si>
    <t>2947 KISH AVE STE A</t>
  </si>
  <si>
    <t>YUMA</t>
  </si>
  <si>
    <t>YOUNG MANUFACTURING INC</t>
  </si>
  <si>
    <t>5528 N 51ST AVE</t>
  </si>
  <si>
    <t>OCEANSIDE</t>
  </si>
  <si>
    <t>CA</t>
  </si>
  <si>
    <t>DIRE WEAPON SYSTEMS LLC</t>
  </si>
  <si>
    <t>1209 W 160TH ST</t>
  </si>
  <si>
    <t>GARDENA</t>
  </si>
  <si>
    <t>EL CAJON</t>
  </si>
  <si>
    <t>EXCEL INDUSTRIES INC</t>
  </si>
  <si>
    <t>1601 FREMONT CT</t>
  </si>
  <si>
    <t>ONTARIO</t>
  </si>
  <si>
    <t>EXETER GUNSLINGERS INC</t>
  </si>
  <si>
    <t>202 E MAPLE ST</t>
  </si>
  <si>
    <t>EXETER</t>
  </si>
  <si>
    <t>GUNFIGHTER TACTICAL, LLC</t>
  </si>
  <si>
    <t>7190 MIRAMAR RD #115</t>
  </si>
  <si>
    <t>SAN DIEGO</t>
  </si>
  <si>
    <t>MATTHEWS, KEITH SCOTT</t>
  </si>
  <si>
    <t>13607 E SHEPHERD AVE</t>
  </si>
  <si>
    <t>CLOVIS</t>
  </si>
  <si>
    <t>MCNEELY, DAUV J</t>
  </si>
  <si>
    <t>5628 MARIALINDA ST</t>
  </si>
  <si>
    <t>TORRANCE</t>
  </si>
  <si>
    <t>PHOENIX ARMS</t>
  </si>
  <si>
    <t>4231 BRICKELL STREET</t>
  </si>
  <si>
    <t>PMAAS LLC</t>
  </si>
  <si>
    <t>SANTA CRUZ</t>
  </si>
  <si>
    <t>MADERA</t>
  </si>
  <si>
    <t>ANDY'S CUSTOM GUNS INC</t>
  </si>
  <si>
    <t>14855 W 54TH AVE</t>
  </si>
  <si>
    <t>GOLDEN</t>
  </si>
  <si>
    <t>CO</t>
  </si>
  <si>
    <t>GREELEY</t>
  </si>
  <si>
    <t>PHOENIX WEAPONRY LLC</t>
  </si>
  <si>
    <t>1822 SKYWAY DR UNIT P</t>
  </si>
  <si>
    <t>LONGMONT</t>
  </si>
  <si>
    <t>TACTICOOL ARMS LLC</t>
  </si>
  <si>
    <t>928 13TH ST SUITE 5</t>
  </si>
  <si>
    <t>VOLKMANN PRECISION LLC</t>
  </si>
  <si>
    <t>11160 S DEER CREEK RD</t>
  </si>
  <si>
    <t>LITTLETON</t>
  </si>
  <si>
    <t>JOJOS GUNWORKS LLC</t>
  </si>
  <si>
    <t>122 SPRING ST D9</t>
  </si>
  <si>
    <t>SOUTHINGTON</t>
  </si>
  <si>
    <t>CT</t>
  </si>
  <si>
    <t>ADAMS ARMS LLC</t>
  </si>
  <si>
    <t>1551 GUNN HIGHWAY</t>
  </si>
  <si>
    <t>ODESSA</t>
  </si>
  <si>
    <t>FL</t>
  </si>
  <si>
    <t>KEL TEC CNC INDUSTRIES INC</t>
  </si>
  <si>
    <t>1475 COX ROAD</t>
  </si>
  <si>
    <t>COCOA</t>
  </si>
  <si>
    <t>BRADENTON</t>
  </si>
  <si>
    <t>RENCICH, ANDREW S</t>
  </si>
  <si>
    <t>197 VILLACREST DR</t>
  </si>
  <si>
    <t>CRESTVIEW</t>
  </si>
  <si>
    <t>RMW XTREME INC</t>
  </si>
  <si>
    <t>1011 406TH COURT EAST</t>
  </si>
  <si>
    <t>MYAKKA CITY</t>
  </si>
  <si>
    <t>TRIDENT ARMS LLC</t>
  </si>
  <si>
    <t>3212 N 40TH ST STE 801</t>
  </si>
  <si>
    <t>TAMPA</t>
  </si>
  <si>
    <t>EAD ENTERPRISES INC</t>
  </si>
  <si>
    <t>89 PURPLETOP DRIVE</t>
  </si>
  <si>
    <t>GRAYSON</t>
  </si>
  <si>
    <t>GA</t>
  </si>
  <si>
    <t>FITZGERALD ORDNANCE LLC</t>
  </si>
  <si>
    <t>214 S GRANT ST</t>
  </si>
  <si>
    <t>FITZGERALD</t>
  </si>
  <si>
    <t>FREEDOM GUNWORKS INC</t>
  </si>
  <si>
    <t>371 US HWY 19S</t>
  </si>
  <si>
    <t>CAMILLA</t>
  </si>
  <si>
    <t>GLOCK INC</t>
  </si>
  <si>
    <t>6000 HIGHLANDS PKWY</t>
  </si>
  <si>
    <t>SMYRNA</t>
  </si>
  <si>
    <t>MA CUSTOMS LLC</t>
  </si>
  <si>
    <t>1255 E CHERRY STREET</t>
  </si>
  <si>
    <t>JESUP</t>
  </si>
  <si>
    <t>WOODSTOCK</t>
  </si>
  <si>
    <t>STEVE'S REVOLVERS, LLC</t>
  </si>
  <si>
    <t>TACTICAL RESOLVE LLC</t>
  </si>
  <si>
    <t>5756 GA HWY 169</t>
  </si>
  <si>
    <t>GLENNVILLE</t>
  </si>
  <si>
    <t>WALKER TOOL &amp; MFG, INC</t>
  </si>
  <si>
    <t>1300 ROSS RD</t>
  </si>
  <si>
    <t>SHADY DALE</t>
  </si>
  <si>
    <t>WEST GEORGIA FIREARMS LLC</t>
  </si>
  <si>
    <t>2221 WEST POINT ROAD</t>
  </si>
  <si>
    <t>LAGRANGE</t>
  </si>
  <si>
    <t>2ND AMENDMENT CO., LLC</t>
  </si>
  <si>
    <t>1950 DODGE RD STE 108</t>
  </si>
  <si>
    <t>CEDAR RAPIDS</t>
  </si>
  <si>
    <t>IA</t>
  </si>
  <si>
    <t>CREATIVE ARMS LLC</t>
  </si>
  <si>
    <t>1430 EAST FLEMING AVE</t>
  </si>
  <si>
    <t>DES MOINES</t>
  </si>
  <si>
    <t>FARRO'S LEAD FARM LLC</t>
  </si>
  <si>
    <t>G J D LLC</t>
  </si>
  <si>
    <t>307 12TH S</t>
  </si>
  <si>
    <t>NORTHWOOD</t>
  </si>
  <si>
    <t>LES BAER CUSTOM INC</t>
  </si>
  <si>
    <t>1804 IOWA DR</t>
  </si>
  <si>
    <t>LE CLAIRE</t>
  </si>
  <si>
    <t>V CUSTOM INC</t>
  </si>
  <si>
    <t>24276 240TH ST</t>
  </si>
  <si>
    <t>CARROLL</t>
  </si>
  <si>
    <t>FLOYDS CUSTOM SHOP INC</t>
  </si>
  <si>
    <t>99 SARAGOSA RD</t>
  </si>
  <si>
    <t>BLANCHARD</t>
  </si>
  <si>
    <t>ID</t>
  </si>
  <si>
    <t>LONE WOLF R&amp;D LLC</t>
  </si>
  <si>
    <t>106 SHANNON LN  STE B</t>
  </si>
  <si>
    <t>PRIEST RIVER</t>
  </si>
  <si>
    <t>QUALITY ARMS IDAHO LLC</t>
  </si>
  <si>
    <t>350 N  3RD W</t>
  </si>
  <si>
    <t>RIGBY</t>
  </si>
  <si>
    <t>BOISE</t>
  </si>
  <si>
    <t>SEEKINS PRECISION LLC</t>
  </si>
  <si>
    <t>159 AMERICAN WAY</t>
  </si>
  <si>
    <t>LEWISTON</t>
  </si>
  <si>
    <t>AR1510 LLC</t>
  </si>
  <si>
    <t>745 S HANFORD</t>
  </si>
  <si>
    <t>GENESEO</t>
  </si>
  <si>
    <t>IL</t>
  </si>
  <si>
    <t>HI TECH PLASTICS INC</t>
  </si>
  <si>
    <t>2074 78 FOSTER AVE</t>
  </si>
  <si>
    <t>WHEELING</t>
  </si>
  <si>
    <t>ROCK RIVER ARMS INC</t>
  </si>
  <si>
    <t>1042 CLEVELAND RD</t>
  </si>
  <si>
    <t>COLONA</t>
  </si>
  <si>
    <t>SPRINGFIELD INC</t>
  </si>
  <si>
    <t>420 W MAIN ST</t>
  </si>
  <si>
    <t>CABOT GUN COMPANY LLC</t>
  </si>
  <si>
    <t>3610 FOCUS DR</t>
  </si>
  <si>
    <t>FORT WAYNE</t>
  </si>
  <si>
    <t>IN</t>
  </si>
  <si>
    <t>SALEM</t>
  </si>
  <si>
    <t>ZR TACTICAL SOLUTIONS LLC</t>
  </si>
  <si>
    <t>NOBLESVILLE</t>
  </si>
  <si>
    <t>KANSAS CITY</t>
  </si>
  <si>
    <t>KS</t>
  </si>
  <si>
    <t>KT KUSTOMS LLC</t>
  </si>
  <si>
    <t>503 S H ST</t>
  </si>
  <si>
    <t>WELLINGTON</t>
  </si>
  <si>
    <t>PODUNK INC</t>
  </si>
  <si>
    <t>1131 W DENNIS AVE</t>
  </si>
  <si>
    <t>OLATHE</t>
  </si>
  <si>
    <t>SAND CREEK OUTFITTING LLC</t>
  </si>
  <si>
    <t>111 E MAIN</t>
  </si>
  <si>
    <t>HARPER</t>
  </si>
  <si>
    <t>SIGNATURE MARKETING INC</t>
  </si>
  <si>
    <t>WHITE OAK SPECIALTY LLC</t>
  </si>
  <si>
    <t>2015 E STRATFORD RD</t>
  </si>
  <si>
    <t>DOUBLE STAR CORP</t>
  </si>
  <si>
    <t>1805 FORTUNE DR</t>
  </si>
  <si>
    <t>WINCHESTER</t>
  </si>
  <si>
    <t>KY</t>
  </si>
  <si>
    <t>MVM ENTERPRISES LLC</t>
  </si>
  <si>
    <t>730 SALLIE DR</t>
  </si>
  <si>
    <t>ASHLAND</t>
  </si>
  <si>
    <t>SNIPE CUSTOM ARMS LLC</t>
  </si>
  <si>
    <t>4650 BRIAR HILL RD</t>
  </si>
  <si>
    <t>LEXINGTON</t>
  </si>
  <si>
    <t>SCOTT</t>
  </si>
  <si>
    <t>LA</t>
  </si>
  <si>
    <t>SMITH &amp; WESSON CORP</t>
  </si>
  <si>
    <t>2100 ROOSEVELT AVE</t>
  </si>
  <si>
    <t>SPRINGFIELD</t>
  </si>
  <si>
    <t>MA</t>
  </si>
  <si>
    <t>WHALLEY PRECISION INC</t>
  </si>
  <si>
    <t>28 HUDSON DRIVE</t>
  </si>
  <si>
    <t>SOUTHWICK</t>
  </si>
  <si>
    <t>YANKEE HILL MACHINE CO INC</t>
  </si>
  <si>
    <t>20 LADD AVE STE 1</t>
  </si>
  <si>
    <t>FLORENCE</t>
  </si>
  <si>
    <t>BERETTA U S A CORPORATION</t>
  </si>
  <si>
    <t>17601 BERETTA DR</t>
  </si>
  <si>
    <t>ACCOKEEK</t>
  </si>
  <si>
    <t>MD</t>
  </si>
  <si>
    <t>LWRC INTERNATIONAL</t>
  </si>
  <si>
    <t>815 CHESAPEAKE DRIVE</t>
  </si>
  <si>
    <t>CAMBRIDGE</t>
  </si>
  <si>
    <t>PARTRIDGE, ROGER FREDRICK</t>
  </si>
  <si>
    <t>11211 RACE TRACK RD</t>
  </si>
  <si>
    <t>BERLIN</t>
  </si>
  <si>
    <t>ME</t>
  </si>
  <si>
    <t>DIETRICH GUNSMITHY</t>
  </si>
  <si>
    <t>1541 OTIS RD</t>
  </si>
  <si>
    <t>OTIS</t>
  </si>
  <si>
    <t>PATHIAKIS, NICKOLAS JOHN JR</t>
  </si>
  <si>
    <t>94 STRATTON RD</t>
  </si>
  <si>
    <t>RANGELEY</t>
  </si>
  <si>
    <t>ACCURIZER, INC THE</t>
  </si>
  <si>
    <t>150 LANGE</t>
  </si>
  <si>
    <t>TROY</t>
  </si>
  <si>
    <t>MI</t>
  </si>
  <si>
    <t>ARFAB LLC</t>
  </si>
  <si>
    <t>406 E CLAY ST</t>
  </si>
  <si>
    <t>SCHOOLCRAFT</t>
  </si>
  <si>
    <t>FALLING BLOCK WORKS INC</t>
  </si>
  <si>
    <t>6121 ZINK RD</t>
  </si>
  <si>
    <t>MAYBEE</t>
  </si>
  <si>
    <t>MILAN</t>
  </si>
  <si>
    <t>ALEX PRO FIREARMS LLC</t>
  </si>
  <si>
    <t>8290 STATE HWY 29 N</t>
  </si>
  <si>
    <t>ALEXANDRIA</t>
  </si>
  <si>
    <t>MN</t>
  </si>
  <si>
    <t>OAKDALE</t>
  </si>
  <si>
    <t>COONAN INC</t>
  </si>
  <si>
    <t>4501 103RD CT NE # 120</t>
  </si>
  <si>
    <t>BLAINE</t>
  </si>
  <si>
    <t>DEER COUNTRY ARCHERY INC</t>
  </si>
  <si>
    <t>32981 COUNTY RD 24</t>
  </si>
  <si>
    <t>STARBUCK</t>
  </si>
  <si>
    <t>MAGNUM RESEARCH INC</t>
  </si>
  <si>
    <t>12602 33RD AVE SW</t>
  </si>
  <si>
    <t>PILLAGER</t>
  </si>
  <si>
    <t>MORRISSEY INC</t>
  </si>
  <si>
    <t>9304 BRYANT AVE SO</t>
  </si>
  <si>
    <t>BLOOMINGTON</t>
  </si>
  <si>
    <t>NORTH BRANCH</t>
  </si>
  <si>
    <t>VELOCITY LLC</t>
  </si>
  <si>
    <t>6315 RICE LAKE ROAD</t>
  </si>
  <si>
    <t>DULUTH</t>
  </si>
  <si>
    <t>BLACK RAIN ORDNANCE INC</t>
  </si>
  <si>
    <t>NEOSHO</t>
  </si>
  <si>
    <t>MO</t>
  </si>
  <si>
    <t>CMMG INC</t>
  </si>
  <si>
    <t>2301 BOONSLICK DR</t>
  </si>
  <si>
    <t>BOONVILLE</t>
  </si>
  <si>
    <t>ED BROWN PRODUCTS, INC</t>
  </si>
  <si>
    <t>43825 MULDROW TRAIL</t>
  </si>
  <si>
    <t>PERRY</t>
  </si>
  <si>
    <t>FIRE FOR EFFECT INC</t>
  </si>
  <si>
    <t>BLOOMFIELD</t>
  </si>
  <si>
    <t>MILES PER HOUR LLC</t>
  </si>
  <si>
    <t>86 EMERSON RD</t>
  </si>
  <si>
    <t>REEDS SPRING</t>
  </si>
  <si>
    <t>MISSOURI VALLEY ARMS LLC</t>
  </si>
  <si>
    <t>6656 HIGHWAY BB</t>
  </si>
  <si>
    <t>WASHINGTON</t>
  </si>
  <si>
    <t>OZARK GUN &amp; PAWN LLC</t>
  </si>
  <si>
    <t>VERSAILLES</t>
  </si>
  <si>
    <t>BACK IN BLACK TACTICAL LLC</t>
  </si>
  <si>
    <t>289 C F WARD RD</t>
  </si>
  <si>
    <t>LUCEDALE</t>
  </si>
  <si>
    <t>MS</t>
  </si>
  <si>
    <t>BCA INC</t>
  </si>
  <si>
    <t>311 SECOND AVE</t>
  </si>
  <si>
    <t>SHELBY</t>
  </si>
  <si>
    <t>LUNDEBO, DAVID LYNN</t>
  </si>
  <si>
    <t>1350 TEASDALE RD</t>
  </si>
  <si>
    <t>OAKLAND</t>
  </si>
  <si>
    <t>MERIDIAN</t>
  </si>
  <si>
    <t>MOODY, ROBERT KEITH</t>
  </si>
  <si>
    <t>2413 B ST</t>
  </si>
  <si>
    <t>TGC OUTDOORS LLC</t>
  </si>
  <si>
    <t>662 HWY 7 NORTH</t>
  </si>
  <si>
    <t>ABBEVILLE</t>
  </si>
  <si>
    <t>DIVERSE CAPABILITIES LTD</t>
  </si>
  <si>
    <t>6681 MALTESE LN</t>
  </si>
  <si>
    <t>BOZEMAN</t>
  </si>
  <si>
    <t>MT</t>
  </si>
  <si>
    <t>MCCONNELL, NOAH LEE</t>
  </si>
  <si>
    <t>464 ASH ROAD SUITE D</t>
  </si>
  <si>
    <t>KALISPELL</t>
  </si>
  <si>
    <t>NEMO ARMS INC</t>
  </si>
  <si>
    <t>PITTSBORO</t>
  </si>
  <si>
    <t>NC</t>
  </si>
  <si>
    <t>ANGSTADT ARMS LLC</t>
  </si>
  <si>
    <t>701 E ATANDO AVE</t>
  </si>
  <si>
    <t>CHARLOTTE</t>
  </si>
  <si>
    <t>ANSON TACTICAL ARMS LLC</t>
  </si>
  <si>
    <t>2975 WHITE STORE RD</t>
  </si>
  <si>
    <t>WADESBORO</t>
  </si>
  <si>
    <t>BULL MOOSE TACTICAL LLC</t>
  </si>
  <si>
    <t>3917 VILLAGE DR</t>
  </si>
  <si>
    <t>FAYETTEVILLE</t>
  </si>
  <si>
    <t>CAROLINA ARMS GROUP LLC</t>
  </si>
  <si>
    <t>256 RACEWAY DR, STE 7</t>
  </si>
  <si>
    <t>MOORESVILLE</t>
  </si>
  <si>
    <t>CHATHAM ARMS LLC</t>
  </si>
  <si>
    <t>130 MINT SPRINGS RD</t>
  </si>
  <si>
    <t>RALEIGH</t>
  </si>
  <si>
    <t>KC'S KUSTOM CREATIONS LLC</t>
  </si>
  <si>
    <t>816 MAIN ST</t>
  </si>
  <si>
    <t>MAYSVILLE</t>
  </si>
  <si>
    <t>MELVIN, LARRY DAVID</t>
  </si>
  <si>
    <t>4809 LANCASTER HWY</t>
  </si>
  <si>
    <t>MONROE</t>
  </si>
  <si>
    <t>RD'S GUNS AND AMMO LLC</t>
  </si>
  <si>
    <t>1901 LIBERTY DR</t>
  </si>
  <si>
    <t>THOMASVILLE</t>
  </si>
  <si>
    <t>RIFLEMAN CONSULTING LLC</t>
  </si>
  <si>
    <t>201 REMINGTON LANE</t>
  </si>
  <si>
    <t>CARTHAGE</t>
  </si>
  <si>
    <t>RTD PRECISION LLC</t>
  </si>
  <si>
    <t>1333 LOOP RD</t>
  </si>
  <si>
    <t>BUNNLEVEL</t>
  </si>
  <si>
    <t>SF ARMORY INC</t>
  </si>
  <si>
    <t>750 JIM GRANT AVE</t>
  </si>
  <si>
    <t>SNEADS FERRY</t>
  </si>
  <si>
    <t>STICKLE, WILLIAM ROBERT</t>
  </si>
  <si>
    <t>1402 TIMBER LANE</t>
  </si>
  <si>
    <t>ASHEBORO</t>
  </si>
  <si>
    <t>TRAILBLAZER FIREARMS LLC</t>
  </si>
  <si>
    <t>USA TACTICAL FIREARMS LLC</t>
  </si>
  <si>
    <t>933 MEACHAM RD</t>
  </si>
  <si>
    <t>STATESVILLE</t>
  </si>
  <si>
    <t>WAR SPORT INDUSTRIES LLC</t>
  </si>
  <si>
    <t>13117 HWY 24/27</t>
  </si>
  <si>
    <t>ROBBINS</t>
  </si>
  <si>
    <t>NODAK ARMS INC</t>
  </si>
  <si>
    <t>601 104TH STREET SE</t>
  </si>
  <si>
    <t>MINOT</t>
  </si>
  <si>
    <t>ND</t>
  </si>
  <si>
    <t>14413 59TH ST NE</t>
  </si>
  <si>
    <t>PISEK</t>
  </si>
  <si>
    <t>CHAMBERS CUSTOM LLC</t>
  </si>
  <si>
    <t>1226 COUNTY ROAD 2250</t>
  </si>
  <si>
    <t>WILBER</t>
  </si>
  <si>
    <t>NE</t>
  </si>
  <si>
    <t>CYLINDER &amp; SLIDE INC</t>
  </si>
  <si>
    <t>245 E 4TH ST</t>
  </si>
  <si>
    <t>FREMONT</t>
  </si>
  <si>
    <t>FCW LLC</t>
  </si>
  <si>
    <t>5370 HWY 77</t>
  </si>
  <si>
    <t>CORTLAND</t>
  </si>
  <si>
    <t>BLACK OP ARMS LLC</t>
  </si>
  <si>
    <t>CLAREMONT</t>
  </si>
  <si>
    <t>NH</t>
  </si>
  <si>
    <t>BZGUNZ LLC</t>
  </si>
  <si>
    <t>22 STOCKWELL HILL RD</t>
  </si>
  <si>
    <t>GILMANTON</t>
  </si>
  <si>
    <t>EVOLUTION ARMORY LLC</t>
  </si>
  <si>
    <t>350 ROUTE 108 UNIT 3B</t>
  </si>
  <si>
    <t>SOMERSWORTH</t>
  </si>
  <si>
    <t>NEWINGTON</t>
  </si>
  <si>
    <t>HISTORICAL SHOOTING INC</t>
  </si>
  <si>
    <t>623 MEANY RD</t>
  </si>
  <si>
    <t>CHARLESTOWN</t>
  </si>
  <si>
    <t>HOOK, ANTHONY PAUL</t>
  </si>
  <si>
    <t>18 LAMY DR UNIT #5</t>
  </si>
  <si>
    <t>GOFFSTOWN</t>
  </si>
  <si>
    <t>SIG SAUER INC</t>
  </si>
  <si>
    <t>12 &amp; 18 INDUSTRIAL DR</t>
  </si>
  <si>
    <t>72 PEASE BLVD</t>
  </si>
  <si>
    <t>ROSWELL</t>
  </si>
  <si>
    <t>NM</t>
  </si>
  <si>
    <t>KIMBER MFG INC</t>
  </si>
  <si>
    <t>1120 SAW MILL RIVER RD</t>
  </si>
  <si>
    <t>YONKERS</t>
  </si>
  <si>
    <t>NY</t>
  </si>
  <si>
    <t>BULLSEYE CUSTOM SHOP LLC</t>
  </si>
  <si>
    <t>1380 BONNIE DR</t>
  </si>
  <si>
    <t>MANSFIELD</t>
  </si>
  <si>
    <t>OH</t>
  </si>
  <si>
    <t>DEFENSIVE CREATIONS LLC</t>
  </si>
  <si>
    <t>253 MAPLEWOOD DR</t>
  </si>
  <si>
    <t>ALLIANCE</t>
  </si>
  <si>
    <t>YOUNGSTOWN</t>
  </si>
  <si>
    <t>HASKELL MANUFACTURING INC</t>
  </si>
  <si>
    <t>585 EAST BLUE LICK RD</t>
  </si>
  <si>
    <t>LIMA</t>
  </si>
  <si>
    <t>DAYTON</t>
  </si>
  <si>
    <t>IBERIA FIREARMS INC</t>
  </si>
  <si>
    <t>3929 STATE RT 309</t>
  </si>
  <si>
    <t>GALION</t>
  </si>
  <si>
    <t>INLAND MANUFACTURING LLC</t>
  </si>
  <si>
    <t>6785 W THIRD ST</t>
  </si>
  <si>
    <t>JONES, JOHNDAVID</t>
  </si>
  <si>
    <t>590 WOODVUE LANE</t>
  </si>
  <si>
    <t>WINTERSVILLE</t>
  </si>
  <si>
    <t>LUXUS ARMS LLC</t>
  </si>
  <si>
    <t>222 HOMAN WAY</t>
  </si>
  <si>
    <t>MOUNT ORAB</t>
  </si>
  <si>
    <t>MESZAROS, ROBERT DANIEL</t>
  </si>
  <si>
    <t>9501 E CENTER ST</t>
  </si>
  <si>
    <t>WINDHAM</t>
  </si>
  <si>
    <t>NIGHT WALKER CUSTOM LLC</t>
  </si>
  <si>
    <t>218 FOREST ST</t>
  </si>
  <si>
    <t>NMWC LLC</t>
  </si>
  <si>
    <t>4284 GLENMAWR AVE</t>
  </si>
  <si>
    <t>COLUMBUS</t>
  </si>
  <si>
    <t>RDM CUSTOM GUN WORKS LLC</t>
  </si>
  <si>
    <t>8935 VANSICKLE DR</t>
  </si>
  <si>
    <t>NASHPORT</t>
  </si>
  <si>
    <t>STRASSELLS MACHINE INC</t>
  </si>
  <si>
    <t>1015 SPRINGMILL ST</t>
  </si>
  <si>
    <t>TACK-DRIVER ARMS LLC</t>
  </si>
  <si>
    <t>6970 GRATE PARK DR</t>
  </si>
  <si>
    <t>NEW ALBANY</t>
  </si>
  <si>
    <t>MOGADORE</t>
  </si>
  <si>
    <t>TWISTED RIVER TACTICAL LLC</t>
  </si>
  <si>
    <t>4564 ROHRDALE AVE NW</t>
  </si>
  <si>
    <t>CANAL FULTON</t>
  </si>
  <si>
    <t>VERHOFF, DARRIN</t>
  </si>
  <si>
    <t>242 W 4TH ST</t>
  </si>
  <si>
    <t>OTTAWA</t>
  </si>
  <si>
    <t>ABI GROUP LLC</t>
  </si>
  <si>
    <t>640 WEST 79TH ST</t>
  </si>
  <si>
    <t>TULSA</t>
  </si>
  <si>
    <t>OK</t>
  </si>
  <si>
    <t>ACCURATE IRON LLC</t>
  </si>
  <si>
    <t>12804 BUCKBOARD RD</t>
  </si>
  <si>
    <t>JONES</t>
  </si>
  <si>
    <t>SHAWNEE</t>
  </si>
  <si>
    <t>CUTTING EDGE ARMS LLC</t>
  </si>
  <si>
    <t>6840 NW 11TH STREET</t>
  </si>
  <si>
    <t>OKLAHOMA CITY</t>
  </si>
  <si>
    <t>B N B ARMORY LLC</t>
  </si>
  <si>
    <t>16187 MEADOWS RD</t>
  </si>
  <si>
    <t>WHITE CITY</t>
  </si>
  <si>
    <t>OR</t>
  </si>
  <si>
    <t>U S ARMAMENT CORP</t>
  </si>
  <si>
    <t>121 VALLEY VIEW DR</t>
  </si>
  <si>
    <t>EPHRATA</t>
  </si>
  <si>
    <t>PA</t>
  </si>
  <si>
    <t>XMAD ARMS INC</t>
  </si>
  <si>
    <t>161 SHEPHERD LN</t>
  </si>
  <si>
    <t>SWIFTWATER</t>
  </si>
  <si>
    <t>CLEARFIELD</t>
  </si>
  <si>
    <t>RI</t>
  </si>
  <si>
    <t>TANURY INDUSTRIES, INC.</t>
  </si>
  <si>
    <t>6 NEW ENGLAND WAY</t>
  </si>
  <si>
    <t>LINCOLN</t>
  </si>
  <si>
    <t>CORMAC ENTERPRISES LLC</t>
  </si>
  <si>
    <t>22 HOLBROOK DR</t>
  </si>
  <si>
    <t>BEAUFORT</t>
  </si>
  <si>
    <t>SC</t>
  </si>
  <si>
    <t>DANIEL DEFENSE  INC</t>
  </si>
  <si>
    <t>58 FIREFLY DR</t>
  </si>
  <si>
    <t>RIDGELAND</t>
  </si>
  <si>
    <t>COLUMBIA</t>
  </si>
  <si>
    <t>WHEATON ARMS INC</t>
  </si>
  <si>
    <t>133 KIOWA LN</t>
  </si>
  <si>
    <t>PIEDMONT</t>
  </si>
  <si>
    <t>H S PRECISION INC</t>
  </si>
  <si>
    <t>1301 TURBINE DR</t>
  </si>
  <si>
    <t>RAPID CITY</t>
  </si>
  <si>
    <t>SD</t>
  </si>
  <si>
    <t>MITCHELL</t>
  </si>
  <si>
    <t>CROSS MACHINE TOOL CO INC</t>
  </si>
  <si>
    <t>312 LAW COMMUNITY RD</t>
  </si>
  <si>
    <t>TN</t>
  </si>
  <si>
    <t>CUSTOM DEFENSE LLC</t>
  </si>
  <si>
    <t>GALLATIN</t>
  </si>
  <si>
    <t>KNOXVILLE</t>
  </si>
  <si>
    <t>CHRISTIANA</t>
  </si>
  <si>
    <t>TX</t>
  </si>
  <si>
    <t>AMERICAN DERRINGER CORP</t>
  </si>
  <si>
    <t>127 N LACY DR</t>
  </si>
  <si>
    <t>WACO</t>
  </si>
  <si>
    <t>ATX ARMORY LLC</t>
  </si>
  <si>
    <t>12119 ROXIE DR</t>
  </si>
  <si>
    <t>AUSTIN</t>
  </si>
  <si>
    <t>AVILA, EDWARD &amp; JUAN C</t>
  </si>
  <si>
    <t>901 VZ CR 3215</t>
  </si>
  <si>
    <t>WILLS POINT</t>
  </si>
  <si>
    <t>HOUSTON</t>
  </si>
  <si>
    <t>BECK DEFENSE LLC</t>
  </si>
  <si>
    <t>168 CR 3672</t>
  </si>
  <si>
    <t>SPRINGTOWN</t>
  </si>
  <si>
    <t>BLACK HOG RIFLE COMPANY</t>
  </si>
  <si>
    <t>1309 BEN RICHEY DR</t>
  </si>
  <si>
    <t>ABILENE</t>
  </si>
  <si>
    <t>BOND ARMS, INC</t>
  </si>
  <si>
    <t>1820 S MORGAN</t>
  </si>
  <si>
    <t>GRANBURY</t>
  </si>
  <si>
    <t>15048 HWY 6</t>
  </si>
  <si>
    <t>ROSHARON</t>
  </si>
  <si>
    <t>F-1 FIREARMS LLC</t>
  </si>
  <si>
    <t>5045 FM 2920 RD</t>
  </si>
  <si>
    <t>SPRING</t>
  </si>
  <si>
    <t>GARDNER, KEVIN P</t>
  </si>
  <si>
    <t>2683 BALL RD</t>
  </si>
  <si>
    <t>WHITEWRIGHT</t>
  </si>
  <si>
    <t>BOYD</t>
  </si>
  <si>
    <t>HARDESTY, JEFFERY L</t>
  </si>
  <si>
    <t>5726 &amp; 5726B SAFARI DR</t>
  </si>
  <si>
    <t>LONDRIGAN, ROBERT JOHN JR</t>
  </si>
  <si>
    <t>11348 FM 56</t>
  </si>
  <si>
    <t>MORGAN</t>
  </si>
  <si>
    <t>PEINE CUSTOM FIREARMS INC</t>
  </si>
  <si>
    <t>2379 COUNTY ROAD 4390</t>
  </si>
  <si>
    <t>KEMPNER</t>
  </si>
  <si>
    <t>RADICAL FIREARMS LLC</t>
  </si>
  <si>
    <t>4413 BLUEBONNET STE 8</t>
  </si>
  <si>
    <t>STAFFORD</t>
  </si>
  <si>
    <t>REIDENBACH, JACOB WILLIAM</t>
  </si>
  <si>
    <t>KATY</t>
  </si>
  <si>
    <t>REPUBLIC FORGE, LLC</t>
  </si>
  <si>
    <t>820 S INDUSTRIAL</t>
  </si>
  <si>
    <t>PERRYTON</t>
  </si>
  <si>
    <t>RIDDLE, GROVER GLEN</t>
  </si>
  <si>
    <t>7749 COUNTY ROAD 409</t>
  </si>
  <si>
    <t>GRANDVIEW</t>
  </si>
  <si>
    <t>RINGE, LOUIS J</t>
  </si>
  <si>
    <t>113 S FORK DR</t>
  </si>
  <si>
    <t>HUDSON OAKS</t>
  </si>
  <si>
    <t>ROWLAND FIREARMS LLC</t>
  </si>
  <si>
    <t>1376 COUNTY RD 4165</t>
  </si>
  <si>
    <t>QUITMAN</t>
  </si>
  <si>
    <t>STI INTERNATIONAL LLC</t>
  </si>
  <si>
    <t>114 HALMAR COVE</t>
  </si>
  <si>
    <t>GEORGETOWN</t>
  </si>
  <si>
    <t>MINGUS</t>
  </si>
  <si>
    <t>TEXAR SPORTS LLC</t>
  </si>
  <si>
    <t>244 WOODBINE DRIVE</t>
  </si>
  <si>
    <t>BURLESON</t>
  </si>
  <si>
    <t>SHINER</t>
  </si>
  <si>
    <t>WARHORSE INDUSTRIES LLC</t>
  </si>
  <si>
    <t>15838 FM 2354</t>
  </si>
  <si>
    <t>BEACH CITY</t>
  </si>
  <si>
    <t>ARMS TECHNOLOGY INC</t>
  </si>
  <si>
    <t>2779 DIRECTORS ROW</t>
  </si>
  <si>
    <t>SALT LAKE CITY</t>
  </si>
  <si>
    <t>UT</t>
  </si>
  <si>
    <t>WEST VALLEY</t>
  </si>
  <si>
    <t>SANDY</t>
  </si>
  <si>
    <t>NORTH AMERICAN ARMS INC</t>
  </si>
  <si>
    <t>2150 S 950 E</t>
  </si>
  <si>
    <t>PROVO</t>
  </si>
  <si>
    <t>PAWELEC, RICHARD S</t>
  </si>
  <si>
    <t>512 NORTH MAIN ST</t>
  </si>
  <si>
    <t>KANARRAVILLE</t>
  </si>
  <si>
    <t>ROWDY'S LLC</t>
  </si>
  <si>
    <t>610 NO INDUSTRIAL RD</t>
  </si>
  <si>
    <t>ST GEORGE</t>
  </si>
  <si>
    <t>RTT FIREARMS LLC</t>
  </si>
  <si>
    <t>THE ARMORY LLC</t>
  </si>
  <si>
    <t>248 W 9210 S</t>
  </si>
  <si>
    <t>733 MIDDLE VALLEY RD</t>
  </si>
  <si>
    <t>HARDY</t>
  </si>
  <si>
    <t>VA</t>
  </si>
  <si>
    <t>GREELEY, KEVIN P</t>
  </si>
  <si>
    <t>11465 CREST HILL RD</t>
  </si>
  <si>
    <t>MARSHALL</t>
  </si>
  <si>
    <t>HATFIELDS GUNSMIFFIN INC</t>
  </si>
  <si>
    <t>MANASSAS</t>
  </si>
  <si>
    <t>KRISS USA, INC</t>
  </si>
  <si>
    <t>912 CORPORATE LANE</t>
  </si>
  <si>
    <t>CHESAPEAKE</t>
  </si>
  <si>
    <t>PERFORMANCE FIREARMS LLC</t>
  </si>
  <si>
    <t>13345 HERSHEY DR</t>
  </si>
  <si>
    <t>NOKESVILLE</t>
  </si>
  <si>
    <t>SAFESIDE TACTICAL LLC</t>
  </si>
  <si>
    <t>1201 SHENANDOAH AVE</t>
  </si>
  <si>
    <t>ROANOKE</t>
  </si>
  <si>
    <t>TRIUNE ARMS LLC</t>
  </si>
  <si>
    <t>571 FROST AVE</t>
  </si>
  <si>
    <t>WARRENTON</t>
  </si>
  <si>
    <t>CASPIAN ARMS LTD</t>
  </si>
  <si>
    <t>75 CAL FOSTER DR</t>
  </si>
  <si>
    <t>WOLCOTT</t>
  </si>
  <si>
    <t>VT</t>
  </si>
  <si>
    <t>CENTURY ARMS INC</t>
  </si>
  <si>
    <t>236 BRYCE BLVD</t>
  </si>
  <si>
    <t>GEORGIA</t>
  </si>
  <si>
    <t>FOSTER INDUSTRIES INC</t>
  </si>
  <si>
    <t>GREEN MOUNTAIN GAMES INC</t>
  </si>
  <si>
    <t>823 FERRY ROAD</t>
  </si>
  <si>
    <t>BRADLEY, MARK</t>
  </si>
  <si>
    <t>4840 HERSHEY LANE</t>
  </si>
  <si>
    <t>WEST RICHLAND</t>
  </si>
  <si>
    <t>WA</t>
  </si>
  <si>
    <t>HARDENED ARMS LLC</t>
  </si>
  <si>
    <t>515 TUCKER AVE</t>
  </si>
  <si>
    <t>FRIDAY HARBOR</t>
  </si>
  <si>
    <t>12631 123RD AVE SE</t>
  </si>
  <si>
    <t>RAINIER</t>
  </si>
  <si>
    <t>OLYMPIA</t>
  </si>
  <si>
    <t>WI</t>
  </si>
  <si>
    <t>BRAVO COMPANY MFG INC</t>
  </si>
  <si>
    <t>635 CARDINAL LN</t>
  </si>
  <si>
    <t>HARTLAND</t>
  </si>
  <si>
    <t>GREEN BAY</t>
  </si>
  <si>
    <t>KSC ENTERPRISES LLC</t>
  </si>
  <si>
    <t>3501 MARVEL DRIVE</t>
  </si>
  <si>
    <t>OSHKOSH</t>
  </si>
  <si>
    <t>WAUKESHA</t>
  </si>
  <si>
    <t>OEM TECHNOLOGIES LLC</t>
  </si>
  <si>
    <t>2927 ROEMER RD</t>
  </si>
  <si>
    <t>APPLETON</t>
  </si>
  <si>
    <t>PEEPS &amp; JAWA LLC</t>
  </si>
  <si>
    <t>100 E HAVEN DR</t>
  </si>
  <si>
    <t>WATERTOWN</t>
  </si>
  <si>
    <t>BROADSWORD GROUP LLC</t>
  </si>
  <si>
    <t>1195 HWY 87-26-20</t>
  </si>
  <si>
    <t>GLENROCK</t>
  </si>
  <si>
    <t>WY</t>
  </si>
  <si>
    <t>PISTOL TOTAL</t>
  </si>
  <si>
    <t>BOWMAN, FORREST WADE</t>
  </si>
  <si>
    <t>29 COLLEGE RD #8B-2</t>
  </si>
  <si>
    <t>FAIRBANKS</t>
  </si>
  <si>
    <t>MAT-SU TACTICAL LLC</t>
  </si>
  <si>
    <t>2521 E. MOUNTAIN VILLAGE DR., UNIT A</t>
  </si>
  <si>
    <t>WASILLA</t>
  </si>
  <si>
    <t>NORTH FORK SUPPLY LLC</t>
  </si>
  <si>
    <t>19025 SECOND ST</t>
  </si>
  <si>
    <t>EAGLE RIVER</t>
  </si>
  <si>
    <t>ARSENAL DEFENSE LLC</t>
  </si>
  <si>
    <t>207 PATRICIA ST</t>
  </si>
  <si>
    <t>HUEYTOWN</t>
  </si>
  <si>
    <t>BROTHERS IN ARMS LLC</t>
  </si>
  <si>
    <t>22571 CANTRELL LANE</t>
  </si>
  <si>
    <t>ATHENS</t>
  </si>
  <si>
    <t>BROWN HOUND LLC</t>
  </si>
  <si>
    <t>187 SOUTHERN DR</t>
  </si>
  <si>
    <t>ENTERPRISE</t>
  </si>
  <si>
    <t>CHATTAHOOCHEE GUN WORKS, LLC</t>
  </si>
  <si>
    <t>312 LEE RD 553</t>
  </si>
  <si>
    <t>PHENIX CITY</t>
  </si>
  <si>
    <t>D &amp; D DESIGN &amp; MACHINE</t>
  </si>
  <si>
    <t>195 COMM SCOPE WAY</t>
  </si>
  <si>
    <t>SCOTTSBORO</t>
  </si>
  <si>
    <t>DEFENDING AMERICA LLC</t>
  </si>
  <si>
    <t>88 LEE ROAD 2078</t>
  </si>
  <si>
    <t>EASON, THOMAS E</t>
  </si>
  <si>
    <t>725 BROOKLANE DRIVE</t>
  </si>
  <si>
    <t>FLINT RIVER ARMORY LLC (FRA)</t>
  </si>
  <si>
    <t>GLOBAL AEROSPACE AND DEFENSE MANUFACTURING LLC</t>
  </si>
  <si>
    <t>1002 DOUGLAS AVE</t>
  </si>
  <si>
    <t>OPP</t>
  </si>
  <si>
    <t>HILL, TIM</t>
  </si>
  <si>
    <t>3548 PELHAM PKWY S</t>
  </si>
  <si>
    <t>PELHAM</t>
  </si>
  <si>
    <t>MM VENTURES LLC</t>
  </si>
  <si>
    <t>5330 STADIUM TRACE
PKWY SUITE 240</t>
  </si>
  <si>
    <t>HOOVER</t>
  </si>
  <si>
    <t>MULKEY, JAMES ALVIN</t>
  </si>
  <si>
    <t>642 PINE RD</t>
  </si>
  <si>
    <t>PELL CITY</t>
  </si>
  <si>
    <t>REMINGTON ARMS COMPANY LLC</t>
  </si>
  <si>
    <t>1816 REMINGTON CIRCLE SW</t>
  </si>
  <si>
    <t>HUNTSVILLE</t>
  </si>
  <si>
    <t>RIGSBEE, THOMAS E</t>
  </si>
  <si>
    <t>23 FOREST MEADOW BLVD</t>
  </si>
  <si>
    <t>BLANKENSHIP, SCOTTY L</t>
  </si>
  <si>
    <t>1223 HWY 412 W</t>
  </si>
  <si>
    <t>SILOAM SPRINGS</t>
  </si>
  <si>
    <t>COBB, ROBERT ALLEN</t>
  </si>
  <si>
    <t>404 N DUDNEY ST</t>
  </si>
  <si>
    <t>MAGNOLIA</t>
  </si>
  <si>
    <t>COTTER, JAYSON</t>
  </si>
  <si>
    <t>680 FISH AND FIDDLE</t>
  </si>
  <si>
    <t>MOUNTAIN HOME</t>
  </si>
  <si>
    <t>GUNCRAFTER INDUSTRIES, LLC</t>
  </si>
  <si>
    <t>171 MADISON 1510</t>
  </si>
  <si>
    <t>TROUT, AARON NEAL</t>
  </si>
  <si>
    <t>1774 S HARDING PL</t>
  </si>
  <si>
    <t>1105 INDUSTRIAL DR</t>
  </si>
  <si>
    <t>WALTHER MANUFACTURING</t>
  </si>
  <si>
    <t>7700 CHAD COLLEY</t>
  </si>
  <si>
    <t>WILDMAN ARMS &amp; OUTFITTERS INC</t>
  </si>
  <si>
    <t>25502 INTERSTATE  N 30</t>
  </si>
  <si>
    <t>BRYANT</t>
  </si>
  <si>
    <t>2452 CR 719</t>
  </si>
  <si>
    <t>AGAINST ALL ENEMIES LLC</t>
  </si>
  <si>
    <t>2152 MCCULLOCH BLVD STE B</t>
  </si>
  <si>
    <t>LAKE HAVASU CITY</t>
  </si>
  <si>
    <t>AMERICAN SPIRIT INVESTMENTS LLC</t>
  </si>
  <si>
    <t>21625 N 14TH AVE #2</t>
  </si>
  <si>
    <t>BROWN, TIMOTHY DAVID</t>
  </si>
  <si>
    <t>14201 N GIBSON TRL</t>
  </si>
  <si>
    <t>BTE USA MANUFACTURING LLC</t>
  </si>
  <si>
    <t>2601 W LONE CACTUS DR STE E</t>
  </si>
  <si>
    <t>CHAMPION PRECISION FIREARMS LLC</t>
  </si>
  <si>
    <t>2103 EAST CEDAR STE STE 1</t>
  </si>
  <si>
    <t>TEMPE</t>
  </si>
  <si>
    <t>CONQUEST LLC</t>
  </si>
  <si>
    <t>6500 EAST MITCHELL CT STE 7</t>
  </si>
  <si>
    <t>DOWN RANGE CUSTOMS LLC</t>
  </si>
  <si>
    <t>57 W LYNX WAY</t>
  </si>
  <si>
    <t>CHANDLER</t>
  </si>
  <si>
    <t>2560 OUTPOST DR STE 1</t>
  </si>
  <si>
    <t>EXTAR LLC</t>
  </si>
  <si>
    <t>1070 METRIC DR</t>
  </si>
  <si>
    <t>GHOST PRODUCTS INC</t>
  </si>
  <si>
    <t>1008 S CENTER ST</t>
  </si>
  <si>
    <t>HUNSON INDUSTRIES LLC</t>
  </si>
  <si>
    <t>17252 E FALCON DR #4</t>
  </si>
  <si>
    <t>FOUNTAIN HILLS</t>
  </si>
  <si>
    <t>LAYKE INC</t>
  </si>
  <si>
    <t>3330 WEST OSBORN RD</t>
  </si>
  <si>
    <t>MAXIM FIREARMS INC</t>
  </si>
  <si>
    <t>2021 HOLLY AVE</t>
  </si>
  <si>
    <t>MLS ARMS LLC</t>
  </si>
  <si>
    <t>15610 N 35TH AVE STE 6</t>
  </si>
  <si>
    <t>PATRIOT ORDNANCE FACTORY INC</t>
  </si>
  <si>
    <t>1492 W VICTORY LANE</t>
  </si>
  <si>
    <t>PDWAREHOUSE LLC</t>
  </si>
  <si>
    <t>3225 NORTH ARIZONA
AVE STE 1</t>
  </si>
  <si>
    <t>PT MANUFACTURING LLC</t>
  </si>
  <si>
    <t>7730 E REDFIELD RD BLDG 1</t>
  </si>
  <si>
    <t>SCOTTSDALE</t>
  </si>
  <si>
    <t>PYROFLI INDUSTRIES LLC</t>
  </si>
  <si>
    <t>8625 E BARATARIA BLVD</t>
  </si>
  <si>
    <t>SIERRA VISTA</t>
  </si>
  <si>
    <t>QUARTER CIRCLE 10 LLC</t>
  </si>
  <si>
    <t>1101 W GRANT RD SUITE
202</t>
  </si>
  <si>
    <t>RDTS MANUFACTURING INC</t>
  </si>
  <si>
    <t>BIG SYCAMORE BLDG A 1ST FL</t>
  </si>
  <si>
    <t>CAVE CREEK</t>
  </si>
  <si>
    <t>ROBAR COMPANIES INC</t>
  </si>
  <si>
    <t>21438 N 7TH AVE STE E</t>
  </si>
  <si>
    <t>1465 COUNTRYSHIRE
AVE UNIT 100</t>
  </si>
  <si>
    <t>SAMCORP INC</t>
  </si>
  <si>
    <t>1857 COMMANDER DR UNIT B</t>
  </si>
  <si>
    <t>SELECT FINANCIAL GROUP LLC</t>
  </si>
  <si>
    <t>1845 MCCULLOCH BLVD N  STE A-6</t>
  </si>
  <si>
    <t>SENSENEY, MICHAEL E</t>
  </si>
  <si>
    <t>10962 NORTH LOCUST ST</t>
  </si>
  <si>
    <t>SPECIAL FORCES OUTDOORS LLC</t>
  </si>
  <si>
    <t>14870 N NORTHSIGHT
BLVD 100</t>
  </si>
  <si>
    <t>STURM, RUGER &amp; COMPANY, INC</t>
  </si>
  <si>
    <t>200 RUGER RD</t>
  </si>
  <si>
    <t>PRESCOTT</t>
  </si>
  <si>
    <t>SUN DEVIL MANUFACTURING LLC</t>
  </si>
  <si>
    <t>663 W 2ND AVE STE 16</t>
  </si>
  <si>
    <t>SYNERGISTIC DIGITAL SOLUTIONS INC</t>
  </si>
  <si>
    <t>1545 KAIBAB N</t>
  </si>
  <si>
    <t>TACDRIVERS LLC</t>
  </si>
  <si>
    <t>2900 W GUNSITE RD</t>
  </si>
  <si>
    <t>PAULDEN</t>
  </si>
  <si>
    <t>TSUNAMI ARMS LLC</t>
  </si>
  <si>
    <t>14607 N SHERWOOD DR</t>
  </si>
  <si>
    <t>TURNER FABRICATIONS LLC</t>
  </si>
  <si>
    <t>10602 E IRONWOOD LANE</t>
  </si>
  <si>
    <t>WHITEHEAD, PHILLIP DAVID</t>
  </si>
  <si>
    <t>4267 N CHOLLA DR</t>
  </si>
  <si>
    <t>PRESCOTT VALLEY</t>
  </si>
  <si>
    <t>AGIL, IBRAHIM</t>
  </si>
  <si>
    <t>589 MENDOCINO AVE
STE 3</t>
  </si>
  <si>
    <t>SANTA ROSA</t>
  </si>
  <si>
    <t>APPLIED KINETICS LLC</t>
  </si>
  <si>
    <t>545 W VALENCIA DR</t>
  </si>
  <si>
    <t>FULLERTON</t>
  </si>
  <si>
    <t>BADELLA, MICHAEL JOHN &amp; LU, CU TU</t>
  </si>
  <si>
    <t>17799 RD 24</t>
  </si>
  <si>
    <t>FMK FIREARMS INCORPORATED</t>
  </si>
  <si>
    <t>1025 A ORTEGA WAY /
1005 ORTEGA WAY</t>
  </si>
  <si>
    <t>PLACENTIA</t>
  </si>
  <si>
    <t>GENECCO, KENNETH MICHAEL</t>
  </si>
  <si>
    <t>10512 LOWER SACRAMENTO RD</t>
  </si>
  <si>
    <t>STOCKTON</t>
  </si>
  <si>
    <t>JACOBS, GREGORY SCOTT</t>
  </si>
  <si>
    <t>277 PEBBLE BEACH DR</t>
  </si>
  <si>
    <t>BRENTWOOD</t>
  </si>
  <si>
    <t>LEDESMA, PAUL</t>
  </si>
  <si>
    <t>13552 CENTRAL AVE, UNIT C</t>
  </si>
  <si>
    <t>CHINO</t>
  </si>
  <si>
    <t>PHASE 5 WEAPON SYSTEMS INC</t>
  </si>
  <si>
    <t>501 GIUSEPPE CT STE C</t>
  </si>
  <si>
    <t>ROSEVILLE</t>
  </si>
  <si>
    <t>10 BELLA ROSE TERRACE</t>
  </si>
  <si>
    <t>SOFINOCON ENTERPRISES LLC</t>
  </si>
  <si>
    <t>16605 OLEANDER AVE</t>
  </si>
  <si>
    <t>LOS GATOS</t>
  </si>
  <si>
    <t>TILOTTA, GIOVANNI VINCENZO</t>
  </si>
  <si>
    <t>4855 RUFFNER ST STE D1</t>
  </si>
  <si>
    <t>TRIP WIRE LLC</t>
  </si>
  <si>
    <t>7960 SILVERTON AVE
STE 105</t>
  </si>
  <si>
    <t>VON COLLN, JOHN</t>
  </si>
  <si>
    <t>3166 E THOUSAND OAKS BLVD</t>
  </si>
  <si>
    <t>THOUSAND OAKS</t>
  </si>
  <si>
    <t>BLUE DIAMOND INDUSTRIES INC</t>
  </si>
  <si>
    <t>5650 N WASHINGTON ST C-7</t>
  </si>
  <si>
    <t>DENVER</t>
  </si>
  <si>
    <t>CHALLENGER CUSTOMS LLC</t>
  </si>
  <si>
    <t>5130 WHIP TRAIL</t>
  </si>
  <si>
    <t>COLORADO SPRINGS</t>
  </si>
  <si>
    <t>CHEYENNE MOUNTAIN ARMS LLC</t>
  </si>
  <si>
    <t>1324 PECAN STREET</t>
  </si>
  <si>
    <t>DEFCON ONE ARMS</t>
  </si>
  <si>
    <t>1445 REGINA LANE</t>
  </si>
  <si>
    <t>NORTHGLENN</t>
  </si>
  <si>
    <t>GUNS &amp; ROSES INC</t>
  </si>
  <si>
    <t>5138 MT ST VRAIN AVE</t>
  </si>
  <si>
    <t>FREDERICK</t>
  </si>
  <si>
    <t>LEGACY CUSTOM PRODUCTS INC</t>
  </si>
  <si>
    <t>65 NORTH SKYLANE DR</t>
  </si>
  <si>
    <t>DURANGO</t>
  </si>
  <si>
    <t>LIPPARD, KARL</t>
  </si>
  <si>
    <t>3259 ELECTRA DR SO</t>
  </si>
  <si>
    <t>MANTHEI, ROBERT D</t>
  </si>
  <si>
    <t>4641 S COLE WAY</t>
  </si>
  <si>
    <t>MORRISON</t>
  </si>
  <si>
    <t>PODEMSKI, MICHAEL CHESTER JR</t>
  </si>
  <si>
    <t>759 GOLD HILL PLACE SOUTH</t>
  </si>
  <si>
    <t>WOODLAND PARK</t>
  </si>
  <si>
    <t>ROCKY MOUNTAIN GUNS INC</t>
  </si>
  <si>
    <t>647 SOUTH OSWEGO CT</t>
  </si>
  <si>
    <t>AURORA</t>
  </si>
  <si>
    <t>COLT'S MANUFACTURING COMPANY LLC</t>
  </si>
  <si>
    <t>545 NEW PARK AVE</t>
  </si>
  <si>
    <t>WEST HARTFORD</t>
  </si>
  <si>
    <t>DELTA  ARSENAL LLC</t>
  </si>
  <si>
    <t>342 QUINNIPIAC ST BLD 8</t>
  </si>
  <si>
    <t>WALLINGFORD</t>
  </si>
  <si>
    <t>PADA HOYT TOOLS LLC</t>
  </si>
  <si>
    <t>1 FACTORY SQUARE STE
105</t>
  </si>
  <si>
    <t>PAUWAY CORP</t>
  </si>
  <si>
    <t>63 NORTH CHERRY STREET</t>
  </si>
  <si>
    <t>1 LACEY PL</t>
  </si>
  <si>
    <t>SOUTHPORT</t>
  </si>
  <si>
    <t>US FIREARMS MFG CO</t>
  </si>
  <si>
    <t>97 WEST DUDLEY TOWN ROAD, UNIT H&amp;I</t>
  </si>
  <si>
    <t>WILDEY F A INC</t>
  </si>
  <si>
    <t>45 ANGEVINE RD</t>
  </si>
  <si>
    <t>WARREN</t>
  </si>
  <si>
    <t>ADEQ FIREARMS COMPANY</t>
  </si>
  <si>
    <t>4921 WEST CYPRESS STREET</t>
  </si>
  <si>
    <t>ADVANCED WEAPONS &amp;</t>
  </si>
  <si>
    <t>1508 INDUSTRIAL DR</t>
  </si>
  <si>
    <t>NEW SMYRNA</t>
  </si>
  <si>
    <t>AMERICAN VINTAGE GUN AND PAWN, INC</t>
  </si>
  <si>
    <t>4920 LENA RD UNIT 102 &amp;
103</t>
  </si>
  <si>
    <t>ANTTACTICAL LLC</t>
  </si>
  <si>
    <t>249 SW CHELSEA TERR</t>
  </si>
  <si>
    <t>PORT SAINT LUCIE</t>
  </si>
  <si>
    <t>ARSENAL SUPPLY LLC</t>
  </si>
  <si>
    <t>12552 STARKEY RD</t>
  </si>
  <si>
    <t>LARGO</t>
  </si>
  <si>
    <t>B HUEY SERVICES LLC</t>
  </si>
  <si>
    <t>1601 HERITAGE ESTATES TRACE</t>
  </si>
  <si>
    <t>JACKSONVILLE</t>
  </si>
  <si>
    <t>BUNKER, BRANDAN</t>
  </si>
  <si>
    <t>1108 24TH AVE E UNIT #114</t>
  </si>
  <si>
    <t>ELLENTON</t>
  </si>
  <si>
    <t>CENTRAL FLORIDA FIREARMS LLC</t>
  </si>
  <si>
    <t>4324 FORTUNE PLACE</t>
  </si>
  <si>
    <t>WEST MELBOURNE</t>
  </si>
  <si>
    <t>CHARLES  W JENKINS LLC</t>
  </si>
  <si>
    <t>977 18TH AVE SW</t>
  </si>
  <si>
    <t>VERO BEACH</t>
  </si>
  <si>
    <t>CODE JOCKEYS LLC</t>
  </si>
  <si>
    <t>1502 RAIL HEAD BLVD</t>
  </si>
  <si>
    <t>NAPLES</t>
  </si>
  <si>
    <t>CPR TRAINING CENTER TAMPA LLC</t>
  </si>
  <si>
    <t>2550 LAND O LAKES BLVD UNIT 194</t>
  </si>
  <si>
    <t>LAND O LAKES</t>
  </si>
  <si>
    <t>CSC ARMS LLC</t>
  </si>
  <si>
    <t>4747 SW 45TH STREET</t>
  </si>
  <si>
    <t>DAVIE</t>
  </si>
  <si>
    <t>DEFINITIVE ARMS LLC</t>
  </si>
  <si>
    <t>11865 34TH ST N</t>
  </si>
  <si>
    <t>SAINT PETERSBURG</t>
  </si>
  <si>
    <t>DRAGON FIRE ARMORY LLC</t>
  </si>
  <si>
    <t>3220 DUNDEE ROAD
SUITE 3236</t>
  </si>
  <si>
    <t>WINTER HAVEN</t>
  </si>
  <si>
    <t>EAST COAST CUSTOM TACTICAL LLC</t>
  </si>
  <si>
    <t>925 WALKER RD</t>
  </si>
  <si>
    <t>WILDWOOD</t>
  </si>
  <si>
    <t>FAIRBANKS AND FAIRBANKS INC</t>
  </si>
  <si>
    <t>405 SOUTH K STREET</t>
  </si>
  <si>
    <t>PENSACOLA</t>
  </si>
  <si>
    <t>FIRE-LINE AMMUNITION &amp; FIREARMS INC</t>
  </si>
  <si>
    <t>15485 SOUTH TAMIAMI TRAIL</t>
  </si>
  <si>
    <t>FORT MYERS</t>
  </si>
  <si>
    <t>FUSION PRECISION ENGINEERING LLC</t>
  </si>
  <si>
    <t>200 RICH STREET</t>
  </si>
  <si>
    <t>VENICE</t>
  </si>
  <si>
    <t>GHOST FIREARMS LLC</t>
  </si>
  <si>
    <t>828 S NOVA ROAD</t>
  </si>
  <si>
    <t>DAYTONA BEACH</t>
  </si>
  <si>
    <t>GO2 WEAPONS INC</t>
  </si>
  <si>
    <t>6995 TICO RD</t>
  </si>
  <si>
    <t>TITUSVILLE</t>
  </si>
  <si>
    <t>HAMMER ARMS LLC</t>
  </si>
  <si>
    <t>1494 HICKORY STREET
UNIT 1</t>
  </si>
  <si>
    <t>NICEVILLE</t>
  </si>
  <si>
    <t>HARDLINE CUSTOM LLC</t>
  </si>
  <si>
    <t>6950 PHILIPS HWY STE #2</t>
  </si>
  <si>
    <t>HARRY BECKWITH GUNS &amp; RANGE INC</t>
  </si>
  <si>
    <t>12120 S HWY 441</t>
  </si>
  <si>
    <t>MICANOPY</t>
  </si>
  <si>
    <t>IN GUNS WE TRUST LLC</t>
  </si>
  <si>
    <t>5645 YOUNGQUIST RD
UNIT 11</t>
  </si>
  <si>
    <t>KARVASALE, MARK AUGUSTUS</t>
  </si>
  <si>
    <t>2523 PALMETTO RD</t>
  </si>
  <si>
    <t>MOUNT DORA</t>
  </si>
  <si>
    <t>L&amp;L ARMS LLC</t>
  </si>
  <si>
    <t>25924 SACKAMAXON DR</t>
  </si>
  <si>
    <t>SORRENTO</t>
  </si>
  <si>
    <t>MVB INDUSTRIES INC</t>
  </si>
  <si>
    <t>510 GOOLSBY BLVD BAY #5</t>
  </si>
  <si>
    <t>DEERFIELD BEACH</t>
  </si>
  <si>
    <t>NOUS DEFIONS LLC</t>
  </si>
  <si>
    <t>48 COMMERCE LN BLDG</t>
  </si>
  <si>
    <t>FREEPORT</t>
  </si>
  <si>
    <t>PARADISE WEAPON WORX MFG INC</t>
  </si>
  <si>
    <t>16 S ANDROS RD</t>
  </si>
  <si>
    <t>KEY LARGO</t>
  </si>
  <si>
    <t>PD PRODUCTS LLC</t>
  </si>
  <si>
    <t>2510 KIRBY CIR NE STE
109</t>
  </si>
  <si>
    <t>PALM BAY</t>
  </si>
  <si>
    <t>PISTOL PETE THE GUNSMITH LLC</t>
  </si>
  <si>
    <t>8279 NW 64TH ST</t>
  </si>
  <si>
    <t>MIAMI</t>
  </si>
  <si>
    <t>RAFAL DEFENSE INC</t>
  </si>
  <si>
    <t>6427 MILNER BLVD #5</t>
  </si>
  <si>
    <t>ORLANDO</t>
  </si>
  <si>
    <t>RANGER PROOF ARMS LLC</t>
  </si>
  <si>
    <t>10781 75TH STREET N</t>
  </si>
  <si>
    <t>SEMINOLE</t>
  </si>
  <si>
    <t>RELIABLE POLICE SUPPLY INC</t>
  </si>
  <si>
    <t>6680 STIRLING ROAD</t>
  </si>
  <si>
    <t>SABAL ARMS INC</t>
  </si>
  <si>
    <t>4552 SW 71ST AVE</t>
  </si>
  <si>
    <t>SCCY INDUSTRIES LLC</t>
  </si>
  <si>
    <t>1800 CONCEPT COURT</t>
  </si>
  <si>
    <t>SHARK COAST TACTICAL LLC</t>
  </si>
  <si>
    <t>2819 BEE RIDGE RD #A</t>
  </si>
  <si>
    <t>SARASOTA</t>
  </si>
  <si>
    <t>SLR RIFLEWORKS LLC</t>
  </si>
  <si>
    <t>1232 WINTER GARDEN VINELAND RD STE 120</t>
  </si>
  <si>
    <t>WINTER GARDEN</t>
  </si>
  <si>
    <t>SPECIAL OPS TACTICAL LLC</t>
  </si>
  <si>
    <t>515 COOPER COMMERCE DR STE 180</t>
  </si>
  <si>
    <t>APOPKA</t>
  </si>
  <si>
    <t>SPIKE'S TACTICAL LLC</t>
  </si>
  <si>
    <t>2036 APEX COURT</t>
  </si>
  <si>
    <t>SWUB ENTERPRISES INC</t>
  </si>
  <si>
    <t>36 S HWY 17-92</t>
  </si>
  <si>
    <t>DEBARY</t>
  </si>
  <si>
    <t>TAURUS INTERNATIONAL MANUFACTURING INC</t>
  </si>
  <si>
    <t>16175 NW 49TH AVE</t>
  </si>
  <si>
    <t>WMD GUNS LLC</t>
  </si>
  <si>
    <t>3068 - 3070 SE DOMENICA TERRACE</t>
  </si>
  <si>
    <t>STUART</t>
  </si>
  <si>
    <t>BLACK FOREST GUNWURKS LLC</t>
  </si>
  <si>
    <t>1056 HISTORIC HWY 441</t>
  </si>
  <si>
    <t>DEMOREST</t>
  </si>
  <si>
    <t>COMBAT PRECISION TECHNOLOGIES LLC</t>
  </si>
  <si>
    <t>4020 PRESERVE CROSSING LN</t>
  </si>
  <si>
    <t>CUMMING</t>
  </si>
  <si>
    <t>CUSTOM GUNS OF GEORGIA LLC</t>
  </si>
  <si>
    <t>6514 CEDAR MOUNTAIN RD</t>
  </si>
  <si>
    <t>DOUGLASVILLE</t>
  </si>
  <si>
    <t>GUN PRO SHOPS LLC, THE</t>
  </si>
  <si>
    <t>6116 HWY 515 NORTH STE D</t>
  </si>
  <si>
    <t>ELLIJAY</t>
  </si>
  <si>
    <t>HENSON, RANDY K</t>
  </si>
  <si>
    <t>3507 KELLOGG CRK RD</t>
  </si>
  <si>
    <t>ACWORTH</t>
  </si>
  <si>
    <t>HILL AND MAC GUNWORKS LLC</t>
  </si>
  <si>
    <t>3120 ENGINEERING PKWY</t>
  </si>
  <si>
    <t>ALPHARETTA</t>
  </si>
  <si>
    <t>HONOR DEFENSE LLC</t>
  </si>
  <si>
    <t>2295 SKELTON ROAD, SUITE D-1</t>
  </si>
  <si>
    <t>GAINESVILLE</t>
  </si>
  <si>
    <t>INTEGRITY ARMS &amp; SURVIVAL, LLC</t>
  </si>
  <si>
    <t>1205 WASHINGTON STREET</t>
  </si>
  <si>
    <t>JEFFERSON</t>
  </si>
  <si>
    <t>LONG CREEK FIREARMS INVESTMENTS LLC</t>
  </si>
  <si>
    <t>216 GREYSTONE DR SE</t>
  </si>
  <si>
    <t>CALHOUN</t>
  </si>
  <si>
    <t>MADDMACS PRECISION TACTICAL LLC</t>
  </si>
  <si>
    <t>2401 BEAVERDALE RD NE</t>
  </si>
  <si>
    <t>DALTON</t>
  </si>
  <si>
    <t>MASTERPIECE ARMS HOLDING COMPANY</t>
  </si>
  <si>
    <t>4904 HIGHWAY 98</t>
  </si>
  <si>
    <t>COMER</t>
  </si>
  <si>
    <t>MEGGITT TRAINING SYSTEMS INC</t>
  </si>
  <si>
    <t>296 BROGDON RD</t>
  </si>
  <si>
    <t>SUWANEE</t>
  </si>
  <si>
    <t>PETRO, MYRON STANLEY</t>
  </si>
  <si>
    <t>25 EAST ATHENS ST</t>
  </si>
  <si>
    <t>WINDER</t>
  </si>
  <si>
    <t>QUIET RIOT FIREARMS LLC</t>
  </si>
  <si>
    <t>40 HARKINS ST</t>
  </si>
  <si>
    <t>MCDONOUGH</t>
  </si>
  <si>
    <t>SHOOTER'S VALHALLA LLC</t>
  </si>
  <si>
    <t>1205 1ST AVENUE SUITE
101</t>
  </si>
  <si>
    <t>STEARNS INVESTMENTS LLC</t>
  </si>
  <si>
    <t>1548 BEAR BRANCH RD</t>
  </si>
  <si>
    <t>320 BELL PARK DR SUITE B</t>
  </si>
  <si>
    <t>TITLE 2 INVESTMENTS LLC</t>
  </si>
  <si>
    <t>12777 JONES STREET, SUITE A</t>
  </si>
  <si>
    <t>LAVONIA</t>
  </si>
  <si>
    <t>TRINITY PRECISION &amp; ARMS INC</t>
  </si>
  <si>
    <t>4643 HWY 280</t>
  </si>
  <si>
    <t>CLAXTON</t>
  </si>
  <si>
    <t>WILLIAMS INDUSTRIES INC</t>
  </si>
  <si>
    <t>600 RICHARD PARSONS DR</t>
  </si>
  <si>
    <t>D &amp; S MACHINE &amp; TOOL INC</t>
  </si>
  <si>
    <t>2047 INDUSTRIAL PARK RD</t>
  </si>
  <si>
    <t>30376 210TH AVENUE</t>
  </si>
  <si>
    <t>LONG GROVE</t>
  </si>
  <si>
    <t>MCF CUSTOM FIREARMS LLC</t>
  </si>
  <si>
    <t>526 CLOVER CIR</t>
  </si>
  <si>
    <t>FREDERICKSBU RG</t>
  </si>
  <si>
    <t>GOUGH TACTICAL ADVANCED CONCEPTS LLC</t>
  </si>
  <si>
    <t>2165 S 1800 E</t>
  </si>
  <si>
    <t>GOODING</t>
  </si>
  <si>
    <t>INNOVATIVE AMMUNITION TECHNOLOGIES LLC</t>
  </si>
  <si>
    <t>15450 W FROST RD</t>
  </si>
  <si>
    <t>WORLEY</t>
  </si>
  <si>
    <t>INTACTO ARMS, LLC</t>
  </si>
  <si>
    <t>7103 OVERLAND ROAD UNIT S</t>
  </si>
  <si>
    <t>MILTAC INDUSTRIES LLC</t>
  </si>
  <si>
    <t>719 N PRINCIPLE PLACE, SUITE 130</t>
  </si>
  <si>
    <t>719 N PRINCIPLE PLACE</t>
  </si>
  <si>
    <t>2820 BRANDT AVE</t>
  </si>
  <si>
    <t>NAMPA</t>
  </si>
  <si>
    <t>PRIMARY WEAPONS SYSTEMS INC</t>
  </si>
  <si>
    <t>255 N. STEELHEAD WAY</t>
  </si>
  <si>
    <t>TACTICAL SOLUTIONS INC</t>
  </si>
  <si>
    <t>2772 S VICTORY VIEW WAY</t>
  </si>
  <si>
    <t>BALDWIN GUN WORKS, LLC</t>
  </si>
  <si>
    <t>17951 CAPLINGER POND RD</t>
  </si>
  <si>
    <t>MARION</t>
  </si>
  <si>
    <t>BARBER KUSTOM LLC</t>
  </si>
  <si>
    <t>922 WEMBLEY DR</t>
  </si>
  <si>
    <t>ISLAND LAKE</t>
  </si>
  <si>
    <t>CONDITION YELLOW ACADEMY INC</t>
  </si>
  <si>
    <t>2908 W IL ROUTE 120</t>
  </si>
  <si>
    <t>MC HENRY</t>
  </si>
  <si>
    <t>DS ARMS INC</t>
  </si>
  <si>
    <t>27W990 INDUSTRIAL AVE</t>
  </si>
  <si>
    <t>LAKE BARRINGTON</t>
  </si>
  <si>
    <t>KNOXVILLE ARMS LLC</t>
  </si>
  <si>
    <t>4712 55TH AVE</t>
  </si>
  <si>
    <t>MOLINE</t>
  </si>
  <si>
    <t>MMI INC</t>
  </si>
  <si>
    <t>205 WEST MONDAMIN STREET UNIT B</t>
  </si>
  <si>
    <t>MINOOKA</t>
  </si>
  <si>
    <t>OGLESBY &amp; OGLESBY GUNMAKERS INC</t>
  </si>
  <si>
    <t>744 W ANDREW RD</t>
  </si>
  <si>
    <t>PRECISION GRINDING &amp; MACHINE INC</t>
  </si>
  <si>
    <t>16664 CHERRY CREEK CT</t>
  </si>
  <si>
    <t>JOLIET</t>
  </si>
  <si>
    <t>RIZZO, ANTHONY CARL</t>
  </si>
  <si>
    <t>15796 STONEWALL DRIVE</t>
  </si>
  <si>
    <t>MILLBROOK</t>
  </si>
  <si>
    <t>ROCK ISLAND AUCTION COMPANY</t>
  </si>
  <si>
    <t>7819 42ND ST W</t>
  </si>
  <si>
    <t>ROCK ISLAND</t>
  </si>
  <si>
    <t>RSS DEFENSE CORP</t>
  </si>
  <si>
    <t>441 W BONNER RD UNIT
1-G</t>
  </si>
  <si>
    <t>WAUCONDA</t>
  </si>
  <si>
    <t>SPORTSWEREUS INC</t>
  </si>
  <si>
    <t>855 COMMERCE PARKWAY</t>
  </si>
  <si>
    <t>CARPENTERSVI LLE</t>
  </si>
  <si>
    <t>CF GUNWORKS LLC</t>
  </si>
  <si>
    <t>1157 S COUNTY RD 1000 E</t>
  </si>
  <si>
    <t>FRANKFORT</t>
  </si>
  <si>
    <t>CGF ENTERPRISES LLC</t>
  </si>
  <si>
    <t>5438 N COUNTY ROAD 75 W</t>
  </si>
  <si>
    <t>LOGANSPORT</t>
  </si>
  <si>
    <t>DEPUTY BIG SHOT LLC</t>
  </si>
  <si>
    <t>10214 W DEPUTY PIKE RD</t>
  </si>
  <si>
    <t>DEPUTY</t>
  </si>
  <si>
    <t>HIS &amp; HERS TARGET SPORTS LLC</t>
  </si>
  <si>
    <t>408 SOUTH MAIN ST</t>
  </si>
  <si>
    <t>SHERIDAN</t>
  </si>
  <si>
    <t>MOORE GUNWORKS LLC</t>
  </si>
  <si>
    <t>292 SOUTH COUNTY RD
800 EAST</t>
  </si>
  <si>
    <t>AVON</t>
  </si>
  <si>
    <t>PETERSON, DANIEL M</t>
  </si>
  <si>
    <t>7520 HARRISON RD</t>
  </si>
  <si>
    <t>BATTLE GROUND</t>
  </si>
  <si>
    <t>WARRIOR ARMS LLC</t>
  </si>
  <si>
    <t>2202 BURLINGTON BEACH RD</t>
  </si>
  <si>
    <t>VALPARAISO</t>
  </si>
  <si>
    <t>15223 HERRIMAN BLVD
SUITE 4</t>
  </si>
  <si>
    <t>ALLEE, MICHAEL D</t>
  </si>
  <si>
    <t>12510 W 62ND TERRACE STE  110</t>
  </si>
  <si>
    <t>BRIGADE GUN LEATHER, INC</t>
  </si>
  <si>
    <t>33301 OSAWATOMIE RD</t>
  </si>
  <si>
    <t>OSAWATOMIE</t>
  </si>
  <si>
    <t>JD'S GUN SHOP LLC</t>
  </si>
  <si>
    <t>2911 MAIN ST</t>
  </si>
  <si>
    <t>PARSONS</t>
  </si>
  <si>
    <t>RAWHIDE GUN &amp; SUPPLY LLC</t>
  </si>
  <si>
    <t>901 GRAND AVE</t>
  </si>
  <si>
    <t>PLAINS</t>
  </si>
  <si>
    <t>15845 MAHAFFIE</t>
  </si>
  <si>
    <t>STEEL RAIN TACTICAL LLC</t>
  </si>
  <si>
    <t>210 NORTHWIND DR</t>
  </si>
  <si>
    <t>VALLEY CENTER</t>
  </si>
  <si>
    <t>WHITE, TERRY</t>
  </si>
  <si>
    <t>12273 S SUNRAY DR</t>
  </si>
  <si>
    <t>ADVANCED WEAPONS TECHNOLOGY LLC</t>
  </si>
  <si>
    <t>426 FERRY ST</t>
  </si>
  <si>
    <t>RUSSELL</t>
  </si>
  <si>
    <t>CREEK PRECISION LLC</t>
  </si>
  <si>
    <t>2013 UPTON RD</t>
  </si>
  <si>
    <t>CUSTOM ARMS &amp; ACCESSORIES LLC</t>
  </si>
  <si>
    <t>12200 PAUL COFFEY BLVD</t>
  </si>
  <si>
    <t>RIFENBARK ARMS LLC</t>
  </si>
  <si>
    <t>10915 DIXIE HWY #O18</t>
  </si>
  <si>
    <t>WALTON</t>
  </si>
  <si>
    <t>WM C ANDERSON INC</t>
  </si>
  <si>
    <t>1743 ANDERSON BLVD</t>
  </si>
  <si>
    <t>HEBRON</t>
  </si>
  <si>
    <t>ALL WEATHER ARMS, LLC</t>
  </si>
  <si>
    <t>128 ROBERTSON RD</t>
  </si>
  <si>
    <t>BALL</t>
  </si>
  <si>
    <t>CLARK CUSTOM GUNS INC</t>
  </si>
  <si>
    <t>336 SHOOTOUT LN</t>
  </si>
  <si>
    <t>PRINCETON</t>
  </si>
  <si>
    <t>IIA DEFENSE LLP</t>
  </si>
  <si>
    <t>111 N CAUSEWAY BLVD SUITE 105</t>
  </si>
  <si>
    <t>MANDEVILLE</t>
  </si>
  <si>
    <t>MW PRODUCTIONS LLC</t>
  </si>
  <si>
    <t>8173 S LAKESHORE DRIVE</t>
  </si>
  <si>
    <t>SHREVEPORT</t>
  </si>
  <si>
    <t>WATTS GUN WORKS LLC</t>
  </si>
  <si>
    <t>281 HAGAN RD</t>
  </si>
  <si>
    <t>OAK GROVE</t>
  </si>
  <si>
    <t>BUSINESS END CUSTOMS LLC</t>
  </si>
  <si>
    <t>147 SUMMIT ST BLDG 3B #2</t>
  </si>
  <si>
    <t>PEABODY</t>
  </si>
  <si>
    <t>ELITE FIREARMS CORP (NV)</t>
  </si>
  <si>
    <t>1 WATSON PLACE BLD
3A</t>
  </si>
  <si>
    <t>FRAMINGHAM</t>
  </si>
  <si>
    <t>FOCAL POINT TECHNOLOGIES</t>
  </si>
  <si>
    <t>15 RICHARDS ROAD</t>
  </si>
  <si>
    <t>PLYMOUTH</t>
  </si>
  <si>
    <t>KULAS CUSTOMS LLC</t>
  </si>
  <si>
    <t>103 BARLOWS LANDING
RD UNIT 5</t>
  </si>
  <si>
    <t>POCASSET</t>
  </si>
  <si>
    <t>SAEILO, INC</t>
  </si>
  <si>
    <t>130 GODDARD</t>
  </si>
  <si>
    <t>WORCESTER</t>
  </si>
  <si>
    <t>TROY INDUSTRIES INC</t>
  </si>
  <si>
    <t>151D CAPITAL DR</t>
  </si>
  <si>
    <t>WEST SPRINGFIELD</t>
  </si>
  <si>
    <t>HOLDER, HENRY HOMER III</t>
  </si>
  <si>
    <t>213 KATHY COURT</t>
  </si>
  <si>
    <t>SEVERNA PARK</t>
  </si>
  <si>
    <t>TOMKAT AMMUNITION LLC</t>
  </si>
  <si>
    <t>18 CESSNA COURT</t>
  </si>
  <si>
    <t>GAITHERSBURG</t>
  </si>
  <si>
    <t>CIMINO, JOSEPH F</t>
  </si>
  <si>
    <t>481 MAINE ST</t>
  </si>
  <si>
    <t>POLAND SPRING</t>
  </si>
  <si>
    <t>WINDHAM WEAPONRY INC</t>
  </si>
  <si>
    <t>999 ROOSEVELT TRAIL
BUILDING #3</t>
  </si>
  <si>
    <t>ATLAS CUSTOM FIREARMS LLC</t>
  </si>
  <si>
    <t>3650 W ELEVEN MILE RD</t>
  </si>
  <si>
    <t>BERKLEY</t>
  </si>
  <si>
    <t>BG DEFENSE CO LLC</t>
  </si>
  <si>
    <t>823 OTTAWA AVE</t>
  </si>
  <si>
    <t>GRAND RAPIDS</t>
  </si>
  <si>
    <t>CHEELY CUSTOM GUNWORKS LLC</t>
  </si>
  <si>
    <t>15785 STEGER INDUSTRIAL DR</t>
  </si>
  <si>
    <t>HUDSON</t>
  </si>
  <si>
    <t>HAMILTON ARMS CUSTOM SERVICES LLC</t>
  </si>
  <si>
    <t>6703 DEWEESE RD</t>
  </si>
  <si>
    <t>JACKSON</t>
  </si>
  <si>
    <t>HIGH CALIBER FIREARMS LLC</t>
  </si>
  <si>
    <t>7730 N 6TH ST</t>
  </si>
  <si>
    <t>KALAMAZOO</t>
  </si>
  <si>
    <t>J&amp;D ARMAMENT LLC</t>
  </si>
  <si>
    <t>5921 HOLLOW CORNERS RD</t>
  </si>
  <si>
    <t>DRYDEN</t>
  </si>
  <si>
    <t>PERFORMANCE MACHINING INC</t>
  </si>
  <si>
    <t>919 MICHIGAN STREET</t>
  </si>
  <si>
    <t>NILES</t>
  </si>
  <si>
    <t>TURNER'S TACTICAL ARMS &amp; GUNSMITHING LLC</t>
  </si>
  <si>
    <t>1230 SOUTH RANGE RD</t>
  </si>
  <si>
    <t>ST CLAIR</t>
  </si>
  <si>
    <t>BARRELS AND ARROWS LLC</t>
  </si>
  <si>
    <t>3041 US HWY 59</t>
  </si>
  <si>
    <t>E ARTHUR BROWN CO INC</t>
  </si>
  <si>
    <t>4088 COUNTY ROAD 40 NW</t>
  </si>
  <si>
    <t>GARFIELD</t>
  </si>
  <si>
    <t>FREEDOM FIREARMS TRANING LLC</t>
  </si>
  <si>
    <t>25 RIVERSIDE AVE NW</t>
  </si>
  <si>
    <t>MELROSE</t>
  </si>
  <si>
    <t>NARTRON, INC</t>
  </si>
  <si>
    <t>324 KNOPP VALLEY DR</t>
  </si>
  <si>
    <t>WINONA</t>
  </si>
  <si>
    <t>SOTA ARMS INC</t>
  </si>
  <si>
    <t>39719 GRAND AVE</t>
  </si>
  <si>
    <t>11633 IRIS ROAD</t>
  </si>
  <si>
    <t>HEIZER DEFENSE LLC</t>
  </si>
  <si>
    <t>8750 PEVELY INDUSTRIAL DR</t>
  </si>
  <si>
    <t>PEVELY</t>
  </si>
  <si>
    <t>MCELYEA, BRUCE E</t>
  </si>
  <si>
    <t>910 E BLUFF DR</t>
  </si>
  <si>
    <t>MOA LLC</t>
  </si>
  <si>
    <t>11017 GRAVOIS INDUSTRIAL CT UNIT C</t>
  </si>
  <si>
    <t>SAINT LOUIS</t>
  </si>
  <si>
    <t>701 KELEMEN CT</t>
  </si>
  <si>
    <t>DITTMER</t>
  </si>
  <si>
    <t>14752 HWY 52</t>
  </si>
  <si>
    <t>ROBERT PORTER LLC</t>
  </si>
  <si>
    <t>21911 S STATE LINE RD</t>
  </si>
  <si>
    <t>BELTON</t>
  </si>
  <si>
    <t>WESTEN MACHINE LLC</t>
  </si>
  <si>
    <t>1841 N OAK GROVE AVE</t>
  </si>
  <si>
    <t>COTTON BRANCH CUSTOM FIREARMS LLC</t>
  </si>
  <si>
    <t>915 ALLEN RD</t>
  </si>
  <si>
    <t>SMITHDALE</t>
  </si>
  <si>
    <t>MAA INTERNATIONAL INC</t>
  </si>
  <si>
    <t>9 INDUSTRIAL DR STE
103</t>
  </si>
  <si>
    <t>OXFORD</t>
  </si>
  <si>
    <t>TARGETMASTERS GUN REPAIR LLC</t>
  </si>
  <si>
    <t>5564 CHAPEL HILL COVE</t>
  </si>
  <si>
    <t>HORN LAKE</t>
  </si>
  <si>
    <t>YATES, WAYNE EDWARD</t>
  </si>
  <si>
    <t>538 FESCUE SLOPE ROAD</t>
  </si>
  <si>
    <t>AJ GUNS LLC</t>
  </si>
  <si>
    <t>423 BETHLEHEM RD</t>
  </si>
  <si>
    <t>KNIGHTDALE</t>
  </si>
  <si>
    <t>ALEXANDER, DONOVAN L</t>
  </si>
  <si>
    <t>7725 BEAVER DAM RD</t>
  </si>
  <si>
    <t>AUTRYVILLE</t>
  </si>
  <si>
    <t>ALPHATECH INC</t>
  </si>
  <si>
    <t>388 CANE CREEK RD</t>
  </si>
  <si>
    <t>FLETCHER</t>
  </si>
  <si>
    <t>BARNES PRECISION MACHINE INC</t>
  </si>
  <si>
    <t>1434 FARRINGTON RD</t>
  </si>
  <si>
    <t>APEX</t>
  </si>
  <si>
    <t>BLEVINS, ANDREW RICHARD</t>
  </si>
  <si>
    <t>681 BARNEY MCKINNEY RD</t>
  </si>
  <si>
    <t>SPRUCE PINE</t>
  </si>
  <si>
    <t>CONKLIN, WESLEY SCOTT</t>
  </si>
  <si>
    <t>7325 BRIGMORE DR</t>
  </si>
  <si>
    <t>DEEP RIVER CUSTOMS INC</t>
  </si>
  <si>
    <t>2504 PARKS XROADS CHURCH RD</t>
  </si>
  <si>
    <t>RAMSEUR</t>
  </si>
  <si>
    <t>DEL-TON, INC</t>
  </si>
  <si>
    <t>330 AVIATION PARKWAY</t>
  </si>
  <si>
    <t>ELIZABETHTOW N</t>
  </si>
  <si>
    <t>HEAVY ARMOR DIVISION LLC</t>
  </si>
  <si>
    <t>7916 STINSON  HARTIS RD</t>
  </si>
  <si>
    <t>INDIAN TRAIL</t>
  </si>
  <si>
    <t>HEFFNER, KENNETH EUGENE</t>
  </si>
  <si>
    <t>219 DAVIS RD</t>
  </si>
  <si>
    <t>LAZY K CARTRIDGE COMPANY LLC</t>
  </si>
  <si>
    <t>456 US 70</t>
  </si>
  <si>
    <t>HAVELOCK</t>
  </si>
  <si>
    <t>MOORE, BETTY H</t>
  </si>
  <si>
    <t>3701 NC 89 HWY E</t>
  </si>
  <si>
    <t>WALNUT COVE</t>
  </si>
  <si>
    <t>PILOT MOUNTAIN ARMS LLC</t>
  </si>
  <si>
    <t>412 AMBER DAWN LN</t>
  </si>
  <si>
    <t>RANDOLPH MACHINE INC</t>
  </si>
  <si>
    <t>1206 UWHARRIE ST</t>
  </si>
  <si>
    <t>STURM RUGER &amp; COMPANY INC</t>
  </si>
  <si>
    <t>271 CARDWELL RD</t>
  </si>
  <si>
    <t>MAYODAN</t>
  </si>
  <si>
    <t>OMAHA TACTICAL RANGE AND SUPPLY INC</t>
  </si>
  <si>
    <t>6481 1/2 S 86TH CIRCLE</t>
  </si>
  <si>
    <t>RALSTON</t>
  </si>
  <si>
    <t>TAGONIST CUSTOM GUN WORKS LLC</t>
  </si>
  <si>
    <t>18111 Q STREET SUITE
103</t>
  </si>
  <si>
    <t>OMAHA</t>
  </si>
  <si>
    <t>224 WASHINGTON STREET</t>
  </si>
  <si>
    <t>GULETSKY, NICHOLAS IV</t>
  </si>
  <si>
    <t>250 COMMERCIAL ST STE 2009B</t>
  </si>
  <si>
    <t>MANCHESTER</t>
  </si>
  <si>
    <t>MACPHERSON FIREARMS LLC</t>
  </si>
  <si>
    <t>75 RAILROAD AVE UNIT B2</t>
  </si>
  <si>
    <t>EPPING</t>
  </si>
  <si>
    <t>MATRIX AEROSPACE CORPORATION</t>
  </si>
  <si>
    <t>421 RIVER ROAD</t>
  </si>
  <si>
    <t>PATTERSON, HAROLD MICHAEL</t>
  </si>
  <si>
    <t>14 NEW ROAD</t>
  </si>
  <si>
    <t>LYNDEBOROUG H</t>
  </si>
  <si>
    <t>ROBERTS, RAYMOND WALLACE III</t>
  </si>
  <si>
    <t>17 HALE RD</t>
  </si>
  <si>
    <t>529 SUNAPEE ST</t>
  </si>
  <si>
    <t>NEWPORT</t>
  </si>
  <si>
    <t>411 SUNAPEE ST</t>
  </si>
  <si>
    <t>THE SEVENTH SEA INDUSTRIES LLC</t>
  </si>
  <si>
    <t>776 BATTLE STREET</t>
  </si>
  <si>
    <t>WEBSTER</t>
  </si>
  <si>
    <t>WICKED WEAPONRY LLC</t>
  </si>
  <si>
    <t>114 LONDONDERRY
TURNPIKE #1</t>
  </si>
  <si>
    <t>HOOKSETT</t>
  </si>
  <si>
    <t>PANELCRAFT INC</t>
  </si>
  <si>
    <t>105 W DEWEY AVE BUILD C UNIT 16</t>
  </si>
  <si>
    <t>WHARTON</t>
  </si>
  <si>
    <t>NJ</t>
  </si>
  <si>
    <t>HAYES, STANLEY EDWARD</t>
  </si>
  <si>
    <t>415 KOLLEEN CT</t>
  </si>
  <si>
    <t>WHITE ROCK</t>
  </si>
  <si>
    <t>MCCALL, DAVID A</t>
  </si>
  <si>
    <t>5603 RAVELLA DR</t>
  </si>
  <si>
    <t>FARMINGTON</t>
  </si>
  <si>
    <t>RIO ARMS INC</t>
  </si>
  <si>
    <t>10901 CASCADA AZUL PL NW</t>
  </si>
  <si>
    <t>ALBUQUERQUE</t>
  </si>
  <si>
    <t>AXELSON TACTICAL LLC</t>
  </si>
  <si>
    <t>2222 PARK PL 1B</t>
  </si>
  <si>
    <t>MINDEN</t>
  </si>
  <si>
    <t>NV</t>
  </si>
  <si>
    <t>CBE INC</t>
  </si>
  <si>
    <t>2241 D PARK PLACE</t>
  </si>
  <si>
    <t>CENTRE FIREARMS CO INC</t>
  </si>
  <si>
    <t>180 CASSIA WAY UNIT
505-506</t>
  </si>
  <si>
    <t>HENDERSON</t>
  </si>
  <si>
    <t>DOUBLE D ARMS INC</t>
  </si>
  <si>
    <t>6885 SPEEDWAY BLVD STE Y112</t>
  </si>
  <si>
    <t>LAS VEGAS</t>
  </si>
  <si>
    <t>GUN RACK LLC</t>
  </si>
  <si>
    <t>770 TRADEMARK DR
SUITE #211</t>
  </si>
  <si>
    <t>RENO</t>
  </si>
  <si>
    <t>GUNS N ARROWS INC</t>
  </si>
  <si>
    <t>1321 HWY 395 #A</t>
  </si>
  <si>
    <t>GARDNERVILLE</t>
  </si>
  <si>
    <t>JAXX INDUSTRIES LLC</t>
  </si>
  <si>
    <t>900 WIGWAM PKWY  #155</t>
  </si>
  <si>
    <t>JIMENEZ ARMS INC</t>
  </si>
  <si>
    <t>7390 EASTGATE ROAD
SUITE 150</t>
  </si>
  <si>
    <t>LIMCAT CUSTOM INTERNATIONAL LLC</t>
  </si>
  <si>
    <t>58 GLEN CARRAN CIR</t>
  </si>
  <si>
    <t>SPARKS</t>
  </si>
  <si>
    <t>M-13 INDUSTRIES LLC</t>
  </si>
  <si>
    <t>3455 S POLARIS STE 5</t>
  </si>
  <si>
    <t>NEW FRONTIER ARMORY LLC</t>
  </si>
  <si>
    <t>2844 SYNERGY STREET</t>
  </si>
  <si>
    <t>NORTH LAS VEGAS</t>
  </si>
  <si>
    <t>RRRH LLC</t>
  </si>
  <si>
    <t>1055 INDUSTRIAL WAY
#29</t>
  </si>
  <si>
    <t>SHAMIE, DANIEL</t>
  </si>
  <si>
    <t>3515 W POST ROAD STE
125</t>
  </si>
  <si>
    <t>BEDELL, DANIEL E II</t>
  </si>
  <si>
    <t>3976 WALDEN AVE</t>
  </si>
  <si>
    <t>LANCASTER</t>
  </si>
  <si>
    <t>CZ-USA INC</t>
  </si>
  <si>
    <t>65 BORDEN AVE</t>
  </si>
  <si>
    <t>NORWICH</t>
  </si>
  <si>
    <t>DARK STORM INDUSTRIES LLC</t>
  </si>
  <si>
    <t>4116 &amp; 4122 SUNRISE HIGHWAY</t>
  </si>
  <si>
    <t>EG INDUSTRIES INC</t>
  </si>
  <si>
    <t>815 RT 32</t>
  </si>
  <si>
    <t>TILLSON</t>
  </si>
  <si>
    <t>NORDON, INC</t>
  </si>
  <si>
    <t>691 EXCHANGE ST</t>
  </si>
  <si>
    <t>ROCHESTER</t>
  </si>
  <si>
    <t>ORISKANY ARMS INC</t>
  </si>
  <si>
    <t>175 CLEAR RD</t>
  </si>
  <si>
    <t>ORISKANY</t>
  </si>
  <si>
    <t>TURNBULL MANUFACTURING COMPANY</t>
  </si>
  <si>
    <t>6680 RT 5-20</t>
  </si>
  <si>
    <t>ACRESIDE LLC</t>
  </si>
  <si>
    <t>2094 PECK LEACH RD</t>
  </si>
  <si>
    <t>NORTH BLOOMFIELD</t>
  </si>
  <si>
    <t>ARTEMIS ARMS LLC</t>
  </si>
  <si>
    <t>50 JACKSON ST</t>
  </si>
  <si>
    <t>PORT CLINTON</t>
  </si>
  <si>
    <t>BENCHMARK PRECISION LLC</t>
  </si>
  <si>
    <t>3077 BUSHNELL CAMPBELL RD</t>
  </si>
  <si>
    <t>FOWLER</t>
  </si>
  <si>
    <t>CBO ACQUISITION INC</t>
  </si>
  <si>
    <t>836 BROADWAY AVE</t>
  </si>
  <si>
    <t>CLEVELAND</t>
  </si>
  <si>
    <t>ITHACA GUN COMPANY</t>
  </si>
  <si>
    <t>420 N WARPOLE ST</t>
  </si>
  <si>
    <t>UPPER SANDUSKY</t>
  </si>
  <si>
    <t>KMR FIREARMS LLC</t>
  </si>
  <si>
    <t>559 BECKERS LN</t>
  </si>
  <si>
    <t>LOWELL</t>
  </si>
  <si>
    <t>PARTISAN ENTERPRISES LLC</t>
  </si>
  <si>
    <t>12351 PROSPECT RD, EAST BUILDING UNIT A</t>
  </si>
  <si>
    <t>STRONGSVILLE</t>
  </si>
  <si>
    <t>QUEEN CITY ARMS LLC</t>
  </si>
  <si>
    <t>320 SYCAMORE ST</t>
  </si>
  <si>
    <t>NEW RICHMOND</t>
  </si>
  <si>
    <t>STEALTH ARMS LLC</t>
  </si>
  <si>
    <t>4930 KITTLE RD</t>
  </si>
  <si>
    <t>CELINA</t>
  </si>
  <si>
    <t>STOUTS GUN SHOP &amp; REPAIR, LLC</t>
  </si>
  <si>
    <t>5452 CR 26</t>
  </si>
  <si>
    <t>BELLEFONTAINE</t>
  </si>
  <si>
    <t>TECHNIQUES SURFACES USA INC</t>
  </si>
  <si>
    <t>2015 PROGRESS DR</t>
  </si>
  <si>
    <t>CHOCTAW DEFENSE MUNITIONS LLC</t>
  </si>
  <si>
    <t>1 SKYWAY DRIVE</t>
  </si>
  <si>
    <t>MCALESTER</t>
  </si>
  <si>
    <t>CHOCTAW MANUFACTURING DEFENSE CONTRACTORS</t>
  </si>
  <si>
    <t>3 SKYWAY DR</t>
  </si>
  <si>
    <t>COLD HAND ARMS LLC</t>
  </si>
  <si>
    <t>615 W WILSHIRE  STE
1400</t>
  </si>
  <si>
    <t>FIRINGLINE ARMS GROUP LLC</t>
  </si>
  <si>
    <t>69400 E HWY 60</t>
  </si>
  <si>
    <t>WYANDOTTE</t>
  </si>
  <si>
    <t>HAILEY ORDNANCE COMPANY</t>
  </si>
  <si>
    <t>1661 EXCHANGE AVE</t>
  </si>
  <si>
    <t>HARSH FIREARMS LLC</t>
  </si>
  <si>
    <t>3535 MACDONNELL DR</t>
  </si>
  <si>
    <t>NORMAN</t>
  </si>
  <si>
    <t>HEWITT, KODEY CHARLES</t>
  </si>
  <si>
    <t>25500 EAST 111TH ST S</t>
  </si>
  <si>
    <t>BROKEN ARROW</t>
  </si>
  <si>
    <t>INFINITY CUSTOM SERVICES LLC</t>
  </si>
  <si>
    <t>6644 SE QUAIL RIDGE RD</t>
  </si>
  <si>
    <t>BARTLESVILLE</t>
  </si>
  <si>
    <t>MILLER, MICHAEL</t>
  </si>
  <si>
    <t>4432 248TH W AVE</t>
  </si>
  <si>
    <t>SAND SPRINGS</t>
  </si>
  <si>
    <t>MKP ARMS LLC</t>
  </si>
  <si>
    <t>177 COUNTY ST 2760</t>
  </si>
  <si>
    <t>MINCO</t>
  </si>
  <si>
    <t>OKLAHOMA FIREARM SERVICES INC</t>
  </si>
  <si>
    <t>26706 E 840 RD</t>
  </si>
  <si>
    <t>CASHION</t>
  </si>
  <si>
    <t>PARABELLUM COMBAT SYSTEMS LLC</t>
  </si>
  <si>
    <t>301 WORLEY ST</t>
  </si>
  <si>
    <t>STILWELL</t>
  </si>
  <si>
    <t>RIGHT TO BEAR GUNSMITHING LLC</t>
  </si>
  <si>
    <t>HC 2 BOX 187</t>
  </si>
  <si>
    <t>KEYES</t>
  </si>
  <si>
    <t>A-TEAM ARMS LLC</t>
  </si>
  <si>
    <t>201 SE 10TH ST</t>
  </si>
  <si>
    <t>GRANTS PASS</t>
  </si>
  <si>
    <t>EMERALD VALLEY ARMORY LLC</t>
  </si>
  <si>
    <t>155 EAST OREGON AVE</t>
  </si>
  <si>
    <t>CRESWELL</t>
  </si>
  <si>
    <t>NOVESKE RIFLEWORKS LLC</t>
  </si>
  <si>
    <t>594 NE E ST</t>
  </si>
  <si>
    <t>POWDER RIVER PRECISION INC</t>
  </si>
  <si>
    <t>3835 23RD STREET</t>
  </si>
  <si>
    <t>BAKER CITY</t>
  </si>
  <si>
    <t>R&amp;J FIREARMS LIMITED PARTNERSHIP</t>
  </si>
  <si>
    <t>11225 YOUNGBERG HILL RD</t>
  </si>
  <si>
    <t>MCMINNVILLE</t>
  </si>
  <si>
    <t>RHEINSCHMIDT MFG, LLC</t>
  </si>
  <si>
    <t>5590 SW 195TH AVE</t>
  </si>
  <si>
    <t>BEAVERTON</t>
  </si>
  <si>
    <t>ROGUE DEFENSE LLC</t>
  </si>
  <si>
    <t>17843 SE MCLOUGHLIN
BLVD STE 3</t>
  </si>
  <si>
    <t>MILWAUKIE</t>
  </si>
  <si>
    <t>THUNDER TECHNOLOGIES LLC</t>
  </si>
  <si>
    <t>144 SE109TH AVE</t>
  </si>
  <si>
    <t>PORTLAND</t>
  </si>
  <si>
    <t>TNW FIREARMS INC</t>
  </si>
  <si>
    <t>55325 TIMBER RD</t>
  </si>
  <si>
    <t>VERNONIA</t>
  </si>
  <si>
    <t>ASYLUM WEAPONRY LLC</t>
  </si>
  <si>
    <t>245 BATTERY ST</t>
  </si>
  <si>
    <t>SAINT MARYS</t>
  </si>
  <si>
    <t>BANAS ARMORY LLC</t>
  </si>
  <si>
    <t>316 S KEEL RIDGE RD</t>
  </si>
  <si>
    <t>HERMITAGE</t>
  </si>
  <si>
    <t>BUCHANAN GUNSMITHING &amp; CUSTOM FIREARMS LLC</t>
  </si>
  <si>
    <t>103 LOCUST DRIVE</t>
  </si>
  <si>
    <t>MILFORD</t>
  </si>
  <si>
    <t>EVANS  MACHINING SERVICE INC</t>
  </si>
  <si>
    <t>314 STATE STREET</t>
  </si>
  <si>
    <t>CLAIRTON</t>
  </si>
  <si>
    <t>FRANKLIN ARMS CO</t>
  </si>
  <si>
    <t>5479 MAIN ST</t>
  </si>
  <si>
    <t>JANRO CUSTOM GUNWORKS LLC</t>
  </si>
  <si>
    <t>1156 WILCOX RD</t>
  </si>
  <si>
    <t>NEW MILFORD</t>
  </si>
  <si>
    <t>KEYSTONE SPORTING ARMS LLC</t>
  </si>
  <si>
    <t>155 SODOM RD</t>
  </si>
  <si>
    <t>MILTON</t>
  </si>
  <si>
    <t>LAKATOSH CUSTOMS, LLC</t>
  </si>
  <si>
    <t>1864 RIDGE RD</t>
  </si>
  <si>
    <t>JEANNETTE</t>
  </si>
  <si>
    <t>MOUNTAIN COMPETITION PISTOLS LLC</t>
  </si>
  <si>
    <t>3286 MOUNTAIN VIEW DR</t>
  </si>
  <si>
    <t>TANNERSVILLE</t>
  </si>
  <si>
    <t>PRITTS, WESTON LEE &amp; BURIAN, ANTHONY WILLIAM</t>
  </si>
  <si>
    <t>100 W SECOND ST UNIT
7</t>
  </si>
  <si>
    <t>HUMMELSTOWN</t>
  </si>
  <si>
    <t>REBEL ARMS CORP</t>
  </si>
  <si>
    <t>67 MILLCREEK RD</t>
  </si>
  <si>
    <t>EAST STROUDSBURG</t>
  </si>
  <si>
    <t>WARWICK TACTICAL LLC</t>
  </si>
  <si>
    <t>1917 MCFARLAND DR</t>
  </si>
  <si>
    <t>LANDISVILLE</t>
  </si>
  <si>
    <t>ACE FIREARMS INC</t>
  </si>
  <si>
    <t>116 KAY DRIVE STE B</t>
  </si>
  <si>
    <t>EASLEY</t>
  </si>
  <si>
    <t>AMERICAN TACTICAL  INC</t>
  </si>
  <si>
    <t>231 DEMING WAY</t>
  </si>
  <si>
    <t>SUMMERVILLE</t>
  </si>
  <si>
    <t>AUTO MAG LTD COMPANY LLC</t>
  </si>
  <si>
    <t>1951 PISAH RD</t>
  </si>
  <si>
    <t>CBC INDUSTRIES LLC</t>
  </si>
  <si>
    <t>2460 REMOUNT RD STE
106</t>
  </si>
  <si>
    <t>NORTH CHARLESTON</t>
  </si>
  <si>
    <t>D &amp; R GUNSMITHING &amp; SALES LLC</t>
  </si>
  <si>
    <t>2837 UNIT E SOUTH LIVE OAK DRIVE</t>
  </si>
  <si>
    <t>MONCKS CORNER</t>
  </si>
  <si>
    <t>DEFREEST, DORIS P AND PERKINSON, PATRICK K</t>
  </si>
  <si>
    <t>13255 SC HWY 64</t>
  </si>
  <si>
    <t>BARNWELL</t>
  </si>
  <si>
    <t>DESTRUCTIVE DEVICES INDUSTRIES LLC</t>
  </si>
  <si>
    <t>2121 OLD DUNBAR RD</t>
  </si>
  <si>
    <t>WEST COLUMBIA</t>
  </si>
  <si>
    <t>DOC'S TACTICAL WEAPONS SYSTEMS LLC</t>
  </si>
  <si>
    <t>103 NORTH MAIN ST</t>
  </si>
  <si>
    <t>GUNN, JAMES VANE</t>
  </si>
  <si>
    <t>3120 WACCAMAW BLVD</t>
  </si>
  <si>
    <t>MYRTLE BEACH</t>
  </si>
  <si>
    <t>JACOB GREY FIREARMS LLC</t>
  </si>
  <si>
    <t>125A QUEEN PKWY</t>
  </si>
  <si>
    <t>LEXINGTON FIREARMS &amp; GUN WORKS, LLC</t>
  </si>
  <si>
    <t>106 HONEYBEE CT</t>
  </si>
  <si>
    <t>NAP-TAC LLC</t>
  </si>
  <si>
    <t>159 NEW OAK LANE</t>
  </si>
  <si>
    <t>PALMETTO STATE ARMORY LLC</t>
  </si>
  <si>
    <t>366 E 5TH NORTH ST</t>
  </si>
  <si>
    <t>3365 SOUTH MORGANS POINT RD</t>
  </si>
  <si>
    <t>MOUNT PLEASANT</t>
  </si>
  <si>
    <t>PALMETTO STATE ARMORY, LLC</t>
  </si>
  <si>
    <t>SPORTSMAN INC</t>
  </si>
  <si>
    <t>247 HANDS MILL HWY</t>
  </si>
  <si>
    <t>ROCK HILL</t>
  </si>
  <si>
    <t>BAR-STO PRECISION MACHINE LLC</t>
  </si>
  <si>
    <t>3571 HANSEN AVE</t>
  </si>
  <si>
    <t>STURGIS</t>
  </si>
  <si>
    <t>BC ENGINEERING LLC</t>
  </si>
  <si>
    <t>5895 E AJ HIGHWAY</t>
  </si>
  <si>
    <t>RUSSELLVILLE</t>
  </si>
  <si>
    <t>BOOMSTICK BALLISTICS LLC</t>
  </si>
  <si>
    <t>102 SEMINOLE DR</t>
  </si>
  <si>
    <t>MARYVILLE</t>
  </si>
  <si>
    <t>BULLDOG FIREARMS LLC</t>
  </si>
  <si>
    <t>390 S WINGATE WAY</t>
  </si>
  <si>
    <t>LENOIR CITY</t>
  </si>
  <si>
    <t>COBRAY FIREARMS OF TENNESSEE LLC</t>
  </si>
  <si>
    <t>1801 HWY 68</t>
  </si>
  <si>
    <t>DUCKTOWN</t>
  </si>
  <si>
    <t>308 SOUTH WATER AVE SUITE A</t>
  </si>
  <si>
    <t>ENCORE FURNITURE THRIFTS &amp; MORE LLC</t>
  </si>
  <si>
    <t>1064 RIVERSIDE DRIVE</t>
  </si>
  <si>
    <t>CLARKSVILLE</t>
  </si>
  <si>
    <t>RODRIGUEZ, VICTOR ANGEL</t>
  </si>
  <si>
    <t>714 CLAYTON DR</t>
  </si>
  <si>
    <t>TENNESSEE ARMS COMPANY LLC</t>
  </si>
  <si>
    <t>517 LAKE ROAD</t>
  </si>
  <si>
    <t>DYERSBURG</t>
  </si>
  <si>
    <t>THE TACTICAL EDGE LLC</t>
  </si>
  <si>
    <t>1925 FT CAMPBELL BLVD UNIT C</t>
  </si>
  <si>
    <t>THOMAS, ETHAN AUGUST</t>
  </si>
  <si>
    <t>2210 FAIRFAX DRIVE</t>
  </si>
  <si>
    <t>ULTIMATE ARMS LLC</t>
  </si>
  <si>
    <t>308B SOUTH WATER AVE</t>
  </si>
  <si>
    <t>ADAPTIVE DEFENSE SOLUTIONS INC</t>
  </si>
  <si>
    <t>2215 FM 920</t>
  </si>
  <si>
    <t>WEATHERFORD</t>
  </si>
  <si>
    <t>ARCHER MFG INC</t>
  </si>
  <si>
    <t>520 CR 108 UNIT 5</t>
  </si>
  <si>
    <t>HUTTO</t>
  </si>
  <si>
    <t>BENCIVENGA CORPORATION</t>
  </si>
  <si>
    <t>4800 W 34TH ST STE D-
11</t>
  </si>
  <si>
    <t>BLACK FLAG UNITED LLC</t>
  </si>
  <si>
    <t>1724 S HWY 287</t>
  </si>
  <si>
    <t>CORSICANA</t>
  </si>
  <si>
    <t>BLACK RIFLE CUSTOMS LLC</t>
  </si>
  <si>
    <t>574 CR 1362</t>
  </si>
  <si>
    <t>GARRISON</t>
  </si>
  <si>
    <t>BLINK DESIGN &amp; MANUFACTURING LLC</t>
  </si>
  <si>
    <t>4096 FM 1565</t>
  </si>
  <si>
    <t>CADDO MILLS</t>
  </si>
  <si>
    <t>BULLETS, BLADES &amp; CONCEALMENT LLC</t>
  </si>
  <si>
    <t>111 I-45 SOUTH STE G-2</t>
  </si>
  <si>
    <t>CARROLL, DANIEL PATRICK</t>
  </si>
  <si>
    <t>738 FECHTLER RD</t>
  </si>
  <si>
    <t>NOCONA</t>
  </si>
  <si>
    <t>CHARLIE SQUAD FIREARMS LLC</t>
  </si>
  <si>
    <t>10055 MANOR WAY</t>
  </si>
  <si>
    <t>FORNEY</t>
  </si>
  <si>
    <t>CLARK, KENNETH TRACY &amp; SIDLEY, MATTHEW S</t>
  </si>
  <si>
    <t>1003 WEST MAIN ST</t>
  </si>
  <si>
    <t>CARROLLTON</t>
  </si>
  <si>
    <t>CONTRACT FABRICATION &amp; DESIGN LLC</t>
  </si>
  <si>
    <t>5427 FM 546</t>
  </si>
  <si>
    <t>CRIMSON WOLF ARMORY LLC</t>
  </si>
  <si>
    <t>19313 US HIGHWAY 69 SOUTH</t>
  </si>
  <si>
    <t>FLINT</t>
  </si>
  <si>
    <t>CUSTOM DEFENSE FIREARMS LLC</t>
  </si>
  <si>
    <t>1911 E RANCIER AVE</t>
  </si>
  <si>
    <t>KILLEEN</t>
  </si>
  <si>
    <t>CUSTOM DESIGNED COMPUTERS LLC</t>
  </si>
  <si>
    <t>6415 FM 2920 STE 6415</t>
  </si>
  <si>
    <t>DANIELSON, MITCHELL JAY BYRON</t>
  </si>
  <si>
    <t>168 CR3672</t>
  </si>
  <si>
    <t>FATHOM ARMS LLC</t>
  </si>
  <si>
    <t>470 OLIVE BRANCH RD</t>
  </si>
  <si>
    <t>BROCK</t>
  </si>
  <si>
    <t>656 CR 8201</t>
  </si>
  <si>
    <t>NACOGDOCHES</t>
  </si>
  <si>
    <t>HEINKEL, JASON</t>
  </si>
  <si>
    <t>429 CR 427</t>
  </si>
  <si>
    <t>TENAHA</t>
  </si>
  <si>
    <t>HILL COUNTRY RIFLE COMPANY INC</t>
  </si>
  <si>
    <t>NEW BRAUNFELS</t>
  </si>
  <si>
    <t>JESS BRILEY MANUFACTURING COMPANY</t>
  </si>
  <si>
    <t>1230 LUMPKIN RD</t>
  </si>
  <si>
    <t>LOCKED AND LOADED ARMS INC</t>
  </si>
  <si>
    <t>2113 BAYPORT BLVD</t>
  </si>
  <si>
    <t>SEABROOK</t>
  </si>
  <si>
    <t>LONESTAR INNOVATIONS LLC</t>
  </si>
  <si>
    <t>18806 CYPRESS MOUNTAIN DR</t>
  </si>
  <si>
    <t>MALONEY, BART</t>
  </si>
  <si>
    <t>3622 MAIN ST   STE F</t>
  </si>
  <si>
    <t>MINSHEW, JERRI SUE</t>
  </si>
  <si>
    <t>40130 INDUSTRIAL PARK CIRCLE</t>
  </si>
  <si>
    <t>MITCHELL CUSTOM GUNS AND BULLET WORKS LLC</t>
  </si>
  <si>
    <t>5967 FM 576 E</t>
  </si>
  <si>
    <t>BRECKENRIDGE</t>
  </si>
  <si>
    <t>PEPPLER, BRUCE &amp; ELLIOTT, KEVIN</t>
  </si>
  <si>
    <t>8177 E FM 273</t>
  </si>
  <si>
    <t>IVANHOE</t>
  </si>
  <si>
    <t>PIKE'S PRECISION ARMS LLC</t>
  </si>
  <si>
    <t>5466 ACTON HWY</t>
  </si>
  <si>
    <t>PRIDE ARMS GUNS &amp; AMMO LLC</t>
  </si>
  <si>
    <t>RUNNER RUNNER INC</t>
  </si>
  <si>
    <t>2001 CENTRAL CIRCLE
STE 100</t>
  </si>
  <si>
    <t>MCKINNEY</t>
  </si>
  <si>
    <t>S O L GUN WORKS LLC</t>
  </si>
  <si>
    <t>3822 PLEASANTON RD</t>
  </si>
  <si>
    <t>SAN ANTONIO</t>
  </si>
  <si>
    <t>STAY SAFE LLC</t>
  </si>
  <si>
    <t>211 A S CROCKETT ST</t>
  </si>
  <si>
    <t>AMARILLO</t>
  </si>
  <si>
    <t>STI FIREARMS LLC</t>
  </si>
  <si>
    <t>TACTICAL ARMS OF TEXAS LLC</t>
  </si>
  <si>
    <t>14395 FM 365</t>
  </si>
  <si>
    <t>BEAUMONT</t>
  </si>
  <si>
    <t>TRIARC SYSTEMS LLC</t>
  </si>
  <si>
    <t>137 E 13TH AVE</t>
  </si>
  <si>
    <t>WE THE PEOPLE FIREARMS LLC</t>
  </si>
  <si>
    <t>4110 S EDEN RD</t>
  </si>
  <si>
    <t>KENNEDALE</t>
  </si>
  <si>
    <t>WEBSTER, EDWARD MARSHALL</t>
  </si>
  <si>
    <t>625 BRIARWOOD TRAIL</t>
  </si>
  <si>
    <t>JOSHUA</t>
  </si>
  <si>
    <t>CITIZENS ACADEMY LLC</t>
  </si>
  <si>
    <t>9470 SOUTH 560 WEST</t>
  </si>
  <si>
    <t>TDJ INC</t>
  </si>
  <si>
    <t>550 NORTH CEMETERY
ROAD, BUILDING #1</t>
  </si>
  <si>
    <t>GUNNISON</t>
  </si>
  <si>
    <t>ZDF IMPORT/EXPORT, LLC</t>
  </si>
  <si>
    <t>925 W 100 N SUITE A</t>
  </si>
  <si>
    <t>NORTH SALT LAKE</t>
  </si>
  <si>
    <t>ACCURACY X, INC</t>
  </si>
  <si>
    <t>APPALACHIAN GUN WORKS LLC</t>
  </si>
  <si>
    <t>4568 BLUE RIDGE BLVD</t>
  </si>
  <si>
    <t>BLUE RIDGE</t>
  </si>
  <si>
    <t>BBC OUTDOORS INC</t>
  </si>
  <si>
    <t>320 OLD FRANKLIN TURNPIKE</t>
  </si>
  <si>
    <t>ROCKY MOUNT</t>
  </si>
  <si>
    <t>EDC TACTICAL LLC</t>
  </si>
  <si>
    <t>1100 ATHENS AVE STE D</t>
  </si>
  <si>
    <t>RICHMOND</t>
  </si>
  <si>
    <t>GRAVITAS SECURITY SERVICES, LLC</t>
  </si>
  <si>
    <t>6089 GRENOCK RD</t>
  </si>
  <si>
    <t>JEFFERSONTON</t>
  </si>
  <si>
    <t>GUARDIAN FIREARMS LLC</t>
  </si>
  <si>
    <t>6126 S VIRGINIA LN</t>
  </si>
  <si>
    <t>KING GEORGE</t>
  </si>
  <si>
    <t>HANSOHN BROTHERS LLC</t>
  </si>
  <si>
    <t>12310 ROSE COTTAGE LANE</t>
  </si>
  <si>
    <t>CULPEPER</t>
  </si>
  <si>
    <t>7517 GARY RD</t>
  </si>
  <si>
    <t>HIGHFLYER ARMS LLC</t>
  </si>
  <si>
    <t>17 S 5TH ST SUITE O</t>
  </si>
  <si>
    <t>HISTORIC ARMS CORP</t>
  </si>
  <si>
    <t>2464 PLANTATION CREEK LANE</t>
  </si>
  <si>
    <t>CAPE CHARLES</t>
  </si>
  <si>
    <t>LIBERTY MANUFACTURING GROUP, LLC</t>
  </si>
  <si>
    <t>7515 RANCO RD</t>
  </si>
  <si>
    <t>HENRICO</t>
  </si>
  <si>
    <t>PRECISION FIRST GUN WORKS LLC</t>
  </si>
  <si>
    <t>134 DANA DR</t>
  </si>
  <si>
    <t>RUSTBURG</t>
  </si>
  <si>
    <t>SSG NFA 2 INC</t>
  </si>
  <si>
    <t>610 WESTWOOD OFFICE PARK</t>
  </si>
  <si>
    <t>STERLING ARSENAL WORKS &amp; TACTICAL SUPPLY LLC</t>
  </si>
  <si>
    <t>201 DAVIS DRIVE UNIT FF</t>
  </si>
  <si>
    <t>STERLING</t>
  </si>
  <si>
    <t>ATLAS GUNWORKS INC</t>
  </si>
  <si>
    <t>7058 US ROUTE 7</t>
  </si>
  <si>
    <t>NORTH FERRISBURGH</t>
  </si>
  <si>
    <t>AERO PRECISION, LLC</t>
  </si>
  <si>
    <t>2338 HOLGATE ST</t>
  </si>
  <si>
    <t>TACOMA</t>
  </si>
  <si>
    <t>ALL AMERICAN ARMORY, LLC</t>
  </si>
  <si>
    <t>14969 W BOW HILL RD STE #2</t>
  </si>
  <si>
    <t>BOW</t>
  </si>
  <si>
    <t>HAYNES AND SONS GUNS LLC</t>
  </si>
  <si>
    <t>410 S FISKE ST</t>
  </si>
  <si>
    <t>SPOKANE</t>
  </si>
  <si>
    <t>JOHNSON, VALERIE ANNE</t>
  </si>
  <si>
    <t>75B ABBOTT RD</t>
  </si>
  <si>
    <t>ELMA</t>
  </si>
  <si>
    <t>JONES ARMS LLC</t>
  </si>
  <si>
    <t>63 HOOKER RD</t>
  </si>
  <si>
    <t>SEQUIM</t>
  </si>
  <si>
    <t>LARSON SYSTEMS, LLC</t>
  </si>
  <si>
    <t>3417 E OREGON RD</t>
  </si>
  <si>
    <t>ELK</t>
  </si>
  <si>
    <t>MCKINNEY, GARY STEPHEN</t>
  </si>
  <si>
    <t>13325 CHUCKANUT MOUNTAIN DR</t>
  </si>
  <si>
    <t>OKANOGAN ARMS CO LLC</t>
  </si>
  <si>
    <t>105 W OAK ST</t>
  </si>
  <si>
    <t>OKANOGAN</t>
  </si>
  <si>
    <t>OLYMPIC ARMS INC</t>
  </si>
  <si>
    <t>624 OLD PACIFIC HWY SE</t>
  </si>
  <si>
    <t>PAC INC</t>
  </si>
  <si>
    <t>4163 HANNEGAN ROAD</t>
  </si>
  <si>
    <t>BELLINGHAM</t>
  </si>
  <si>
    <t>SHARP SHOOTING INDOOR RANGE &amp; GUN SHOP INC</t>
  </si>
  <si>
    <t>1200 N FREYA WAY</t>
  </si>
  <si>
    <t>STONEFIRE ARMS LLC</t>
  </si>
  <si>
    <t>26224 173RD AVE SE</t>
  </si>
  <si>
    <t>COVINGTON</t>
  </si>
  <si>
    <t>SURPLUS AMMO &amp; ARMS LLC</t>
  </si>
  <si>
    <t>102 PUYALLUP AVENUE</t>
  </si>
  <si>
    <t>BMF TACTICAL SOLUTIONS, LLC</t>
  </si>
  <si>
    <t>14100 W CLEVELAND AVE</t>
  </si>
  <si>
    <t>NEW BERLIN</t>
  </si>
  <si>
    <t>GADSDEN SERVICES LLC</t>
  </si>
  <si>
    <t>2391 GEMINI RD</t>
  </si>
  <si>
    <t>KUSTOM ARMS LLC</t>
  </si>
  <si>
    <t>1408 SOUTHRIDGE DR</t>
  </si>
  <si>
    <t>NEW LONDON</t>
  </si>
  <si>
    <t>LAUER, STEVEN MICHAEL</t>
  </si>
  <si>
    <t>3601 129TH ST</t>
  </si>
  <si>
    <t>CHIPPEWA FALLS</t>
  </si>
  <si>
    <t>ONETIME UNLIMITED LLC</t>
  </si>
  <si>
    <t>W4953 GRITTNER ST</t>
  </si>
  <si>
    <t>WESTBORO</t>
  </si>
  <si>
    <t>SCOTSMAN ARMS LLC</t>
  </si>
  <si>
    <t>320 PUTNAM STREET</t>
  </si>
  <si>
    <t>EAU CLAIRE</t>
  </si>
  <si>
    <t>THE GUN GARAGE LLC</t>
  </si>
  <si>
    <t>61729 WEISTER RD</t>
  </si>
  <si>
    <t>HARPERS FERRY ARMORY INC</t>
  </si>
  <si>
    <t>301 N MILDRED ST</t>
  </si>
  <si>
    <t>RANSON</t>
  </si>
  <si>
    <t>WV</t>
  </si>
  <si>
    <t>HOSTETTER, MARK A</t>
  </si>
  <si>
    <t>74 DUPONT RD SUITE A</t>
  </si>
  <si>
    <t>MARTINSBURG</t>
  </si>
  <si>
    <t>VIQEN LLC</t>
  </si>
  <si>
    <t>1781 PHILIPPI PIKE</t>
  </si>
  <si>
    <t>CLARKSBURG</t>
  </si>
  <si>
    <t>ALDRICH, KEVIN &amp; PATRICIA &amp; CHRISTOPHER &amp; ELIJAH</t>
  </si>
  <si>
    <t>1600 SOUTH SECOND ST</t>
  </si>
  <si>
    <t>LARAMIE</t>
  </si>
  <si>
    <t>BLISS ADVERTISING AND DESIGN INC</t>
  </si>
  <si>
    <t>1107 PARKS RD</t>
  </si>
  <si>
    <t>WESTON</t>
  </si>
  <si>
    <t>FREEDOM ARMS INC</t>
  </si>
  <si>
    <t>314 HWY 239</t>
  </si>
  <si>
    <t>FREEDOM</t>
  </si>
  <si>
    <t>RDS KEY     </t>
  </si>
  <si>
    <t>LICENSE NAME                              </t>
  </si>
  <si>
    <t> ST    </t>
  </si>
  <si>
    <t>RVLR 22</t>
  </si>
  <si>
    <t>RVLR 32</t>
  </si>
  <si>
    <t>RVLR 357</t>
  </si>
  <si>
    <t>RVLR 38</t>
  </si>
  <si>
    <t>RVLR 44</t>
  </si>
  <si>
    <t>RVLR 50</t>
  </si>
  <si>
    <t>RVLR TOTL</t>
  </si>
  <si>
    <t>Column15</t>
  </si>
  <si>
    <t>REVOLVER</t>
  </si>
  <si>
    <t>WILD WEST GUNS, LLC</t>
  </si>
  <si>
    <t>7100 HOMER DRIVE</t>
  </si>
  <si>
    <t>ANCHORAGE</t>
  </si>
  <si>
    <t>REEDER, GARY NELSON</t>
  </si>
  <si>
    <t>2599 7TH AVE</t>
  </si>
  <si>
    <t>FLAGSTAFF</t>
  </si>
  <si>
    <t>CHARCO 2000 INC</t>
  </si>
  <si>
    <t>18 BREWSTER LANE</t>
  </si>
  <si>
    <t>SHELTON</t>
  </si>
  <si>
    <t>FRANK ROTH CO INC</t>
  </si>
  <si>
    <t>1795 STRATFORD AVE</t>
  </si>
  <si>
    <t>STRATFORD</t>
  </si>
  <si>
    <t>HERITAGE MANUFACTURING INC</t>
  </si>
  <si>
    <t>GEMINI CUSTOMS LLC</t>
  </si>
  <si>
    <t>717 BOTKINS ROAD</t>
  </si>
  <si>
    <t>WILD WEST GUNS LLC</t>
  </si>
  <si>
    <t>5225 WYNN ROAD</t>
  </si>
  <si>
    <t>L ROMANO RIFLE CO INC</t>
  </si>
  <si>
    <t>551 STEWARTS CORNERS RD</t>
  </si>
  <si>
    <t>PENNELLVILLE</t>
  </si>
  <si>
    <t>EXCELL ENTERPRISES INC</t>
  </si>
  <si>
    <t>169 WINDING TRAIL</t>
  </si>
  <si>
    <t>RDS KEY              </t>
  </si>
  <si>
    <t>LICENSE NAME                                                              </t>
  </si>
  <si>
    <t>STREET                                                          </t>
  </si>
  <si>
    <t>CITY                                                </t>
  </si>
  <si>
    <t>ST    </t>
  </si>
  <si>
    <t>RIFLE MFG</t>
  </si>
  <si>
    <t>RIFLE</t>
  </si>
  <si>
    <t>ALASKA MAGNUM ARS LLC</t>
  </si>
  <si>
    <t>6612 CHENA HOT SPRINGS RD</t>
  </si>
  <si>
    <t>ARCTIC CUSTOM GUNS, LLC</t>
  </si>
  <si>
    <t>MILE 183.8 GLENN HWY</t>
  </si>
  <si>
    <t>GLENNALLEN</t>
  </si>
  <si>
    <t>C &amp; C ARMS ROOM LLC</t>
  </si>
  <si>
    <t>3888 BRANCH AVE</t>
  </si>
  <si>
    <t>NORTH POLE</t>
  </si>
  <si>
    <t>GOEDEN, CHAD J</t>
  </si>
  <si>
    <t>2012 CASCADE CREEK RD</t>
  </si>
  <si>
    <t>SITKA</t>
  </si>
  <si>
    <t>LAST FRONTIER CUSTOM GUNS, LLC</t>
  </si>
  <si>
    <t>3805 SOUTH ROSE ST</t>
  </si>
  <si>
    <t>R &amp; M, LLC</t>
  </si>
  <si>
    <t>830 N WIN CIRCLE</t>
  </si>
  <si>
    <t>2131 ARMS LLC</t>
  </si>
  <si>
    <t>8307 HWY 31 N</t>
  </si>
  <si>
    <t>MORRIS</t>
  </si>
  <si>
    <t>A2 PRECISION LLC</t>
  </si>
  <si>
    <t>407 COUNTY RD 203</t>
  </si>
  <si>
    <t>CRANE HILL</t>
  </si>
  <si>
    <t>ABSOLUTE PRECISION GUNWORKS LLC</t>
  </si>
  <si>
    <t>2044 HWY 18</t>
  </si>
  <si>
    <t>SULLIGENT</t>
  </si>
  <si>
    <t>ACCURATE ARMS LLC</t>
  </si>
  <si>
    <t>7416 MARIGOLD LN</t>
  </si>
  <si>
    <t>TUSCALOOSA</t>
  </si>
  <si>
    <t>BLACK ANKLE MUNITIONS LLC</t>
  </si>
  <si>
    <t>670 COUNTY ROAD 105</t>
  </si>
  <si>
    <t>BUTLER, MATTHEW P</t>
  </si>
  <si>
    <t>204 E PEACHTREE ST</t>
  </si>
  <si>
    <t>DANIEL, DAVID ARCHIE</t>
  </si>
  <si>
    <t>4024 BENT RIVER LN</t>
  </si>
  <si>
    <t>BIRMINGHAM</t>
  </si>
  <si>
    <t>DAVES GUNSMITHING SERVICE LLC</t>
  </si>
  <si>
    <t>292 SILAS BRANCH RD</t>
  </si>
  <si>
    <t>SILAS</t>
  </si>
  <si>
    <t>GUNTER, WILLIAM S</t>
  </si>
  <si>
    <t>156 SUMMER FIELD DR</t>
  </si>
  <si>
    <t>DEATSVILLE</t>
  </si>
  <si>
    <t>HDC LLC</t>
  </si>
  <si>
    <t>8051 US HWY 31</t>
  </si>
  <si>
    <t>CALERA</t>
  </si>
  <si>
    <t>M2M ENGINEERED COMPONENTS LLC</t>
  </si>
  <si>
    <t>766 INDUSTRIAL PARK DR</t>
  </si>
  <si>
    <t>BREWTON</t>
  </si>
  <si>
    <t>MAZUR, RYAN J</t>
  </si>
  <si>
    <t>29665 HOGAN AVE</t>
  </si>
  <si>
    <t>ARDMORE</t>
  </si>
  <si>
    <t>MHT DEFENSE LLC</t>
  </si>
  <si>
    <t>1039 COUNTY RD 256</t>
  </si>
  <si>
    <t>WEDOWEE</t>
  </si>
  <si>
    <t>5330 STADIUM TRACE PKWY SUITE 240</t>
  </si>
  <si>
    <t>SHORT DEFENSE SYSTEMS INC</t>
  </si>
  <si>
    <t>1561B MONTGOMERY HWY</t>
  </si>
  <si>
    <t>STEYR ARMS, INC.</t>
  </si>
  <si>
    <t>2530 MORGAN ROAD</t>
  </si>
  <si>
    <t>BESSEMER</t>
  </si>
  <si>
    <t>TERRAPIN CREEK TACTICAL LLC</t>
  </si>
  <si>
    <t>300 COUNTY RD 2</t>
  </si>
  <si>
    <t>ACKLIN, AARON PATRICK</t>
  </si>
  <si>
    <t>10718 BRAZOS VALLEY LN</t>
  </si>
  <si>
    <t>LITTLE ROCK</t>
  </si>
  <si>
    <t>AUTOMATIC ACCURACY LLC</t>
  </si>
  <si>
    <t>66 PALARM CREEK RD</t>
  </si>
  <si>
    <t>CONWAY</t>
  </si>
  <si>
    <t>BROOKTREE ENTERPRISES LLC</t>
  </si>
  <si>
    <t>18060 HWY 71S</t>
  </si>
  <si>
    <t>BOLES</t>
  </si>
  <si>
    <t>BRYAN DOAN LLC</t>
  </si>
  <si>
    <t>108 KACY DR</t>
  </si>
  <si>
    <t>SEARCY</t>
  </si>
  <si>
    <t>EVANS, JIMMY M</t>
  </si>
  <si>
    <t>360 SILZELL DR</t>
  </si>
  <si>
    <t>JANA INC</t>
  </si>
  <si>
    <t>500 WHITE DR</t>
  </si>
  <si>
    <t>BATESVILLE</t>
  </si>
  <si>
    <t>JC CUSTOMS LLC</t>
  </si>
  <si>
    <t>9 N 37TH ST</t>
  </si>
  <si>
    <t>LASER TOOLS CO INC</t>
  </si>
  <si>
    <t>12101 ARCH ST</t>
  </si>
  <si>
    <t>MACK'S SPORT SHOP LLLP</t>
  </si>
  <si>
    <t>2335 HWY 63 N</t>
  </si>
  <si>
    <t>STUTTGART</t>
  </si>
  <si>
    <t>MINICK, ANTHONY</t>
  </si>
  <si>
    <t>2357 HWY 167</t>
  </si>
  <si>
    <t>EVENING SHADE</t>
  </si>
  <si>
    <t>OUACHITA ARMS LLC</t>
  </si>
  <si>
    <t>25914 HWY 10 STE B</t>
  </si>
  <si>
    <t>ROLAND</t>
  </si>
  <si>
    <t>OZARK MARKETING INC</t>
  </si>
  <si>
    <t>3729 N CROSSOVER RD STE 103</t>
  </si>
  <si>
    <t>OZARK PRECISION RIFLES, LLC</t>
  </si>
  <si>
    <t>6471 MC 4018</t>
  </si>
  <si>
    <t>YELLVILLE</t>
  </si>
  <si>
    <t>SJ SOLUTIONS LLC</t>
  </si>
  <si>
    <t>16213 JOE JOHNSON RD</t>
  </si>
  <si>
    <t>BENTON</t>
  </si>
  <si>
    <t>TURNER, CARL ANTHONY &amp; BARKER, MELANIE RENEE</t>
  </si>
  <si>
    <t>490 ASTER AVE</t>
  </si>
  <si>
    <t>2ND AMENDMENT ENTERPRISES LLC</t>
  </si>
  <si>
    <t>2500 S WOODLANDS VILLAGE BLVD #25</t>
  </si>
  <si>
    <t>ABRAMS AIRBORNE MFG, INC</t>
  </si>
  <si>
    <t>3735 N ROMERO RD</t>
  </si>
  <si>
    <t>ANKERT CUSTOMS LLC</t>
  </si>
  <si>
    <t>1760 N CHANNING</t>
  </si>
  <si>
    <t>ARIAS, ARNOLD S</t>
  </si>
  <si>
    <t>22489 N 102ND LN</t>
  </si>
  <si>
    <t>ARMAGEDDON TACTICAL SOLUTIONS LLC</t>
  </si>
  <si>
    <t>8321 E GELDING DR  STE 100</t>
  </si>
  <si>
    <t>AWT FIREARMS &amp; MFG LLC</t>
  </si>
  <si>
    <t>40 N SUNWAY DR #2</t>
  </si>
  <si>
    <t>BEMIS, RONALD JAMES</t>
  </si>
  <si>
    <t>4584 W DOWNS RD</t>
  </si>
  <si>
    <t>MCNEAL</t>
  </si>
  <si>
    <t>BLACK LABEL FIREARMS LLC</t>
  </si>
  <si>
    <t>25760 WEST GLOBE AVE</t>
  </si>
  <si>
    <t>BUCKEYE</t>
  </si>
  <si>
    <t>BLACK METAL FIREARMS LLC</t>
  </si>
  <si>
    <t>4900 S BEAR LN</t>
  </si>
  <si>
    <t>C SQUARE MACHINE WORKS LLC</t>
  </si>
  <si>
    <t>516 E JUANITA AVE STE 3, 5 &amp; 6</t>
  </si>
  <si>
    <t>CHAMBERED GROUP USA LLC</t>
  </si>
  <si>
    <t>15605 W ROOSEVELT ST STE 113</t>
  </si>
  <si>
    <t>GOODYEAR</t>
  </si>
  <si>
    <t>COPELAND, CLIFFORD D</t>
  </si>
  <si>
    <t>5001 S ANTELOPE DR</t>
  </si>
  <si>
    <t>FORT MOHAVE</t>
  </si>
  <si>
    <t>CRAIGS CUSTOM RIFLES LLC</t>
  </si>
  <si>
    <t>1409 WEST CANYON SHADOWS LANE</t>
  </si>
  <si>
    <t>ORO VALLEY</t>
  </si>
  <si>
    <t>CRAZZY JOE'S LLC</t>
  </si>
  <si>
    <t>12110 W BENITO DR</t>
  </si>
  <si>
    <t>ARIZONA CITY</t>
  </si>
  <si>
    <t>CROOKS, STEPHEN LEE</t>
  </si>
  <si>
    <t>1864 W NAVARRO AVE</t>
  </si>
  <si>
    <t>CROWE SYNDICATE LLC</t>
  </si>
  <si>
    <t>11332 W MADISEN ELLISE DR</t>
  </si>
  <si>
    <t>SURPRISE</t>
  </si>
  <si>
    <t>DANE ARMORY LLC</t>
  </si>
  <si>
    <t>305 E COMSTOCK DR STE 3</t>
  </si>
  <si>
    <t>DESERT FIREARMS FINISHES LLC</t>
  </si>
  <si>
    <t>2240 W DESERT COVE AVE #104</t>
  </si>
  <si>
    <t>DESERT FOX OUTFITTERS LLC</t>
  </si>
  <si>
    <t>835 AIRCLETA DRIVE</t>
  </si>
  <si>
    <t>WICKENBURG</t>
  </si>
  <si>
    <t>E3 ARMS LLC</t>
  </si>
  <si>
    <t>2100 COLLEGE DR UNIT#108</t>
  </si>
  <si>
    <t>EASTERDAY, MARK JACOB</t>
  </si>
  <si>
    <t>833 W BROADWAY RD STE C</t>
  </si>
  <si>
    <t>ELMORE, KENNETH EMRY</t>
  </si>
  <si>
    <t>8889 N. 79TH AVE</t>
  </si>
  <si>
    <t>GRANITE MOUNTAIN TACTICAL LLC</t>
  </si>
  <si>
    <t>3021 CHICHICOI LN</t>
  </si>
  <si>
    <t>GRANT, WYATT W</t>
  </si>
  <si>
    <t>2210 E FILAREE CIR</t>
  </si>
  <si>
    <t>HAWKINS, ELI A</t>
  </si>
  <si>
    <t>2820 KIOWA BLVD N APT 102</t>
  </si>
  <si>
    <t>HEWITT, JEFFREY BRIAN</t>
  </si>
  <si>
    <t>7925 E CROOKED CREEK TRL</t>
  </si>
  <si>
    <t>HOGAN MANUFACTURING ACQUISITION LLC</t>
  </si>
  <si>
    <t>5625 N 53RD AVE</t>
  </si>
  <si>
    <t>HOLDER, ROGER DEVERE</t>
  </si>
  <si>
    <t>2414 N 163RD DR</t>
  </si>
  <si>
    <t>IZOR, DERRICK</t>
  </si>
  <si>
    <t>1201 WEST TOPEKA DR</t>
  </si>
  <si>
    <t>KE ARMS LLC</t>
  </si>
  <si>
    <t>4343 E MAGNOLIA ST</t>
  </si>
  <si>
    <t>LAZZERONI, INC</t>
  </si>
  <si>
    <t>1415 S CHERRY</t>
  </si>
  <si>
    <t>LEE ARMORY LLC</t>
  </si>
  <si>
    <t>4201 S 37TH ST</t>
  </si>
  <si>
    <t>LEVIE, DENNIS A</t>
  </si>
  <si>
    <t>2711 PLAZA VERDE</t>
  </si>
  <si>
    <t>LRK MECHANICAL LLC</t>
  </si>
  <si>
    <t>727 BRANNEN AVE</t>
  </si>
  <si>
    <t>M&amp;M SALES LLC</t>
  </si>
  <si>
    <t>2065 HWY 95 STE 41</t>
  </si>
  <si>
    <t>MARGARET RACHEL WELLS</t>
  </si>
  <si>
    <t>110 N SUMMIT ST</t>
  </si>
  <si>
    <t>MCALISTER, KENNETH</t>
  </si>
  <si>
    <t>291 E OCOTILLO RD UNIT 27</t>
  </si>
  <si>
    <t>MCMILLAN MACHINE CO, INC</t>
  </si>
  <si>
    <t>1125 W PINNACLE PEAK RD STE 133</t>
  </si>
  <si>
    <t>MINOR, LLOYD DOYLE</t>
  </si>
  <si>
    <t>2233 E BOONES TRAIL</t>
  </si>
  <si>
    <t>MODERN ARMS LLC</t>
  </si>
  <si>
    <t>1220 WEST ALAMEDA DR SUITE 111</t>
  </si>
  <si>
    <t>ORIBI ENTERPRISES LLC</t>
  </si>
  <si>
    <t>702 WEST TODD ST</t>
  </si>
  <si>
    <t>WILLCOX</t>
  </si>
  <si>
    <t>OWENS ARMORY LLC</t>
  </si>
  <si>
    <t>6515 NORTH HIGHWAY 89</t>
  </si>
  <si>
    <t>PALESE PROTO TECH INC</t>
  </si>
  <si>
    <t>7775 N CASA GRANDE HWY #155</t>
  </si>
  <si>
    <t>3225 NORTH ARIZONA AVE STE 1</t>
  </si>
  <si>
    <t>PRECISION AMERICAN RIFLE LLC</t>
  </si>
  <si>
    <t>281 COUNTY ROAD 9213</t>
  </si>
  <si>
    <t>SNOWFLAKE</t>
  </si>
  <si>
    <t>PRECISION FIREARM SERVICE AND SALES LLC</t>
  </si>
  <si>
    <t>3220 E REDWOOD LN</t>
  </si>
  <si>
    <t>PREDATOR TECHNOLOGY GROUP LLC</t>
  </si>
  <si>
    <t>7942 WEST DEVONSHIRE AVENUE</t>
  </si>
  <si>
    <t>PSYCONSUL LLC</t>
  </si>
  <si>
    <t>1485 WEST WAGONWHEEL ROAD</t>
  </si>
  <si>
    <t>COTTONWOOD</t>
  </si>
  <si>
    <t>R &amp; S FIREARMS INC</t>
  </si>
  <si>
    <t>2183 MCCULLOCH BLVD</t>
  </si>
  <si>
    <t>RAMM, KARL JOSEPH</t>
  </si>
  <si>
    <t>590 N ALMA SCHOOL RD STE #4</t>
  </si>
  <si>
    <t>RICE, WESLEY ALAN</t>
  </si>
  <si>
    <t>310 W MAHONEY ST</t>
  </si>
  <si>
    <t>WINSLOW</t>
  </si>
  <si>
    <t>1465 COUNTRYSHIRE AVE UNIT 100</t>
  </si>
  <si>
    <t>SD TACTICAL ARMS LLC</t>
  </si>
  <si>
    <t>6301 E NUGGET PATCH TRL</t>
  </si>
  <si>
    <t>SERENDIPITY INVESTMENTS MFG LLC</t>
  </si>
  <si>
    <t>2 SOUTH MILTON RD</t>
  </si>
  <si>
    <t>SISKU GUN WORKS LLC</t>
  </si>
  <si>
    <t>3836 E 40TH ST</t>
  </si>
  <si>
    <t>SMITH ENTERPRISE INC</t>
  </si>
  <si>
    <t>1701 W 10TH ST 14</t>
  </si>
  <si>
    <t>SOURCE MANUFACTURING LLC</t>
  </si>
  <si>
    <t>2920 EAST MOHAWK LN STE 112</t>
  </si>
  <si>
    <t>14870 N NORTHSIGHT BLVD 100</t>
  </si>
  <si>
    <t>SPECIALIZED DYNAMICS LLC</t>
  </si>
  <si>
    <t>925 N CALIFORNIA ST</t>
  </si>
  <si>
    <t>SPORT SHOOTERS SUPPLY LLC</t>
  </si>
  <si>
    <t>1929 VENTNOR CIR</t>
  </si>
  <si>
    <t>STRADER, BENJAMIN MICHAEL</t>
  </si>
  <si>
    <t>3335 FIESTA DR</t>
  </si>
  <si>
    <t>STRATEGIC ARMORY CORPS LLC</t>
  </si>
  <si>
    <t>525 E PINNACLE PEAK RD STE 100</t>
  </si>
  <si>
    <t>TOSSAN, GEORGE</t>
  </si>
  <si>
    <t>9851 E VOLTAIRE DR</t>
  </si>
  <si>
    <t>TROJAN FIREARMS LLC</t>
  </si>
  <si>
    <t>5037 N 54TH AVE STE 11</t>
  </si>
  <si>
    <t>ULTRASONIC ARMS LLC</t>
  </si>
  <si>
    <t>2915 N CHEROKEE DR</t>
  </si>
  <si>
    <t>VALLEY ORDNANCE WORKS LLC</t>
  </si>
  <si>
    <t>10009 W JOMAX RD</t>
  </si>
  <si>
    <t>VAN HORN, DAVID A</t>
  </si>
  <si>
    <t>1302 E RAWHIDE AVE</t>
  </si>
  <si>
    <t>VENOM TACTICAL LLC</t>
  </si>
  <si>
    <t>7252 E CONCHO DR STE C-13</t>
  </si>
  <si>
    <t>WE PLEAD THE 2ND LLC</t>
  </si>
  <si>
    <t>1730 W 10TH PLACE STE 6</t>
  </si>
  <si>
    <t>WRIGHT ARMORY LLC</t>
  </si>
  <si>
    <t>250 S MULBERRY #102</t>
  </si>
  <si>
    <t>29 OUTDOOR GEAR LLC</t>
  </si>
  <si>
    <t>3421 BROADWAY</t>
  </si>
  <si>
    <t>AMERICAN CANYON</t>
  </si>
  <si>
    <t>ACCARDO, ROBERT N JR</t>
  </si>
  <si>
    <t>416 HUMMINGBIRD LANE</t>
  </si>
  <si>
    <t>LIVERMORE</t>
  </si>
  <si>
    <t>589 MENDOCINO AVE STE 3</t>
  </si>
  <si>
    <t>ALTA ARMS INC</t>
  </si>
  <si>
    <t>1437 ALTA SIERRA RD</t>
  </si>
  <si>
    <t>WOFFORD HEIGHTS</t>
  </si>
  <si>
    <t>ARABE &amp; DLEE LLC</t>
  </si>
  <si>
    <t>5047 ROBERT J MATHEWS PKWY STE 700</t>
  </si>
  <si>
    <t>EL DORADO HILLS</t>
  </si>
  <si>
    <t>BISHOP AMMUNITION MANUFACTURING LLC</t>
  </si>
  <si>
    <t>3221 ELKHORN AVE #27</t>
  </si>
  <si>
    <t>NORTH HIGHLANDS</t>
  </si>
  <si>
    <t>BUTLER, CHRISTOPHER W</t>
  </si>
  <si>
    <t>39424 COLCHESTER CT</t>
  </si>
  <si>
    <t>PALMDALE</t>
  </si>
  <si>
    <t>C B E INC</t>
  </si>
  <si>
    <t>18430 TECHNOLOGY DR   UNIT A</t>
  </si>
  <si>
    <t>MORGAN HILL</t>
  </si>
  <si>
    <t>CAL ARMORY, LLC</t>
  </si>
  <si>
    <t>3440 BRADEN RD</t>
  </si>
  <si>
    <t>CAMINO</t>
  </si>
  <si>
    <t>DEBUSSCHERE, ROBERT CHARLES</t>
  </si>
  <si>
    <t>4043 LAGUNA RD</t>
  </si>
  <si>
    <t>OXNARD</t>
  </si>
  <si>
    <t>DEE CONSULTING CO LLC</t>
  </si>
  <si>
    <t>15335 DITTMAR DR</t>
  </si>
  <si>
    <t>WHITTIER</t>
  </si>
  <si>
    <t>DIRECT ACTION SOLUTIONS LLC</t>
  </si>
  <si>
    <t>6635 FLANDERS DR STE G</t>
  </si>
  <si>
    <t>EAGLE EYE FIREARMS INC</t>
  </si>
  <si>
    <t>270 E HWY 246 STE 206</t>
  </si>
  <si>
    <t>BUELLTON</t>
  </si>
  <si>
    <t>ECHO CORPS LLC</t>
  </si>
  <si>
    <t>13532 AVENIDA DEL CHARRO</t>
  </si>
  <si>
    <t>ECHO FIREARM REFINISHING AND ARMORY</t>
  </si>
  <si>
    <t>641 JULIGA WOODS #D</t>
  </si>
  <si>
    <t>EGSW INC</t>
  </si>
  <si>
    <t>1637 N BRIAN ST</t>
  </si>
  <si>
    <t>ORANGE</t>
  </si>
  <si>
    <t>FIREQUICK PRODUCTS INC</t>
  </si>
  <si>
    <t>1137 REDROCK INYOKERN RD</t>
  </si>
  <si>
    <t>INYOKERN</t>
  </si>
  <si>
    <t>1025 A ORTEGA WAY / 1005 ORTEGA WAY</t>
  </si>
  <si>
    <t>FORBES, WILLIAM &amp; GREEN, NATHAN</t>
  </si>
  <si>
    <t>1577 W FRONT ST STE A</t>
  </si>
  <si>
    <t>SELMA</t>
  </si>
  <si>
    <t>GEORGE, DAVID</t>
  </si>
  <si>
    <t>229 E HARTLEY AVE</t>
  </si>
  <si>
    <t>RIDGECREST</t>
  </si>
  <si>
    <t>GOLD COUNTRY SPORTS INC</t>
  </si>
  <si>
    <t>1160 LOZANOS RD</t>
  </si>
  <si>
    <t>NEWCASTLE</t>
  </si>
  <si>
    <t>GRECO, RICK</t>
  </si>
  <si>
    <t>7093 DANYEUR RD</t>
  </si>
  <si>
    <t>REDDING</t>
  </si>
  <si>
    <t>GRIFFIN PRECISION LLC</t>
  </si>
  <si>
    <t>1196 LILAC DR</t>
  </si>
  <si>
    <t>ARNOLD</t>
  </si>
  <si>
    <t>GUNS, AMMO AND ACCESSORIES, INC</t>
  </si>
  <si>
    <t>11324 GREENWOOD WAY</t>
  </si>
  <si>
    <t>HARDY, BARRY</t>
  </si>
  <si>
    <t>1456 LAURA CT</t>
  </si>
  <si>
    <t>TEMPLETON</t>
  </si>
  <si>
    <t>HICKS, RALPH TROY JR</t>
  </si>
  <si>
    <t>17560 MESA DR SOUTH</t>
  </si>
  <si>
    <t>PAUMA VALLEY</t>
  </si>
  <si>
    <t>HIGH DESERT ARMS INC</t>
  </si>
  <si>
    <t>37809 6TH STREET EAST</t>
  </si>
  <si>
    <t>JH VERNA INC</t>
  </si>
  <si>
    <t>1175 BROADWAY</t>
  </si>
  <si>
    <t>ATWATER</t>
  </si>
  <si>
    <t>JL BILLET LLC</t>
  </si>
  <si>
    <t>4740 RUFFNER ST</t>
  </si>
  <si>
    <t>KAUFMANN TACTICAL FIREARMS, INC</t>
  </si>
  <si>
    <t>5816 E SHIELDS #102</t>
  </si>
  <si>
    <t>FRESNO</t>
  </si>
  <si>
    <t>KNIGHT'S TACTICAL, INC</t>
  </si>
  <si>
    <t>330 N LANTANA ST #I025</t>
  </si>
  <si>
    <t>CAMARILLO</t>
  </si>
  <si>
    <t>KUEHL, FRANCIS TERRY</t>
  </si>
  <si>
    <t>8744 WOODLAND HEIGHTS LN</t>
  </si>
  <si>
    <t>SALINAS</t>
  </si>
  <si>
    <t>KW DEFENSE INC</t>
  </si>
  <si>
    <t>7840 WEST LANE SUITE F</t>
  </si>
  <si>
    <t>LOMBARDI, PHILIP JOHN</t>
  </si>
  <si>
    <t>5553 W BARSTOW AVE</t>
  </si>
  <si>
    <t>LORTZ, LACEY</t>
  </si>
  <si>
    <t>3016 MILDRED LANE</t>
  </si>
  <si>
    <t>BAKERSFIELD</t>
  </si>
  <si>
    <t>MACHINIST GROUP CORP</t>
  </si>
  <si>
    <t>7200 ALEXANDER ST</t>
  </si>
  <si>
    <t>GILROY</t>
  </si>
  <si>
    <t>MARTIN, PABLO DANIEL</t>
  </si>
  <si>
    <t>3501 REDWOOD DR</t>
  </si>
  <si>
    <t>REDWAY</t>
  </si>
  <si>
    <t>MATTHEWS, KEITH S</t>
  </si>
  <si>
    <t>4673 E WEATHERMAKER AVE</t>
  </si>
  <si>
    <t>MILLMASTERS INC</t>
  </si>
  <si>
    <t>37515 GREEN KNOLLS RD</t>
  </si>
  <si>
    <t>MONJACK, ERIC SCOTT</t>
  </si>
  <si>
    <t>1747 E AVE Q  UNIT B6</t>
  </si>
  <si>
    <t>MONSTER WERKS LLC</t>
  </si>
  <si>
    <t>1528 GLENWOOD WAY</t>
  </si>
  <si>
    <t>UPLAND</t>
  </si>
  <si>
    <t>MRM TRANS LLC</t>
  </si>
  <si>
    <t>7256 GARDEN GROVE BLVD</t>
  </si>
  <si>
    <t>WESTMINSTER</t>
  </si>
  <si>
    <t>NICHOLS MANUFACTURING INC</t>
  </si>
  <si>
    <t>913 HANSON CT</t>
  </si>
  <si>
    <t>MILPITAS</t>
  </si>
  <si>
    <t>NORMAN HANSON FIREARMS LLC</t>
  </si>
  <si>
    <t>20358 VALLEY BLVD</t>
  </si>
  <si>
    <t>TEHACHAPI</t>
  </si>
  <si>
    <t>ORRELL SALVESON INC</t>
  </si>
  <si>
    <t>490 ALABAMA ST STE 103</t>
  </si>
  <si>
    <t>REDLANDS</t>
  </si>
  <si>
    <t>PACIFIC SPORTSMEN INC</t>
  </si>
  <si>
    <t>536 MALLORY AVE</t>
  </si>
  <si>
    <t>WINDSOR</t>
  </si>
  <si>
    <t>PRICE, JARED</t>
  </si>
  <si>
    <t>2617 SUNRISE AVE</t>
  </si>
  <si>
    <t>MODESTO</t>
  </si>
  <si>
    <t>RAWSON, RANDY</t>
  </si>
  <si>
    <t>105 MORRIS ST STE 216</t>
  </si>
  <si>
    <t>SEBASTOPOL</t>
  </si>
  <si>
    <t>RE-MIL LLC</t>
  </si>
  <si>
    <t>5200 WHEELER CANYON RD</t>
  </si>
  <si>
    <t>SANTA PAULA</t>
  </si>
  <si>
    <t>RED EYED MUSTANGS PRECISION OUTFITTERS INC</t>
  </si>
  <si>
    <t>1730 GUAVA LANE</t>
  </si>
  <si>
    <t>RIGANIAN, ZAREH</t>
  </si>
  <si>
    <t>820 THOMPSON AVE UNIT #14</t>
  </si>
  <si>
    <t>RSI TAC LLC</t>
  </si>
  <si>
    <t>16371 GOTHARD ST UNIT G</t>
  </si>
  <si>
    <t>HUNTINGTON BEACH</t>
  </si>
  <si>
    <t>RTH FIREARMS CA LLC</t>
  </si>
  <si>
    <t>SALVATORE, DYLAN J</t>
  </si>
  <si>
    <t>2939 LARKIN AVE</t>
  </si>
  <si>
    <t>SCHROEDER, MICHAEL WAYNE &amp; KELLY KRISTINE</t>
  </si>
  <si>
    <t>2541 LARKSPUR LN</t>
  </si>
  <si>
    <t>SCHUBERT, CRAIG R</t>
  </si>
  <si>
    <t>16300 ARROW HWY STE H</t>
  </si>
  <si>
    <t>IRWINDALE</t>
  </si>
  <si>
    <t>SEARCY, BERNARD L</t>
  </si>
  <si>
    <t>26293 TWENTY MULE TEAM RD</t>
  </si>
  <si>
    <t>BORON</t>
  </si>
  <si>
    <t>SHIELD DEFENSE, LLC</t>
  </si>
  <si>
    <t>2585 JASON CT</t>
  </si>
  <si>
    <t>SIERRA ARMS CORP</t>
  </si>
  <si>
    <t>1408 N CARPENTER RD STE 1</t>
  </si>
  <si>
    <t>SLAY, DONALD LEE JR</t>
  </si>
  <si>
    <t>19075 CARAMBA RD</t>
  </si>
  <si>
    <t>RED BLUFF</t>
  </si>
  <si>
    <t>SOULIE, MARC B</t>
  </si>
  <si>
    <t>2128 N FIRST ST UNIT C</t>
  </si>
  <si>
    <t>SAN JOSE</t>
  </si>
  <si>
    <t>SWADER, JAMES EDWARD</t>
  </si>
  <si>
    <t>700 SONJA AVE</t>
  </si>
  <si>
    <t>THORPE, JON &amp; KANDICE AND KOETSIER RON &amp; BETH</t>
  </si>
  <si>
    <t>1976 E PACIFIC AVE</t>
  </si>
  <si>
    <t>TULARE</t>
  </si>
  <si>
    <t>TITUS, DAN L</t>
  </si>
  <si>
    <t>888 MARKET ST</t>
  </si>
  <si>
    <t>COLUSA</t>
  </si>
  <si>
    <t>TOLEDO, ARIS</t>
  </si>
  <si>
    <t>1722 &amp; 1724 SPRINGS RD</t>
  </si>
  <si>
    <t>VALLEJO</t>
  </si>
  <si>
    <t>TOWLE, INC</t>
  </si>
  <si>
    <t>10020 PROSPECT AVE STE A08</t>
  </si>
  <si>
    <t>SANTEE</t>
  </si>
  <si>
    <t>TPM ARMS LLC</t>
  </si>
  <si>
    <t>246 DENNY WAY</t>
  </si>
  <si>
    <t>TR KING LLC</t>
  </si>
  <si>
    <t>313 D STREET</t>
  </si>
  <si>
    <t>MARYSVILLE</t>
  </si>
  <si>
    <t>TSG GROUP LLC</t>
  </si>
  <si>
    <t>9967 MUIRLANDS BLVD</t>
  </si>
  <si>
    <t>IRVINE</t>
  </si>
  <si>
    <t>VANZANDT, CHRISTOPHER DONALD</t>
  </si>
  <si>
    <t>59868 PHILLIPI</t>
  </si>
  <si>
    <t>LANDERS</t>
  </si>
  <si>
    <t>WEATHERBY INC</t>
  </si>
  <si>
    <t>1605 COMMERCE WAY</t>
  </si>
  <si>
    <t>PASO ROBLES</t>
  </si>
  <si>
    <t>WEST COAST GUN WORKS INC</t>
  </si>
  <si>
    <t>11360 WESTERN AVE</t>
  </si>
  <si>
    <t>STANTON</t>
  </si>
  <si>
    <t>YATES, LYNDON</t>
  </si>
  <si>
    <t>3332 SANTA FE STREET</t>
  </si>
  <si>
    <t>RIVERBANK</t>
  </si>
  <si>
    <t>ZAK GLOBAL ENTERPRISES LLC</t>
  </si>
  <si>
    <t>130 EASY STREET UNIT 3</t>
  </si>
  <si>
    <t>ZINGO LLC</t>
  </si>
  <si>
    <t>433-437 VERNON WAY</t>
  </si>
  <si>
    <t>A06 ARMS LLC</t>
  </si>
  <si>
    <t>41 NUTHATCH DR</t>
  </si>
  <si>
    <t>ALMA</t>
  </si>
  <si>
    <t>ALAN &amp; WILLIAM ARMS INC</t>
  </si>
  <si>
    <t>28271 CR 9</t>
  </si>
  <si>
    <t>WILD HORSE</t>
  </si>
  <si>
    <t>BALLISTIC RESOURCES LLC</t>
  </si>
  <si>
    <t>124 N US HIGHWAY 287</t>
  </si>
  <si>
    <t>FORT COLLINS</t>
  </si>
  <si>
    <t>CARTER, JOSEPH ROSS &amp; SLAVEN, CHAD BENJAMIN</t>
  </si>
  <si>
    <t>3258 SILVERBELL DR</t>
  </si>
  <si>
    <t>JOHNSTOWN</t>
  </si>
  <si>
    <t>COLORADO BLACKOUT LLC</t>
  </si>
  <si>
    <t>5225 GALENA DR</t>
  </si>
  <si>
    <t>CUSTOM MECHANICAL SOLUTIONS LLC</t>
  </si>
  <si>
    <t>4880 ROBB ST UNIT 12</t>
  </si>
  <si>
    <t>WHEAT RIDGE</t>
  </si>
  <si>
    <t>DISTINCTIVE RAILINGS LLC</t>
  </si>
  <si>
    <t>818 SUNDANCE DR</t>
  </si>
  <si>
    <t>DK FAMILY HOLDINGS LLC</t>
  </si>
  <si>
    <t>36207 WCR 65</t>
  </si>
  <si>
    <t>GALETON</t>
  </si>
  <si>
    <t>DOUBLE D ARMORY LTD</t>
  </si>
  <si>
    <t>5650 GREENWOOD PLAZA BLVD STE 139</t>
  </si>
  <si>
    <t>GREENWOOD VILLAGE</t>
  </si>
  <si>
    <t>GODDARD ENTERPRISES LLC</t>
  </si>
  <si>
    <t>8495 WELD COUNTY ROAD 2</t>
  </si>
  <si>
    <t>BRIGHTON</t>
  </si>
  <si>
    <t>GRE-TAN RIFLES LLC</t>
  </si>
  <si>
    <t>24005 HWY 13</t>
  </si>
  <si>
    <t>MEEKER</t>
  </si>
  <si>
    <t>HELODRIVER20 PRODUCTIONS LLC</t>
  </si>
  <si>
    <t>6153 GARRISON ST</t>
  </si>
  <si>
    <t>ARVADA</t>
  </si>
  <si>
    <t>HERITAGE ARMS INC</t>
  </si>
  <si>
    <t>1631 P ROAD</t>
  </si>
  <si>
    <t>LOMA</t>
  </si>
  <si>
    <t>HICKMAN RIFLES LLC</t>
  </si>
  <si>
    <t>411 B TIA JUANA</t>
  </si>
  <si>
    <t>HIGH TECH CUSTOMS INC</t>
  </si>
  <si>
    <t>3109 N CASCADE AVE STE 103</t>
  </si>
  <si>
    <t>HOMELAND GUNSMITHING LLC</t>
  </si>
  <si>
    <t>915 SOUTH COUNTY RD # 137</t>
  </si>
  <si>
    <t>BENNETT</t>
  </si>
  <si>
    <t>KEPPDEZIN LLC</t>
  </si>
  <si>
    <t>1932 BROOKWOOD DR</t>
  </si>
  <si>
    <t>LIBERTY OR DEATH INC</t>
  </si>
  <si>
    <t>7795 KELBRAN LN</t>
  </si>
  <si>
    <t>M+M INC</t>
  </si>
  <si>
    <t>10909 IRMA DRIVE</t>
  </si>
  <si>
    <t>M4 PRECISION LLC</t>
  </si>
  <si>
    <t>3507 E MULBERRY ST</t>
  </si>
  <si>
    <t>MCCAFFREY, ANTHONY JAY</t>
  </si>
  <si>
    <t>24415 CR 40</t>
  </si>
  <si>
    <t>AKRON</t>
  </si>
  <si>
    <t>MCDUFFEE ARMS LLC</t>
  </si>
  <si>
    <t>7252 EATON CIRCLE</t>
  </si>
  <si>
    <t>MCKINNEY, RICHARD PHILLIP</t>
  </si>
  <si>
    <t>1523 W HIGHWAY 34</t>
  </si>
  <si>
    <t>LOVELAND</t>
  </si>
  <si>
    <t>MILE HIGH SHOOTING ACCESSORIES LLC</t>
  </si>
  <si>
    <t>3731 MONARCH ST</t>
  </si>
  <si>
    <t>ERIE</t>
  </si>
  <si>
    <t>PRECISION ARMAMENT ENGINEERING INC</t>
  </si>
  <si>
    <t>3718 NORWOOD DRIVE</t>
  </si>
  <si>
    <t>REAPER INNOVATIVE PRECISION LLC</t>
  </si>
  <si>
    <t>1227 WALNUT ST</t>
  </si>
  <si>
    <t>ROCKY MOUNTAIN GUN CLUB LLC</t>
  </si>
  <si>
    <t>545 31 RD</t>
  </si>
  <si>
    <t>GRAND JUNCTION</t>
  </si>
  <si>
    <t>ROCKY MOUNTAIN PECISION RIFFLES INC</t>
  </si>
  <si>
    <t>385 MIRA SOL DR</t>
  </si>
  <si>
    <t>STEVENSONS SPARKS N SPLINTERS LLC</t>
  </si>
  <si>
    <t>3400 ERVING CT</t>
  </si>
  <si>
    <t>BERTHOUD</t>
  </si>
  <si>
    <t>TAYLOR FIREARMS TRAINING LLC</t>
  </si>
  <si>
    <t>2214 IVANHOE DR</t>
  </si>
  <si>
    <t>TRIGGER TIME GUN CLUB LLC</t>
  </si>
  <si>
    <t>3575 STAGECOACH RD</t>
  </si>
  <si>
    <t>ALPHA DOG DESIGN LLC</t>
  </si>
  <si>
    <t>577 BERKSHIRE RD</t>
  </si>
  <si>
    <t>SOUTHBURY</t>
  </si>
  <si>
    <t>BLACK TIDES GROUP LLC</t>
  </si>
  <si>
    <t>8 DIANE DR</t>
  </si>
  <si>
    <t>CLASSIC CARBINES AND FIREARMS INC</t>
  </si>
  <si>
    <t>91 TECHNOLOGY PARK DRIVE</t>
  </si>
  <si>
    <t>TORRINGTON</t>
  </si>
  <si>
    <t>CONNECTICUT SHOTGUN MANUFACTURING CO</t>
  </si>
  <si>
    <t>100 BURRITT STREET</t>
  </si>
  <si>
    <t>NEW BRITAIN</t>
  </si>
  <si>
    <t>D &amp; T ARMS LLC</t>
  </si>
  <si>
    <t>18 LILY POND TRAIL</t>
  </si>
  <si>
    <t>DOSS, JUSTIN BLAIR</t>
  </si>
  <si>
    <t>26 CHICKOPEE RD</t>
  </si>
  <si>
    <t>MIDDLEFIELD</t>
  </si>
  <si>
    <t>METAL IMPROVEMENT, LLC</t>
  </si>
  <si>
    <t>1 JOHN DOWNEY DR</t>
  </si>
  <si>
    <t>NEW BRIT</t>
  </si>
  <si>
    <t>MINUTEMEN ARMS LLC</t>
  </si>
  <si>
    <t>35 WASHINGTON ST</t>
  </si>
  <si>
    <t>TRUMBULL</t>
  </si>
  <si>
    <t>O F MOSSBERG &amp; SONS INC</t>
  </si>
  <si>
    <t>7 GRASSO AVE</t>
  </si>
  <si>
    <t>NORTH HAVEN</t>
  </si>
  <si>
    <t>SLAGGA MANUFACTURING LLC</t>
  </si>
  <si>
    <t>373 NEW LONDON TURNPIKE</t>
  </si>
  <si>
    <t>STONINGTON</t>
  </si>
  <si>
    <t>STAG ARMS LLC</t>
  </si>
  <si>
    <t>515 JOHN DOWNEY DR</t>
  </si>
  <si>
    <t>STANDARD MANUFACTURING CO LLC</t>
  </si>
  <si>
    <t>GUNSHOOTER ENTERPRISES LLC</t>
  </si>
  <si>
    <t>22957 DEEP BRANCH RD</t>
  </si>
  <si>
    <t>DE</t>
  </si>
  <si>
    <t>411 TACTICAL INC</t>
  </si>
  <si>
    <t>1250 OLD DIXIE HWY #5</t>
  </si>
  <si>
    <t>LAKE PARK</t>
  </si>
  <si>
    <t>A D J ENTERPRISES LLC</t>
  </si>
  <si>
    <t>750 BALLOUGH RD</t>
  </si>
  <si>
    <t>AA CUSTOMS INC</t>
  </si>
  <si>
    <t>451 N FERDON BLVD</t>
  </si>
  <si>
    <t>AACTION TRANSMISSION OF PORT ST LUCIE INC</t>
  </si>
  <si>
    <t>1712 SW BILTMORE ST</t>
  </si>
  <si>
    <t>ACCURATE DEFENSE GROUP LLC</t>
  </si>
  <si>
    <t>1843 BARRETT DRIVE</t>
  </si>
  <si>
    <t>ROCKLEDGE</t>
  </si>
  <si>
    <t>AD TEK OF TALLAHASSEE INC</t>
  </si>
  <si>
    <t>2700 POWER MILL COURT BLDG 3</t>
  </si>
  <si>
    <t>TALLAHASSEE</t>
  </si>
  <si>
    <t>ADVANCED WEAPONS &amp; FIREARMS LLC</t>
  </si>
  <si>
    <t>NEW SMYRNA BEACH</t>
  </si>
  <si>
    <t>AESIR ARMS LLC</t>
  </si>
  <si>
    <t>731 NW FEDERAL HIGHWAY</t>
  </si>
  <si>
    <t>AK-USA MANUFACTURING INC</t>
  </si>
  <si>
    <t>3112-1 PALM AVENUE</t>
  </si>
  <si>
    <t>AMERICAN HANDHELD WEAPONRY INC</t>
  </si>
  <si>
    <t>2230 SW 70TH AVE SUITE #1</t>
  </si>
  <si>
    <t>AMERICAN METAL FINISHING CORPORATION</t>
  </si>
  <si>
    <t>7594 CHANCELLOR DRIVE</t>
  </si>
  <si>
    <t>4920 LENA RD UNIT 102 &amp; 103</t>
  </si>
  <si>
    <t>AMMO DUMP INTERNATIONAL LLC</t>
  </si>
  <si>
    <t>1556 S STATE ROAD 53</t>
  </si>
  <si>
    <t>MADISON</t>
  </si>
  <si>
    <t>AQUILA ARMS LLC</t>
  </si>
  <si>
    <t>203 NW 3RD AVE</t>
  </si>
  <si>
    <t>HALLANDALE</t>
  </si>
  <si>
    <t>ARES DEFENSE SYSTEMS INC</t>
  </si>
  <si>
    <t>295 NORTH DRIVE SUITE H</t>
  </si>
  <si>
    <t>MELBOURNE</t>
  </si>
  <si>
    <t>B&amp;S FIREARMS INC</t>
  </si>
  <si>
    <t>201 21ST AVE WEST</t>
  </si>
  <si>
    <t>BALLISTIC ADVANTAGE LLC</t>
  </si>
  <si>
    <t>2516 JMT INDUSTRIAL DR UNITS 106-110</t>
  </si>
  <si>
    <t>2516 JMT INDUSTRIAL DR  UNIT 106-108</t>
  </si>
  <si>
    <t>BLACK WIDOW GUNS AND AMMO UNLIMITED INC</t>
  </si>
  <si>
    <t>38436 STATE ROAD 19</t>
  </si>
  <si>
    <t>UMATILLA</t>
  </si>
  <si>
    <t>BLACKHAWK CUSTOM LLC</t>
  </si>
  <si>
    <t>5762 NW CONE ST</t>
  </si>
  <si>
    <t>BLACKSIDE TACTICAL INC</t>
  </si>
  <si>
    <t>960-976 AURORA RD</t>
  </si>
  <si>
    <t>BRAZOS ARMS LLC</t>
  </si>
  <si>
    <t>5725 BEACH DR</t>
  </si>
  <si>
    <t>PANAMA CITY BEACH</t>
  </si>
  <si>
    <t>BRB TACTICAL SYSTEMS INC</t>
  </si>
  <si>
    <t>7957 W GULF TO LAKE HWY #4061</t>
  </si>
  <si>
    <t>CRYSTAL RIVER</t>
  </si>
  <si>
    <t>BRIGADE MANUFACTURING INC</t>
  </si>
  <si>
    <t>7312 NW 46 ST</t>
  </si>
  <si>
    <t>BRIGGS, WILLIAM HARRY SR</t>
  </si>
  <si>
    <t>9415 OLD ST AUGUSTINE RD</t>
  </si>
  <si>
    <t>BUIS INC</t>
  </si>
  <si>
    <t>1201 HAMLET AVE</t>
  </si>
  <si>
    <t>CLEARWATER</t>
  </si>
  <si>
    <t>CARBONTECH ARMS LLC</t>
  </si>
  <si>
    <t>123 N ORCHARD ST BLDG 6 UNIT C</t>
  </si>
  <si>
    <t>ORMOND BEACH</t>
  </si>
  <si>
    <t>COASTAL AFFAIRS LLC</t>
  </si>
  <si>
    <t>1287 N US 1 UNIT 1</t>
  </si>
  <si>
    <t>CORE SHOOTING LLC</t>
  </si>
  <si>
    <t>1307 D GEORGIA AVE</t>
  </si>
  <si>
    <t>BAKER</t>
  </si>
  <si>
    <t>DIV 3 INC</t>
  </si>
  <si>
    <t>935 SHADICK DR</t>
  </si>
  <si>
    <t>ORANGE CITY</t>
  </si>
  <si>
    <t>DNS SIGNS &amp; LIGHTING INC</t>
  </si>
  <si>
    <t>2520 32ND AVE N</t>
  </si>
  <si>
    <t>3220 DUNDEE ROAD SUITE 3236</t>
  </si>
  <si>
    <t>ECR FLORIDA LLC</t>
  </si>
  <si>
    <t>863 PIERCE RD</t>
  </si>
  <si>
    <t>WAUCHULA</t>
  </si>
  <si>
    <t>ELEVATED SILENCE LLC</t>
  </si>
  <si>
    <t>794 N COUNTY HWY 393 STE G</t>
  </si>
  <si>
    <t>SANTA ROSA BEACH</t>
  </si>
  <si>
    <t>FIREBASE TACTICAL LLC</t>
  </si>
  <si>
    <t>128 W BROAD ST</t>
  </si>
  <si>
    <t>GROVELAND</t>
  </si>
  <si>
    <t>FLORIDA FIREARMS ACADEMY LLC</t>
  </si>
  <si>
    <t>13317 W HILLSBOROUGH  AVE</t>
  </si>
  <si>
    <t>FORDS CUSTOM PLATING &amp; SERVICES INC</t>
  </si>
  <si>
    <t>6843 N CITRUS AVE BLDG #10</t>
  </si>
  <si>
    <t>GFT ARMS LLC</t>
  </si>
  <si>
    <t>6690 COLUMBIA PARK DR STE  2</t>
  </si>
  <si>
    <t>GLOBAL ARMS INTERNATIONAL LLC</t>
  </si>
  <si>
    <t>10815 NW 33RD ST</t>
  </si>
  <si>
    <t>DORAL</t>
  </si>
  <si>
    <t>GRAY MATTER ARMS LLC</t>
  </si>
  <si>
    <t>7934 RIDGEGLEN CIRCLE W</t>
  </si>
  <si>
    <t>LAKELAND</t>
  </si>
  <si>
    <t>GREY TACTICAL OUTFITTERS LLC</t>
  </si>
  <si>
    <t>503-A HARBOR BLVD</t>
  </si>
  <si>
    <t>DESTIN</t>
  </si>
  <si>
    <t>GTGJFE LLC</t>
  </si>
  <si>
    <t>5570 FLORIDA MINING BLVD S STE 106</t>
  </si>
  <si>
    <t>GUN FIRE INC</t>
  </si>
  <si>
    <t>5548 S RIDGEWOOD AVE</t>
  </si>
  <si>
    <t>PORT ORANGE</t>
  </si>
  <si>
    <t>GUN STOCK AND BARREL LLC</t>
  </si>
  <si>
    <t>3508 E GULF TO LAKE HWY</t>
  </si>
  <si>
    <t>INVERNESS</t>
  </si>
  <si>
    <t>GUNS-N-MORE TACTICAL SUPPLY LLC</t>
  </si>
  <si>
    <t>9600 DILLON AVE</t>
  </si>
  <si>
    <t>HASTINGS</t>
  </si>
  <si>
    <t>GUNSMITHS GALLERY LLC</t>
  </si>
  <si>
    <t>5662 PALMER BLVD</t>
  </si>
  <si>
    <t>1494 HICKORY STREET UNIT 1</t>
  </si>
  <si>
    <t>HEARTLAND AMMUNITION LLC</t>
  </si>
  <si>
    <t>75 SW IRWIN AVE</t>
  </si>
  <si>
    <t>HOLE IN THE WALL GUN SHOP LLC</t>
  </si>
  <si>
    <t>2987 BELLEVUE AVE BLDG E2 - 12B</t>
  </si>
  <si>
    <t>I O INC</t>
  </si>
  <si>
    <t>2144 FRANKLIN DRIVE NE</t>
  </si>
  <si>
    <t>5645 YOUNGQUIST RD  UNIT 11</t>
  </si>
  <si>
    <t>INFINITY GUN TECH LLC</t>
  </si>
  <si>
    <t>4307 N BAYWOOD DR</t>
  </si>
  <si>
    <t>HERNANDO</t>
  </si>
  <si>
    <t>IRON SIGHTS PRECISION LLC</t>
  </si>
  <si>
    <t>711 N RAILROAD AVE</t>
  </si>
  <si>
    <t>BOYNTON BEACH</t>
  </si>
  <si>
    <t>IRON SITE GUN SHOP INC</t>
  </si>
  <si>
    <t>8380 ULMERTON RD  SUITE 308/310</t>
  </si>
  <si>
    <t>JAN GUN WORKS LLC</t>
  </si>
  <si>
    <t>12540 BRADY PLACE BLVD</t>
  </si>
  <si>
    <t>JTAC INDUSTRIES LLC</t>
  </si>
  <si>
    <t>2509 TURKEY CREEK RD STE #1</t>
  </si>
  <si>
    <t>PLANT CITY</t>
  </si>
  <si>
    <t>KNIGHT, CHARLES REED JR</t>
  </si>
  <si>
    <t>701 COLUMBIA BLVD</t>
  </si>
  <si>
    <t>KNIGHTS MANUFACTURING CO</t>
  </si>
  <si>
    <t>KYLE GROHMANN ENTERPRISES INC</t>
  </si>
  <si>
    <t>4331 126TH DR N</t>
  </si>
  <si>
    <t>WEST PALM BEACH</t>
  </si>
  <si>
    <t>LEONIDAS CUSTOMS INCORPORATED</t>
  </si>
  <si>
    <t>1054 LARCH WAY</t>
  </si>
  <si>
    <t>LEWMAN ARMS MANUFACTURING LLC</t>
  </si>
  <si>
    <t>2710 EWELL RD</t>
  </si>
  <si>
    <t>MARSHALL'S FIREARM SERVICE AND REPAIR LLC</t>
  </si>
  <si>
    <t>555 MARLBOROUGH ST UNIT 8</t>
  </si>
  <si>
    <t>OLDSMAR</t>
  </si>
  <si>
    <t>NATIONAL ARMORY LLC</t>
  </si>
  <si>
    <t>1315 SW 1 CT</t>
  </si>
  <si>
    <t>POMPANO BEACH</t>
  </si>
  <si>
    <t>NIGHT OPS LLC</t>
  </si>
  <si>
    <t>7450 STATE HIGHWAY 81</t>
  </si>
  <si>
    <t>PONCE DE LEON</t>
  </si>
  <si>
    <t>48 COMMERCE LN BLDG 1 STE 7</t>
  </si>
  <si>
    <t>ORNDOFF, WILLIAM &amp; COREY</t>
  </si>
  <si>
    <t>6180 BABCOCK STREET SW UNIT 40</t>
  </si>
  <si>
    <t>PATRIOT TACTICAL USA LLC</t>
  </si>
  <si>
    <t>3905 ABBY LN</t>
  </si>
  <si>
    <t>PCP TACTICAL LLC</t>
  </si>
  <si>
    <t>3895 39TH SQUARE</t>
  </si>
  <si>
    <t>PFC INDUSTRIES LLC</t>
  </si>
  <si>
    <t>439 S HWY 29 STE 4</t>
  </si>
  <si>
    <t>CANTONMENT</t>
  </si>
  <si>
    <t>PROJECT GUNS LLC</t>
  </si>
  <si>
    <t>1727 NW ARCADIA WAY</t>
  </si>
  <si>
    <t>BOCA RATON</t>
  </si>
  <si>
    <t>QUACKENBUSH, DANIEL BRIAN</t>
  </si>
  <si>
    <t>18 SOLOMON DR</t>
  </si>
  <si>
    <t>CRAWFORDVILLE</t>
  </si>
  <si>
    <t>REPOSELL.COM LLC</t>
  </si>
  <si>
    <t>2016 BEACON MANOR DR</t>
  </si>
  <si>
    <t>RHINO GUNS LLC</t>
  </si>
  <si>
    <t>1268 RIBBON ROAD</t>
  </si>
  <si>
    <t>SAINT JOHNS</t>
  </si>
  <si>
    <t>RWMD LLC</t>
  </si>
  <si>
    <t>501 S FALKENBURG RD STE D21 &amp; D22</t>
  </si>
  <si>
    <t>SERBU FIREARMS INC</t>
  </si>
  <si>
    <t>5902 JOHNS RD</t>
  </si>
  <si>
    <t>SHOOTERS WORLD LLC</t>
  </si>
  <si>
    <t>116 E FLETCHER AVE</t>
  </si>
  <si>
    <t>SIMS, RONALD PAUL</t>
  </si>
  <si>
    <t>1315 61 AVE EAST UNIT 81</t>
  </si>
  <si>
    <t>1232 WINTER GARDEN VINELAND RD STE
120</t>
  </si>
  <si>
    <t>SMITHEY JAMES RHETT</t>
  </si>
  <si>
    <t>86 WEST LONG ST</t>
  </si>
  <si>
    <t>LAKE CITY</t>
  </si>
  <si>
    <t>SOUTHEAST ARMS INC</t>
  </si>
  <si>
    <t>23607 SW 133RD AVE</t>
  </si>
  <si>
    <t>SPECIALTY ARMS INC</t>
  </si>
  <si>
    <t>7065 HWY 90</t>
  </si>
  <si>
    <t>GRAND RIDGE</t>
  </si>
  <si>
    <t>SSHV INC</t>
  </si>
  <si>
    <t>6608 HWY 22</t>
  </si>
  <si>
    <t>PANAMA CITY</t>
  </si>
  <si>
    <t>STANALAND, WESLEY DAWSON JR</t>
  </si>
  <si>
    <t>4820 ORLEANS ST</t>
  </si>
  <si>
    <t>PACE</t>
  </si>
  <si>
    <t>STOPPED COLD LLC</t>
  </si>
  <si>
    <t>5067 VAN BUREN RD</t>
  </si>
  <si>
    <t>DELRAY BEACH</t>
  </si>
  <si>
    <t>SUNCOAST WEAPONS AND TACTICAL LLC</t>
  </si>
  <si>
    <t>787 COMMERCE DR UNIT 11</t>
  </si>
  <si>
    <t>SUPERIOR PRECISION RIFLES LLC</t>
  </si>
  <si>
    <t>83 CARA TRAIL</t>
  </si>
  <si>
    <t>SURGEONEERING LLC</t>
  </si>
  <si>
    <t>11 RACETRACK RD NE STE E4</t>
  </si>
  <si>
    <t>FORT WALTON BEACH</t>
  </si>
  <si>
    <t>TACTICAL SUPERIORITY INC</t>
  </si>
  <si>
    <t>305 NORTH DRIVE SUITE D-H</t>
  </si>
  <si>
    <t>THE BIKER SHOP INC</t>
  </si>
  <si>
    <t>2044 NW 55TH AVE</t>
  </si>
  <si>
    <t>COCONUT CREEK</t>
  </si>
  <si>
    <t>THOMPSON, DWAIN U</t>
  </si>
  <si>
    <t>3200 CAVERNS ROAD</t>
  </si>
  <si>
    <t>MARIANNA</t>
  </si>
  <si>
    <t>THORSEN MACHINING INC</t>
  </si>
  <si>
    <t>6533 SOUTHERN BLVD BAY 1</t>
  </si>
  <si>
    <t>TITLE II MANUFACTURING LLC</t>
  </si>
  <si>
    <t>1108 24TH AVE EAST UNIT 114</t>
  </si>
  <si>
    <t>TRUSTY RONALD</t>
  </si>
  <si>
    <t>RT 13</t>
  </si>
  <si>
    <t>BROOKSVILLE</t>
  </si>
  <si>
    <t>VENGEANCE INTERNATIONAL INC</t>
  </si>
  <si>
    <t>1355 BENNETT DR  #129</t>
  </si>
  <si>
    <t>LONGWOOD</t>
  </si>
  <si>
    <t>VERITAS TACTICAL LLC</t>
  </si>
  <si>
    <t>214 N GOLDENROD RD #17</t>
  </si>
  <si>
    <t>VILHAUER AND RHOADES CONSULTING LLC</t>
  </si>
  <si>
    <t>8055 COUNTY LINE RD</t>
  </si>
  <si>
    <t>WARREN, ROBERT WAYNE</t>
  </si>
  <si>
    <t>2236 WARREN WOODS LN</t>
  </si>
  <si>
    <t>COTTONDALE</t>
  </si>
  <si>
    <t>WEAPONS WORLD INC</t>
  </si>
  <si>
    <t>18167 US HWY 19 N STE 120</t>
  </si>
  <si>
    <t>WESTWOOD ARMS LLC</t>
  </si>
  <si>
    <t>9516 STAR VIEW LANE</t>
  </si>
  <si>
    <t>WHITE, FRANK C</t>
  </si>
  <si>
    <t>719 WHITE DR</t>
  </si>
  <si>
    <t>ALFORD</t>
  </si>
  <si>
    <t>WOMACK, SCOTT AARON</t>
  </si>
  <si>
    <t>302 MISSOURI AVE</t>
  </si>
  <si>
    <t>LYNN HAVEN</t>
  </si>
  <si>
    <t>WRP ENTERPRISES INC</t>
  </si>
  <si>
    <t>750 HAROLD AVE</t>
  </si>
  <si>
    <t>WINTER PARK</t>
  </si>
  <si>
    <t>X RING ACCURACY &amp; DESIGN INC</t>
  </si>
  <si>
    <t>3200 ROWLAND DRIVE</t>
  </si>
  <si>
    <t>PORT CHARLOTTE</t>
  </si>
  <si>
    <t>AAA SALES AND SERVICE LLC</t>
  </si>
  <si>
    <t>1156 GOLDSMITH ROAD</t>
  </si>
  <si>
    <t>STONE MOUNTAIN</t>
  </si>
  <si>
    <t>ACCURATE ORDNANCE LLC</t>
  </si>
  <si>
    <t>724 PATRICK INDUSTRIAL LN STE 100</t>
  </si>
  <si>
    <t>ACRW LLC</t>
  </si>
  <si>
    <t>4884 CLOUD SPRINGS RD</t>
  </si>
  <si>
    <t>RINGGOLD</t>
  </si>
  <si>
    <t>ADVANCED ARMAMENT CORP LLC</t>
  </si>
  <si>
    <t>2408 TECH CENTER PARKWAY BUILDING H SUITE 150</t>
  </si>
  <si>
    <t>LAWRENCEVILLE</t>
  </si>
  <si>
    <t>ALANS ARMORY LLC</t>
  </si>
  <si>
    <t>35 MACON DR</t>
  </si>
  <si>
    <t>CATAULA</t>
  </si>
  <si>
    <t>AMERICAN PRECISION ARMS, LLC</t>
  </si>
  <si>
    <t>55 LYLE FIELD ROAD</t>
  </si>
  <si>
    <t>AR BUNKER INC, THE</t>
  </si>
  <si>
    <t>1690 HWY 34 E STE D</t>
  </si>
  <si>
    <t>NEWNAN</t>
  </si>
  <si>
    <t>AR-15 GUN OWNERS OF AMERICA INC</t>
  </si>
  <si>
    <t>2066 WATSON BLVD</t>
  </si>
  <si>
    <t>WARNER ROBINS</t>
  </si>
  <si>
    <t>BARNES, EDKER PAUL JR</t>
  </si>
  <si>
    <t>204 HORACE KING ST</t>
  </si>
  <si>
    <t>BOSWELL, TIMOTHY KEITH</t>
  </si>
  <si>
    <t>5406 HWY 72 W</t>
  </si>
  <si>
    <t>COLBERT</t>
  </si>
  <si>
    <t>BOWERS, WILLIAM R</t>
  </si>
  <si>
    <t>277 NEW FARM RD</t>
  </si>
  <si>
    <t>DALLAS</t>
  </si>
  <si>
    <t>BP FIREARMS COMPANY LLC</t>
  </si>
  <si>
    <t>1270 PROGRESS CENTER AVENUE, SUITE
100</t>
  </si>
  <si>
    <t>BROWN, DAVID SCOTT</t>
  </si>
  <si>
    <t>120 CASSIE WALK LN</t>
  </si>
  <si>
    <t>C PRECISION LLC</t>
  </si>
  <si>
    <t>1340 HIRAM ACWORTH HWY STE 119</t>
  </si>
  <si>
    <t>CAMP CREEK GUNWORKS LLC</t>
  </si>
  <si>
    <t>3467 COLLEGE ST</t>
  </si>
  <si>
    <t>COLLEGE PARK</t>
  </si>
  <si>
    <t>CAPT JERRY'S WEAPON WORKS, LLC</t>
  </si>
  <si>
    <t>178 HIGH POINT RD</t>
  </si>
  <si>
    <t>WOODBINE</t>
  </si>
  <si>
    <t>CHESTATEE FIREARMS LLC</t>
  </si>
  <si>
    <t>6936 OLD WHELCHEL RD</t>
  </si>
  <si>
    <t>DAHLONEGA</t>
  </si>
  <si>
    <t>COLLIER RIFLES LLC</t>
  </si>
  <si>
    <t>4236 NEWTON RD SOUTH</t>
  </si>
  <si>
    <t>MILLEN</t>
  </si>
  <si>
    <t>COMPETITIVE SHOOTER SERVICES LLC</t>
  </si>
  <si>
    <t>890 SHURLEY RD</t>
  </si>
  <si>
    <t>COTTON ARMS LLC</t>
  </si>
  <si>
    <t>8435 GEORGIA HWY 188</t>
  </si>
  <si>
    <t>OCHLOCKNEE</t>
  </si>
  <si>
    <t>COUNTRY BOY ENTERPRISES INC</t>
  </si>
  <si>
    <t>783 CAUDELL RD</t>
  </si>
  <si>
    <t>HOMER</t>
  </si>
  <si>
    <t>DEFENSE RESEARCH &amp; DEVELOPMENT LLC</t>
  </si>
  <si>
    <t>268 CADILLAC PKWY STE 104</t>
  </si>
  <si>
    <t>DELTA THREE TACTICAL LLC</t>
  </si>
  <si>
    <t>115 SEATTLE SLEW  WALK</t>
  </si>
  <si>
    <t>DULONG, RONALD STEVENS</t>
  </si>
  <si>
    <t>439 RIVERBEND DR</t>
  </si>
  <si>
    <t>MACON</t>
  </si>
  <si>
    <t>GEORGIA GUN CLUB LLC</t>
  </si>
  <si>
    <t>1951 BRASELTON HIGHWAY</t>
  </si>
  <si>
    <t>BUFORD</t>
  </si>
  <si>
    <t>GRUMPPY'S GUN WORKS INC</t>
  </si>
  <si>
    <t>186 TINGLE RD</t>
  </si>
  <si>
    <t>HARRIS, STEPHEN TIMOTHY</t>
  </si>
  <si>
    <t>627 FREEMAN CREEK ROAD</t>
  </si>
  <si>
    <t>EASTANOLLEE</t>
  </si>
  <si>
    <t>HILDERBRAND, MONROE C JR</t>
  </si>
  <si>
    <t>1606 N MAIN ST</t>
  </si>
  <si>
    <t>SHILOH</t>
  </si>
  <si>
    <t>HISTORIC ARMS LLC</t>
  </si>
  <si>
    <t>1486 CHERRY RD</t>
  </si>
  <si>
    <t>FRANKLIN</t>
  </si>
  <si>
    <t>HOLT, RANDY &amp; PAMELA</t>
  </si>
  <si>
    <t>2548 SCENIC HWY</t>
  </si>
  <si>
    <t>RISING FAWN</t>
  </si>
  <si>
    <t>J WHIDDEN RIFLEWORKS LLC</t>
  </si>
  <si>
    <t>2282 MARK WATSON ROAD</t>
  </si>
  <si>
    <t>NASHVILLE</t>
  </si>
  <si>
    <t>JE FIREARMS LLC</t>
  </si>
  <si>
    <t>92 WALNUT LN</t>
  </si>
  <si>
    <t>CHATSWORTH</t>
  </si>
  <si>
    <t>KINETIC FIREARMS LLC</t>
  </si>
  <si>
    <t>208 MEADOW CREEK WAY</t>
  </si>
  <si>
    <t>LEGAL MANUFACTURING LLC</t>
  </si>
  <si>
    <t>397 ROLLINS INDUSTRIAL COURT</t>
  </si>
  <si>
    <t>MCMILLAN DEFENSE SYSTEMS, INC</t>
  </si>
  <si>
    <t>995 GREENE SETTLEMENT ROAD</t>
  </si>
  <si>
    <t>GRAY</t>
  </si>
  <si>
    <t>MCWHORTER CUSTOM RIFLES INC</t>
  </si>
  <si>
    <t>1549 HOWELL RD</t>
  </si>
  <si>
    <t>DOERUN</t>
  </si>
  <si>
    <t>MILITANT EDGE LLC</t>
  </si>
  <si>
    <t>39 NICHOLS LANE</t>
  </si>
  <si>
    <t>NORTHEAST GEORGIA SUPPLY LLC</t>
  </si>
  <si>
    <t>210 WILL BAILEY RD</t>
  </si>
  <si>
    <t>HARTWELL</t>
  </si>
  <si>
    <t>ON TARGET DEFENSE LLC</t>
  </si>
  <si>
    <t>390 NEW HOPE VESTA RD</t>
  </si>
  <si>
    <t>CARLTON</t>
  </si>
  <si>
    <t>ORTIZ CUSTOM GUNS LLC</t>
  </si>
  <si>
    <t>7 E MONTGOMERY CROSS ROADS</t>
  </si>
  <si>
    <t>SAVANNAH</t>
  </si>
  <si>
    <t>P &amp; C MACHINE CO INC</t>
  </si>
  <si>
    <t>1601 LESTER RD STE 200</t>
  </si>
  <si>
    <t>CONYERS</t>
  </si>
  <si>
    <t>PIEDMONT CARTRIDGE INC</t>
  </si>
  <si>
    <t>115 OAK STREET SUITE B</t>
  </si>
  <si>
    <t>RAFFIELD, J L</t>
  </si>
  <si>
    <t>NATHANIEL DR</t>
  </si>
  <si>
    <t>E DUBLIN</t>
  </si>
  <si>
    <t>ROGERS GUN WORKS, INC</t>
  </si>
  <si>
    <t>130 WHITE OAK CT</t>
  </si>
  <si>
    <t>RUSSELL, CHRISTOPHER ALAN</t>
  </si>
  <si>
    <t>45 DOGWOOD LN</t>
  </si>
  <si>
    <t>SAND MOUNTAIN ARMORY LLC</t>
  </si>
  <si>
    <t>5871 HWY 301 N</t>
  </si>
  <si>
    <t>TRENTON</t>
  </si>
  <si>
    <t>1205 1ST AVENUE SUITE 101</t>
  </si>
  <si>
    <t>SMITH TACTICAL &amp; DEFENSE LLC</t>
  </si>
  <si>
    <t>10535 HWY 53 W</t>
  </si>
  <si>
    <t>TALKING ROCK</t>
  </si>
  <si>
    <t>STRAYHORN, JACKSON TATE</t>
  </si>
  <si>
    <t>4740 HWY 115 W</t>
  </si>
  <si>
    <t>TAC-GRIP LLC</t>
  </si>
  <si>
    <t>268 CADILLAC PKWY STE 107</t>
  </si>
  <si>
    <t>TACTICAL FIREARMS SOLUTIONS LLC</t>
  </si>
  <si>
    <t>397 ROLLINS INDUSTRIAL CT</t>
  </si>
  <si>
    <t>THE OUTPOST ARMORY LLC</t>
  </si>
  <si>
    <t>2002 EMA DELL PL</t>
  </si>
  <si>
    <t>LOGANVILLE</t>
  </si>
  <si>
    <t>WAGNER, MEGAN MICHELLE</t>
  </si>
  <si>
    <t>1051 HAYES INDUSTRIAL DR ROOM 5</t>
  </si>
  <si>
    <t>MARIETTA</t>
  </si>
  <si>
    <t>WILLIAMS, JAMES C</t>
  </si>
  <si>
    <t>RT 1 SCENIC DR</t>
  </si>
  <si>
    <t>WILSON, CLYDE AUGUSTUS JR III</t>
  </si>
  <si>
    <t>855 MISTY HARBOR BLVD</t>
  </si>
  <si>
    <t>KASHIWAI, CRAIG</t>
  </si>
  <si>
    <t>2023 REPUBLICAN ST</t>
  </si>
  <si>
    <t>HONOLULU</t>
  </si>
  <si>
    <t>HI</t>
  </si>
  <si>
    <t>KILIMANJARO HAWAII LLC</t>
  </si>
  <si>
    <t>707 RICHARDS ST STE 201</t>
  </si>
  <si>
    <t>B SQUARED FOODS LLC</t>
  </si>
  <si>
    <t>2130 150TH ST</t>
  </si>
  <si>
    <t>NEW SHARON</t>
  </si>
  <si>
    <t>BETTIN, TODD</t>
  </si>
  <si>
    <t>3090 NEEDHAM AVE</t>
  </si>
  <si>
    <t>LAKE VIEW</t>
  </si>
  <si>
    <t>IN RUT LLC</t>
  </si>
  <si>
    <t>1300 ARIZONA PLACE SW</t>
  </si>
  <si>
    <t>JARD INC</t>
  </si>
  <si>
    <t>3149 NEST AVE</t>
  </si>
  <si>
    <t>SHELDON</t>
  </si>
  <si>
    <t>JOHNSON GUNS N MORE LLC</t>
  </si>
  <si>
    <t>27659 290TH STREET</t>
  </si>
  <si>
    <t>PARKERSBURG</t>
  </si>
  <si>
    <t>M POWELL ENTERPRISE LLC</t>
  </si>
  <si>
    <t>417 EAST MAIN ST</t>
  </si>
  <si>
    <t>CENTRAL CITY</t>
  </si>
  <si>
    <t>FREDERICKSBURG</t>
  </si>
  <si>
    <t>MIDWEST METAL CREATIONS, LLC</t>
  </si>
  <si>
    <t>743 ADAMS AVE</t>
  </si>
  <si>
    <t>LISBON</t>
  </si>
  <si>
    <t>PIERCISION RIFLES LLC</t>
  </si>
  <si>
    <t>3396 COUNTY RD B33</t>
  </si>
  <si>
    <t>WAUCOMA</t>
  </si>
  <si>
    <t>REDLINE FIREARMS LLC</t>
  </si>
  <si>
    <t>311 MAIN ST</t>
  </si>
  <si>
    <t>DYSART</t>
  </si>
  <si>
    <t>SCHMITZ CUSTOM ARMS LLC</t>
  </si>
  <si>
    <t>100 1/2  4TH AVE NW</t>
  </si>
  <si>
    <t>LE MARS</t>
  </si>
  <si>
    <t>SCHROEDER, TIMOTHY J</t>
  </si>
  <si>
    <t>305 NORTH GRANT AVE</t>
  </si>
  <si>
    <t>ELKHART</t>
  </si>
  <si>
    <t>SNYDER, ROBERT W</t>
  </si>
  <si>
    <t>332 2ND ST</t>
  </si>
  <si>
    <t>MANNING</t>
  </si>
  <si>
    <t>SUPERIOR ARMS, INC</t>
  </si>
  <si>
    <t>836 WEAVER BLVD</t>
  </si>
  <si>
    <t>WAPELLO</t>
  </si>
  <si>
    <t>VAPOR TRAIL FIREARMS LLC</t>
  </si>
  <si>
    <t>31842 320TH ;AVE</t>
  </si>
  <si>
    <t>RICHLAND</t>
  </si>
  <si>
    <t>2A ARMAMENT LLC</t>
  </si>
  <si>
    <t>7545 S. EISENMAN RD</t>
  </si>
  <si>
    <t>ACOUSTIC ATTENUATION GROUP LLC</t>
  </si>
  <si>
    <t>4910 W DENTON</t>
  </si>
  <si>
    <t>ALOHA IDAHO CORP</t>
  </si>
  <si>
    <t>1343 G STREET</t>
  </si>
  <si>
    <t>ANODIZERS INC</t>
  </si>
  <si>
    <t>400 N FIVE MILE RD</t>
  </si>
  <si>
    <t>BAT MACHINE CO INC</t>
  </si>
  <si>
    <t>6148 W SELTICE WAY</t>
  </si>
  <si>
    <t>POST FALLS</t>
  </si>
  <si>
    <t>BOISE BUILT AR LLC</t>
  </si>
  <si>
    <t>11281 W HIDDEN POINT</t>
  </si>
  <si>
    <t>STAR</t>
  </si>
  <si>
    <t>DEFENSIVE EDGE, INC.</t>
  </si>
  <si>
    <t>15670 N RANCH VALLEY RD</t>
  </si>
  <si>
    <t>RATHDRUM</t>
  </si>
  <si>
    <t>EVOLUTION INC</t>
  </si>
  <si>
    <t>357 YELLOW  WOLF RD</t>
  </si>
  <si>
    <t>WHITE BIRD</t>
  </si>
  <si>
    <t>HARROLD, VICKIE MARIE</t>
  </si>
  <si>
    <t>1024 BRYDEN AVE SUITE 11-12</t>
  </si>
  <si>
    <t>HOENIG, GEORGE</t>
  </si>
  <si>
    <t>4357 FROZEN DOG RD</t>
  </si>
  <si>
    <t>EMMETT</t>
  </si>
  <si>
    <t>IDAHO CUSTOM ARMS &amp; AMMO INC</t>
  </si>
  <si>
    <t>3777 N 3400 E</t>
  </si>
  <si>
    <t>KIMBERLY</t>
  </si>
  <si>
    <t>LANE PRECISION RIFLES LLC</t>
  </si>
  <si>
    <t>1031 EVERETT AVE</t>
  </si>
  <si>
    <t>POCATELLO</t>
  </si>
  <si>
    <t>LIGHTFORCE USA, INC.</t>
  </si>
  <si>
    <t>336 HAZEN LANE</t>
  </si>
  <si>
    <t>OROFINO</t>
  </si>
  <si>
    <t>R K GUNSMITHING, LLC</t>
  </si>
  <si>
    <t>201 N. KINGS RD, #101</t>
  </si>
  <si>
    <t>REV TACTICAL LLC</t>
  </si>
  <si>
    <t>6970 PEARL RD</t>
  </si>
  <si>
    <t>EAGLE</t>
  </si>
  <si>
    <t>SELKIRK MOUNTAIN PRECISION GUNSMITHING, LLC</t>
  </si>
  <si>
    <t>2765 TURNER HILL RD</t>
  </si>
  <si>
    <t>BONNERS FERRY</t>
  </si>
  <si>
    <t>STARK AUTO ORDINANCE LLC</t>
  </si>
  <si>
    <t>4100 DEARBORN STREET</t>
  </si>
  <si>
    <t>CALDWELL</t>
  </si>
  <si>
    <t>TIFFANY, SEAN LYLE</t>
  </si>
  <si>
    <t>431 CALDWELL BLVD</t>
  </si>
  <si>
    <t>UNIQUE ARS, INC.</t>
  </si>
  <si>
    <t>401 S MISSION ST UNIT A</t>
  </si>
  <si>
    <t>MC CALL</t>
  </si>
  <si>
    <t>VENGEANCE ARMS LLC</t>
  </si>
  <si>
    <t>246 CALDWELL BLVD</t>
  </si>
  <si>
    <t>WEATHERMON, COREY ALVIN</t>
  </si>
  <si>
    <t>12338 RANCHVIEW DR</t>
  </si>
  <si>
    <t>WILKINSON ARMS LLC</t>
  </si>
  <si>
    <t>14754 MURPHY FLAT ROAD</t>
  </si>
  <si>
    <t>MURPHY</t>
  </si>
  <si>
    <t>WILLIAMS OUTDOOR &amp; FITNESS LLC</t>
  </si>
  <si>
    <t>190 E MAIN ST</t>
  </si>
  <si>
    <t>WILLIAMS, TYREL</t>
  </si>
  <si>
    <t>541 WEST 4TH ST</t>
  </si>
  <si>
    <t>WEISER</t>
  </si>
  <si>
    <t>A D K ARMS INC</t>
  </si>
  <si>
    <t>2301 ESTES AVE</t>
  </si>
  <si>
    <t>ELK GROVE VILLAGE</t>
  </si>
  <si>
    <t>CLARK, DAVID</t>
  </si>
  <si>
    <t>508A WEST MAIN ST</t>
  </si>
  <si>
    <t>TOLEDO</t>
  </si>
  <si>
    <t>CLASSEN, JAMES K</t>
  </si>
  <si>
    <t>2551 TROUT CAMP RD</t>
  </si>
  <si>
    <t>WATERLOO</t>
  </si>
  <si>
    <t>GILLETTE, EDMUND H</t>
  </si>
  <si>
    <t>2690 N IL RT 47</t>
  </si>
  <si>
    <t>HOCKINGS, PATRICK</t>
  </si>
  <si>
    <t>214 E SAINT PAUL ST</t>
  </si>
  <si>
    <t>SPRING VALLEY</t>
  </si>
  <si>
    <t>J PHOENIX TECHNOLOGIES LLC</t>
  </si>
  <si>
    <t>201 N MAPLE ST</t>
  </si>
  <si>
    <t>CENTRALIA</t>
  </si>
  <si>
    <t>LEWIS MACHINE &amp; TOOL CO</t>
  </si>
  <si>
    <t>1305 W 11TH ST</t>
  </si>
  <si>
    <t>MEAN METAL GUNS, INC</t>
  </si>
  <si>
    <t>221 WEST DAKOTA ST</t>
  </si>
  <si>
    <t>MENNIE MACHINE COMPANY INC</t>
  </si>
  <si>
    <t>508 N ST PAUL ST</t>
  </si>
  <si>
    <t>MARK</t>
  </si>
  <si>
    <t>PAWLOWSKI, MATTHEW ALAN</t>
  </si>
  <si>
    <t>9520 PAULING RD</t>
  </si>
  <si>
    <t>MONEE</t>
  </si>
  <si>
    <t>RED DOT ARMS., INC</t>
  </si>
  <si>
    <t>1600 N MILWAUKEE AVE STES 305, 306,
307, 308</t>
  </si>
  <si>
    <t>LAKE VILLA</t>
  </si>
  <si>
    <t>RESEARCH AND TESTING WORX INC</t>
  </si>
  <si>
    <t>112 EAST HITT ST</t>
  </si>
  <si>
    <t>MT MORRIS</t>
  </si>
  <si>
    <t>441 W BONNER RD UNIT 1-G</t>
  </si>
  <si>
    <t>CARPENTERSVILLE</t>
  </si>
  <si>
    <t>SUNNY SLOPE INC</t>
  </si>
  <si>
    <t>1275 2300TH AVE</t>
  </si>
  <si>
    <t>KENNEY</t>
  </si>
  <si>
    <t>ACCURACY UNLIMITED FIREARMS ARCHERY AND RANGE LLC</t>
  </si>
  <si>
    <t>600 SOUTH COUNTY ROAD 900 WEST</t>
  </si>
  <si>
    <t>SEYMOUR</t>
  </si>
  <si>
    <t>AIR ORDNANCE LLC</t>
  </si>
  <si>
    <t>3518 ADAMS CENTER RD</t>
  </si>
  <si>
    <t>BCI DEFENSE LLC</t>
  </si>
  <si>
    <t>545 N BOWEN AVE</t>
  </si>
  <si>
    <t>BREMEN</t>
  </si>
  <si>
    <t>BELL, JOSEPH D</t>
  </si>
  <si>
    <t>211 WEST MAIN ST</t>
  </si>
  <si>
    <t>MILROY</t>
  </si>
  <si>
    <t>BRL ENTERPRISES INC</t>
  </si>
  <si>
    <t>2851 MADISON AVE</t>
  </si>
  <si>
    <t>INDIANAPOLIS</t>
  </si>
  <si>
    <t>ED BOHMAN INDEPENDENT LLC</t>
  </si>
  <si>
    <t>23212 VOTE RD</t>
  </si>
  <si>
    <t>FOSTECH MFG LLC</t>
  </si>
  <si>
    <t>8620 N US HWY 31</t>
  </si>
  <si>
    <t>FREEDOM ORDNANCE MANUFACTURING INC</t>
  </si>
  <si>
    <t>612 GRACE WAY</t>
  </si>
  <si>
    <t>HG DIVERSIFIED INC</t>
  </si>
  <si>
    <t>8401 E HWY 36 STE C</t>
  </si>
  <si>
    <t>HIGH VELOCITY MANUFACTURING INC</t>
  </si>
  <si>
    <t>4710 ARDEN DR</t>
  </si>
  <si>
    <t>HOWDER ARMS LLC</t>
  </si>
  <si>
    <t>8720 W STATE RD 58</t>
  </si>
  <si>
    <t>MARCOLMAR FIREARMS LLC</t>
  </si>
  <si>
    <t>5626 NEW PARIS PIKE</t>
  </si>
  <si>
    <t>MARCOLMAR LLC</t>
  </si>
  <si>
    <t>1210 HEINBAUGH RD</t>
  </si>
  <si>
    <t>NORRIS ARMS CO LLC</t>
  </si>
  <si>
    <t>405 N OLD STATE RD 15</t>
  </si>
  <si>
    <t>POWDER KEG LLC</t>
  </si>
  <si>
    <t>8267 E COUNTY RD 1200 NORTH</t>
  </si>
  <si>
    <t>SUNMAN</t>
  </si>
  <si>
    <t>RED BULL ARMORY LLC</t>
  </si>
  <si>
    <t>440 PEACEFUL VALLEY RD</t>
  </si>
  <si>
    <t>SHEPARD, MITCHELL PAUL</t>
  </si>
  <si>
    <t>7007 TIGER LILY PL</t>
  </si>
  <si>
    <t>TACTICAL WEAPONS &amp; SUPPLY LLC</t>
  </si>
  <si>
    <t>2303 INDIANAPOLIS RD</t>
  </si>
  <si>
    <t>CRAWFORDSVILLE</t>
  </si>
  <si>
    <t>15223 HERRIMAN BLVD SUITE 4</t>
  </si>
  <si>
    <t>12510 W 62ND TERRACE    STE  110</t>
  </si>
  <si>
    <t>CORBET, WILLIAM A JR</t>
  </si>
  <si>
    <t>1304 LAWRENCE AVE</t>
  </si>
  <si>
    <t>LEAVENWORTH</t>
  </si>
  <si>
    <t>FREE STATE ARMAMENT LLC</t>
  </si>
  <si>
    <t>101 COTTONWOOD COURT</t>
  </si>
  <si>
    <t>OZAWKIE</t>
  </si>
  <si>
    <t>FTW  INC</t>
  </si>
  <si>
    <t>807 E HARRY</t>
  </si>
  <si>
    <t>WICHITA</t>
  </si>
  <si>
    <t>GUN CONCIERGE LLC</t>
  </si>
  <si>
    <t>8826 SANTA FE DR  SUITE 309</t>
  </si>
  <si>
    <t>OVERLAND</t>
  </si>
  <si>
    <t>HAYDEN, SHAWN</t>
  </si>
  <si>
    <t>1316 SOUTH DAKOTA AVENUE</t>
  </si>
  <si>
    <t>SATANTA</t>
  </si>
  <si>
    <t>MAC'S GUNSMITHING LLC</t>
  </si>
  <si>
    <t>965 E 620 AVE</t>
  </si>
  <si>
    <t>MULBERRY</t>
  </si>
  <si>
    <t>PARKES, RICKIE LYNN</t>
  </si>
  <si>
    <t>926 BIERMANN</t>
  </si>
  <si>
    <t>GARDEN PLAIN</t>
  </si>
  <si>
    <t>RELLIM ARMS LLC</t>
  </si>
  <si>
    <t>810 NORTH MAIN</t>
  </si>
  <si>
    <t>VELOCITY MANUFACTURING COMPANY LLC</t>
  </si>
  <si>
    <t>523 E WALL ST</t>
  </si>
  <si>
    <t>FORT SCOTT</t>
  </si>
  <si>
    <t>WEST TEK INC</t>
  </si>
  <si>
    <t>2047 SW TOPEKA BLVD</t>
  </si>
  <si>
    <t>TOPEKA</t>
  </si>
  <si>
    <t>AKYLEX ARMS LLC</t>
  </si>
  <si>
    <t>327 LEXIE LANE</t>
  </si>
  <si>
    <t>ALMO</t>
  </si>
  <si>
    <t>BLACK KNIGHT ARMORERS LLC</t>
  </si>
  <si>
    <t>175 TEN GALLON DR</t>
  </si>
  <si>
    <t>BLUEGRASS GUNWORKS INC</t>
  </si>
  <si>
    <t>972 OLD US HWY 68</t>
  </si>
  <si>
    <t>CAMPBELLSVILLE</t>
  </si>
  <si>
    <t>CUSTOM SHOOTING TECHNOLOGIES INC</t>
  </si>
  <si>
    <t>8794 ELMBURG ROAD</t>
  </si>
  <si>
    <t>BAGDAD</t>
  </si>
  <si>
    <t>ESTEP, DANIEL</t>
  </si>
  <si>
    <t>288 STILLHOUSE HOLLOW</t>
  </si>
  <si>
    <t>VAN LEAR</t>
  </si>
  <si>
    <t>FREEDOM ORDNANCE LLC</t>
  </si>
  <si>
    <t>6103 TOSHA DR</t>
  </si>
  <si>
    <t>BURLINGTON</t>
  </si>
  <si>
    <t>MERIDIAN ORDNANCE LLC</t>
  </si>
  <si>
    <t>36 SOUTH BANK ST</t>
  </si>
  <si>
    <t>MOUNT STERLING</t>
  </si>
  <si>
    <t>NORSWORTHY, BRADLEY DAVID</t>
  </si>
  <si>
    <t>1121 FREEDOM CHURCH RD</t>
  </si>
  <si>
    <t>HARNED</t>
  </si>
  <si>
    <t>PEDTECH LLC</t>
  </si>
  <si>
    <t>1460 COX AVE</t>
  </si>
  <si>
    <t>ERLANGER</t>
  </si>
  <si>
    <t>PERSONAL DEFENSE SYSTEMS LLC</t>
  </si>
  <si>
    <t>14177 HERRING MILL RD</t>
  </si>
  <si>
    <t>HOPKINSVILLE</t>
  </si>
  <si>
    <t>PRECISION TOOLING PRODUCTS LLC</t>
  </si>
  <si>
    <t>3181 STATE ROUTE 121 SOUTH</t>
  </si>
  <si>
    <t>MAYFIELD</t>
  </si>
  <si>
    <t>REDHAWK TACTICAL TRAINING SOLUTIONS INC</t>
  </si>
  <si>
    <t>3064 HWY 266</t>
  </si>
  <si>
    <t>CORYDON</t>
  </si>
  <si>
    <t>SPYDER ARMS LLC</t>
  </si>
  <si>
    <t>10915 DIXIE HWY #018</t>
  </si>
  <si>
    <t>STEINKAMP MOULDING LTD</t>
  </si>
  <si>
    <t>3436 TURFWAY RD</t>
  </si>
  <si>
    <t>ACADIANA GUNWORKS LLC</t>
  </si>
  <si>
    <t>119 ABIGAYLE ROW</t>
  </si>
  <si>
    <t>AKLYS DEFENSE LLC</t>
  </si>
  <si>
    <t>9683 MAMMOTH AVE</t>
  </si>
  <si>
    <t>BATON ROUGE</t>
  </si>
  <si>
    <t>CARLOS MACHINE SHOP SERVICE LLC</t>
  </si>
  <si>
    <t>35117 OAK PLACE DR</t>
  </si>
  <si>
    <t>DENHAM SPRINGS</t>
  </si>
  <si>
    <t>CHRISTMAN, DAVID H JR</t>
  </si>
  <si>
    <t>216 RUNDELL LOOP</t>
  </si>
  <si>
    <t>DELHI</t>
  </si>
  <si>
    <t>DAVCO SERVICES LLC</t>
  </si>
  <si>
    <t>1655 SWAN LAKE ROAD</t>
  </si>
  <si>
    <t>BOSSIER CITY</t>
  </si>
  <si>
    <t>EVANS, DAVID W AND COLIN M</t>
  </si>
  <si>
    <t>7600 FERN AVE BLDG 1200</t>
  </si>
  <si>
    <t>HOSS SERVICES LLC</t>
  </si>
  <si>
    <t>320 BRUCE RD</t>
  </si>
  <si>
    <t>KASE ARMS LLC</t>
  </si>
  <si>
    <t>59385 EMMA AVE</t>
  </si>
  <si>
    <t>PLAQUEMINE</t>
  </si>
  <si>
    <t>MCGEE, JOE K</t>
  </si>
  <si>
    <t>267 NEW HAVEN ST</t>
  </si>
  <si>
    <t>RACELAND</t>
  </si>
  <si>
    <t>MESA KINETIC RESEARCH LLC</t>
  </si>
  <si>
    <t>13238 AIRLINE HIGHWAY</t>
  </si>
  <si>
    <t>GONZALES</t>
  </si>
  <si>
    <t>MOODY CUSTOM ARMS LLC</t>
  </si>
  <si>
    <t>128 DOE LN</t>
  </si>
  <si>
    <t>MOORE, DAVID E SR</t>
  </si>
  <si>
    <t>1214 BIG FOUR CORNERS RD</t>
  </si>
  <si>
    <t>JEANERETTE</t>
  </si>
  <si>
    <t>PRO BOHA ENTERPRISES LLC</t>
  </si>
  <si>
    <t>44 ROY BLAIR RD</t>
  </si>
  <si>
    <t>DEVILLE</t>
  </si>
  <si>
    <t>SHEEPDOG LLC</t>
  </si>
  <si>
    <t>901 SOUTH LAKE CIRCLE</t>
  </si>
  <si>
    <t>YOUNGSVILLE</t>
  </si>
  <si>
    <t>TITAN PRECISION RIFLES LLC</t>
  </si>
  <si>
    <t>360 EVERGREEN RD</t>
  </si>
  <si>
    <t>IOTA</t>
  </si>
  <si>
    <t>CS INDUSTRIES LLC</t>
  </si>
  <si>
    <t>13 SECOND ST</t>
  </si>
  <si>
    <t>1 WATSON PLACE BLD 3A</t>
  </si>
  <si>
    <t>FINE LINE FIREARMS LLC</t>
  </si>
  <si>
    <t>972 MASSACHUSETTS AVE</t>
  </si>
  <si>
    <t>BOXBOROUGH</t>
  </si>
  <si>
    <t>IMAGING DATA CORPORATION</t>
  </si>
  <si>
    <t>627 HIGH STREET RTE 110</t>
  </si>
  <si>
    <t>CLINTON</t>
  </si>
  <si>
    <t>103 BARLOWS LANDING RD UNIT 5</t>
  </si>
  <si>
    <t>LEANOS, WILLIAM &amp; AULD, KATHLEEN</t>
  </si>
  <si>
    <t>30 MARSH ST</t>
  </si>
  <si>
    <t>GLOUCESTER</t>
  </si>
  <si>
    <t>MACH MACHINE INC</t>
  </si>
  <si>
    <t>569 MAIN STREET</t>
  </si>
  <si>
    <t>ORCHARD INDUSTRIES LLC</t>
  </si>
  <si>
    <t>7 NORTH MAIN STREET</t>
  </si>
  <si>
    <t>EAST TEMPLETON</t>
  </si>
  <si>
    <t>PRECISION METAL FABRICATORS LLC</t>
  </si>
  <si>
    <t>842 UPPER UNION ST STE 7</t>
  </si>
  <si>
    <t>PRECISION POINT FIREARMS LLC</t>
  </si>
  <si>
    <t>155 NEW BOSTON ST STE 180U</t>
  </si>
  <si>
    <t>WOBURN</t>
  </si>
  <si>
    <t>130 GODDARD MEMORIAL DR</t>
  </si>
  <si>
    <t>SAVAGE ARMS, INC</t>
  </si>
  <si>
    <t>100 SPRINGDALE RD</t>
  </si>
  <si>
    <t>WESTFIELD</t>
  </si>
  <si>
    <t>TAUGWANK SPUR CORP</t>
  </si>
  <si>
    <t>1670 MAIN ST</t>
  </si>
  <si>
    <t>AGAWAM</t>
  </si>
  <si>
    <t>ADCOR INDUSTRIES INC</t>
  </si>
  <si>
    <t>234 S HAVEN ST</t>
  </si>
  <si>
    <t>BALTIMORE</t>
  </si>
  <si>
    <t>ALL AMERICAN MD LLC</t>
  </si>
  <si>
    <t>25506 PETAL CT</t>
  </si>
  <si>
    <t>MECHANICSVILLE</t>
  </si>
  <si>
    <t>AMBIMJB LLC</t>
  </si>
  <si>
    <t>3275 RYERSON CIRCLE</t>
  </si>
  <si>
    <t>BOSWELL, STEVEN P</t>
  </si>
  <si>
    <t>12035 OREBANK RD</t>
  </si>
  <si>
    <t>CLEAR SPRING</t>
  </si>
  <si>
    <t>EAKLE FIREARMS, INC</t>
  </si>
  <si>
    <t>3275 BETHANY LN STE 200</t>
  </si>
  <si>
    <t>ELLICOTT CITY</t>
  </si>
  <si>
    <t>ENGAGE ARMAMENT LLC</t>
  </si>
  <si>
    <t>701 EAST GUDE DR SUITE 101</t>
  </si>
  <si>
    <t>ROCKVILLE</t>
  </si>
  <si>
    <t>GUN METAL INC</t>
  </si>
  <si>
    <t>8370 JUMPERS HOLE RD</t>
  </si>
  <si>
    <t>MILLERSVILLE</t>
  </si>
  <si>
    <t>MC KEE, INC</t>
  </si>
  <si>
    <t>8725 BOLLMAN PLACE #1</t>
  </si>
  <si>
    <t>SAVAGE</t>
  </si>
  <si>
    <t>MCKENZIE, DEAN</t>
  </si>
  <si>
    <t>12715 MEADOW AVE</t>
  </si>
  <si>
    <t>CRESAPTOWN</t>
  </si>
  <si>
    <t>MDQ USA LLC</t>
  </si>
  <si>
    <t>2315 BELAIR RD SUITE B3</t>
  </si>
  <si>
    <t>FALLSTON</t>
  </si>
  <si>
    <t>PASADENA PAWN &amp; GUN LLC</t>
  </si>
  <si>
    <t>3306 MOUNTAIN RD</t>
  </si>
  <si>
    <t>PASADENA</t>
  </si>
  <si>
    <t>TABASSI, AMIR H</t>
  </si>
  <si>
    <t>5423 RIDGE RD</t>
  </si>
  <si>
    <t>MOUNT AIRY</t>
  </si>
  <si>
    <t>THE TRADING POST LLC</t>
  </si>
  <si>
    <t>21429 YORK RD</t>
  </si>
  <si>
    <t>FREELAND</t>
  </si>
  <si>
    <t>TOMMY BUILT TACTICAL LLC</t>
  </si>
  <si>
    <t>18910 GOSHEN RD</t>
  </si>
  <si>
    <t>TUCKAHOE GUNWORKS &amp; HYDROGRAPHICS LLC</t>
  </si>
  <si>
    <t>22065 BEAVEN DR</t>
  </si>
  <si>
    <t>DENTON</t>
  </si>
  <si>
    <t>TYLER FIREARMS LLC</t>
  </si>
  <si>
    <t>4367 HOLLINS FERRY ROAD STE 2C</t>
  </si>
  <si>
    <t>HALETHORPE</t>
  </si>
  <si>
    <t>BIAGIOTTI, GEORGE</t>
  </si>
  <si>
    <t>1043 S MOUNTAIN VALLEY HWY</t>
  </si>
  <si>
    <t>MONTVILLE</t>
  </si>
  <si>
    <t>BOUCHARD, THOMAS PHILIP</t>
  </si>
  <si>
    <t>2743 RIVERSIDE DR</t>
  </si>
  <si>
    <t>VASSALBORO</t>
  </si>
  <si>
    <t>DOUGLAS DEFENSE LLC</t>
  </si>
  <si>
    <t>7 ELM ST APT 5</t>
  </si>
  <si>
    <t>SACO</t>
  </si>
  <si>
    <t>ERB, CHARLES ALLEN</t>
  </si>
  <si>
    <t>664 BALD MT RD</t>
  </si>
  <si>
    <t>DEDHAM</t>
  </si>
  <si>
    <t>HENSLEE ENTERPRISES LLC</t>
  </si>
  <si>
    <t>27 MARSHVIEW RD</t>
  </si>
  <si>
    <t>OLSEN, FREDERIC J</t>
  </si>
  <si>
    <t>407 BENTON RD</t>
  </si>
  <si>
    <t>ALBION</t>
  </si>
  <si>
    <t>STROUT, KEVIN WINFIELD</t>
  </si>
  <si>
    <t>146 TUCKER RD</t>
  </si>
  <si>
    <t>LIMINGTON</t>
  </si>
  <si>
    <t>WHITE, JAMES L</t>
  </si>
  <si>
    <t>306 WHARFF RD</t>
  </si>
  <si>
    <t>GUILFORD</t>
  </si>
  <si>
    <t>999 ROOSEVELT TRAIL BUILDING #3</t>
  </si>
  <si>
    <t>BARK RIVER PRECISON LLC</t>
  </si>
  <si>
    <t>5660 F LANE</t>
  </si>
  <si>
    <t>BARK RIVER</t>
  </si>
  <si>
    <t>BEAR CREEK BALLISTICS CO</t>
  </si>
  <si>
    <t>4199 D DR S</t>
  </si>
  <si>
    <t>EAST LEROY</t>
  </si>
  <si>
    <t>BLACK SWAMP FIREARMS LLC</t>
  </si>
  <si>
    <t>5255 CONSEAR RD</t>
  </si>
  <si>
    <t>OTTAWA LAKE</t>
  </si>
  <si>
    <t>EDLER, ANDREW NATHAN</t>
  </si>
  <si>
    <t>1750 M 99 SOUTH</t>
  </si>
  <si>
    <t>ELITE ILLYRIAN CORPORATION</t>
  </si>
  <si>
    <t>1600 CLAY ST BLDG 1  STE 147</t>
  </si>
  <si>
    <t>DETROIT</t>
  </si>
  <si>
    <t>FIRST TO FIGHT TACTICAL SOLUTIONS LLC</t>
  </si>
  <si>
    <t>10210 WACOUSTA RD</t>
  </si>
  <si>
    <t>DEWITT</t>
  </si>
  <si>
    <t>FOWLER'S HOME ON THE RANGE LLC</t>
  </si>
  <si>
    <t>2805 135TH AVE</t>
  </si>
  <si>
    <t>HERSEY</t>
  </si>
  <si>
    <t>G&amp;C JOHNSON ENTERPRISES LLC</t>
  </si>
  <si>
    <t>1700 WEST MICHIGAN AVE SUITE A</t>
  </si>
  <si>
    <t>BATTLE CREEK</t>
  </si>
  <si>
    <t>GARBARINO, GARY M</t>
  </si>
  <si>
    <t>14236 BARNES RD</t>
  </si>
  <si>
    <t>BYRON</t>
  </si>
  <si>
    <t>GREAT GUNS LLC</t>
  </si>
  <si>
    <t>3997 M72 EAST</t>
  </si>
  <si>
    <t>WILLIAMSBURG</t>
  </si>
  <si>
    <t>GUNZ-N-GRIPZ LLC</t>
  </si>
  <si>
    <t>13275 WATSON RD</t>
  </si>
  <si>
    <t>BATH</t>
  </si>
  <si>
    <t>J &amp; J PRECISION FIREARMS LLC</t>
  </si>
  <si>
    <t>27680 YANKEE ST</t>
  </si>
  <si>
    <t>EDWARDSBURG</t>
  </si>
  <si>
    <t>K &amp; I OUTDOORS LLC</t>
  </si>
  <si>
    <t>11100 DOUGLAS RD</t>
  </si>
  <si>
    <t>TEMPERANCE</t>
  </si>
  <si>
    <t>KICKIN STEEL CUSTOM ARMS, LLC</t>
  </si>
  <si>
    <t>10292 GORDON RD</t>
  </si>
  <si>
    <t>FENTON</t>
  </si>
  <si>
    <t>KNECHT, SCOTT ALDEN</t>
  </si>
  <si>
    <t>276 NORTH MAIN</t>
  </si>
  <si>
    <t>CEDAR SPRINGS</t>
  </si>
  <si>
    <t>NEXT LEVEL ARMAMENT LLC</t>
  </si>
  <si>
    <t>6778 - 18TH AVE</t>
  </si>
  <si>
    <t>JENISON</t>
  </si>
  <si>
    <t>NICK'S SMOKIN GUNS LLC</t>
  </si>
  <si>
    <t>37864 52ND AVE</t>
  </si>
  <si>
    <t>PAW PAW</t>
  </si>
  <si>
    <t>OPEN SIGHTS GUNSMITH SERVICES,  LLC</t>
  </si>
  <si>
    <t>3078 143RD AVE</t>
  </si>
  <si>
    <t>DORR</t>
  </si>
  <si>
    <t>OUTLAW PRECISION WEAPONRY LLC</t>
  </si>
  <si>
    <t>3755 VAN DYKE RD</t>
  </si>
  <si>
    <t>ALMONT</t>
  </si>
  <si>
    <t>SERVICE BAG LLC, THE</t>
  </si>
  <si>
    <t>2625 104TH AVE</t>
  </si>
  <si>
    <t>ALLEGAN</t>
  </si>
  <si>
    <t>SHERWOOD ARMORY LLC</t>
  </si>
  <si>
    <t>71 WEST SHERWOOD ROAD</t>
  </si>
  <si>
    <t>OKEMOS</t>
  </si>
  <si>
    <t>SHUFF'S PARKERIZING LLC</t>
  </si>
  <si>
    <t>8300 WALWORTH RD</t>
  </si>
  <si>
    <t>JEROME</t>
  </si>
  <si>
    <t>TYPE A RIFLE CO LLC</t>
  </si>
  <si>
    <t>823 OTTAWA AVE NW</t>
  </si>
  <si>
    <t>UNIVERSAL ENGINEERING INCORPORATED</t>
  </si>
  <si>
    <t>5465 SHATTUCK RD</t>
  </si>
  <si>
    <t>SAGINAW</t>
  </si>
  <si>
    <t>VAITAS, KYLE RIMANTAS</t>
  </si>
  <si>
    <t>751 MARTINDALE</t>
  </si>
  <si>
    <t>WALTER, PHILIP GEORGE</t>
  </si>
  <si>
    <t>6809 126TH AVE</t>
  </si>
  <si>
    <t>FENNVILLE</t>
  </si>
  <si>
    <t>XENON LLC</t>
  </si>
  <si>
    <t>708 BASSETT DR</t>
  </si>
  <si>
    <t>SALINE</t>
  </si>
  <si>
    <t>ATOMIC TACTICAL INC</t>
  </si>
  <si>
    <t>8555 WEST 123RD ST STE 1</t>
  </si>
  <si>
    <t>BATTLE CREEK ARMORY LLC</t>
  </si>
  <si>
    <t>6969 S WASHINGTON AVE</t>
  </si>
  <si>
    <t>EDINA</t>
  </si>
  <si>
    <t>DARWIN, DERICK JAMES</t>
  </si>
  <si>
    <t>104 4TH AVE N</t>
  </si>
  <si>
    <t>FOLEY</t>
  </si>
  <si>
    <t>GARAND RESTORATION &amp; SUPPLY LLC</t>
  </si>
  <si>
    <t>2723 120TH LANE NE</t>
  </si>
  <si>
    <t>PA ENTERPRISES</t>
  </si>
  <si>
    <t>3152 COUNTRY DR</t>
  </si>
  <si>
    <t>LITTLE CANADA</t>
  </si>
  <si>
    <t>PETERSEN, JASON</t>
  </si>
  <si>
    <t>28651 320TH AVE WAY</t>
  </si>
  <si>
    <t>RED WING</t>
  </si>
  <si>
    <t>SIX SIGMA ARMS LLC</t>
  </si>
  <si>
    <t>9911 FARMING ROAD</t>
  </si>
  <si>
    <t>BRAHAM</t>
  </si>
  <si>
    <t>SLR15 RIFLES INC</t>
  </si>
  <si>
    <t>7689 MAIN ST</t>
  </si>
  <si>
    <t>FRIDLEY</t>
  </si>
  <si>
    <t>THE RANGE TOOL COMPANY LLC</t>
  </si>
  <si>
    <t>202 NORTH BROADWAY</t>
  </si>
  <si>
    <t>4 STATES SHOOTERS SUPPLY LLC</t>
  </si>
  <si>
    <t>5637 DOUGLAS FIR</t>
  </si>
  <si>
    <t>JOPLIN</t>
  </si>
  <si>
    <t>ABSOLUTE ACCURACY LLC</t>
  </si>
  <si>
    <t>3170 SW HOOK RD</t>
  </si>
  <si>
    <t>LEES SUMMIT</t>
  </si>
  <si>
    <t>ACCURACY INDUSTRIES LLC</t>
  </si>
  <si>
    <t>6606 NE ANTIOCH RD</t>
  </si>
  <si>
    <t>GLADSTONE</t>
  </si>
  <si>
    <t>ADAMS GUNWORKS LLC</t>
  </si>
  <si>
    <t>805 NASHUA RD</t>
  </si>
  <si>
    <t>LIBERTY</t>
  </si>
  <si>
    <t>ALIEN ARMORY TACTICAL LLC</t>
  </si>
  <si>
    <t>3126 WEST CLAY</t>
  </si>
  <si>
    <t>SAINT CHARLES</t>
  </si>
  <si>
    <t>BADCO FIREARMS LLC</t>
  </si>
  <si>
    <t>1160 CLOCK TOWER PLAZA</t>
  </si>
  <si>
    <t>BRICE BREEDEN ENTERPRISES LLC</t>
  </si>
  <si>
    <t>330 EVERGREEN DR</t>
  </si>
  <si>
    <t>SULLIVAN</t>
  </si>
  <si>
    <t>CEDAR FALLS TACTICAL, LLC</t>
  </si>
  <si>
    <t>3519 CEDAR FALLS ROAD SUITE A</t>
  </si>
  <si>
    <t>BONNE TERRE</t>
  </si>
  <si>
    <t>CGR LLC</t>
  </si>
  <si>
    <t>10816 EWING</t>
  </si>
  <si>
    <t>CHARLES BATEMAN LLC</t>
  </si>
  <si>
    <t>2103 PRAIRIE CREEK DR</t>
  </si>
  <si>
    <t>KEARNEY</t>
  </si>
  <si>
    <t>CHEROKEE FIREARMS LLC</t>
  </si>
  <si>
    <t>1500 W COLLEGE</t>
  </si>
  <si>
    <t>COUNTRY GUN SHOP LLC</t>
  </si>
  <si>
    <t>6947 EAST 20TH STREET</t>
  </si>
  <si>
    <t>CRESCENT CUSTOMS LLC</t>
  </si>
  <si>
    <t>405 EAST 13TH AVE</t>
  </si>
  <si>
    <t>NORTH KANSAS CITY</t>
  </si>
  <si>
    <t>G A PRECISION LLC</t>
  </si>
  <si>
    <t>1141 SWIFT ST</t>
  </si>
  <si>
    <t>GRANDMASTERS LLC</t>
  </si>
  <si>
    <t>29739 HWY J</t>
  </si>
  <si>
    <t>GRAVOIS MILLS</t>
  </si>
  <si>
    <t>GUNWARE LLC</t>
  </si>
  <si>
    <t>9364 STATE ROUTE F</t>
  </si>
  <si>
    <t>HARSHMAN MACHINE &amp; TOOL CO</t>
  </si>
  <si>
    <t>1030 SOUTH 8TH ST</t>
  </si>
  <si>
    <t>SAINT JOSEPH</t>
  </si>
  <si>
    <t>HERZOG, STEPHEN ELLIS</t>
  </si>
  <si>
    <t>606 PRINCETON GATE DR</t>
  </si>
  <si>
    <t>CHESTERFIELD</t>
  </si>
  <si>
    <t>JACKSON SERVICES LLC</t>
  </si>
  <si>
    <t>4680 A STATE HWY 74</t>
  </si>
  <si>
    <t>CAPE GIRARDEAU</t>
  </si>
  <si>
    <t>JACOBS, JOHN ALBERT</t>
  </si>
  <si>
    <t>9598 B S.W. CR 178</t>
  </si>
  <si>
    <t>RICH HILL</t>
  </si>
  <si>
    <t>LIBERTY ARSENAL LLC</t>
  </si>
  <si>
    <t>19521 TAMARACK TRAIL</t>
  </si>
  <si>
    <t>KIRKSVILLE</t>
  </si>
  <si>
    <t>LYON GUNSMITHING LLC</t>
  </si>
  <si>
    <t>10015 SW STATE RT JJ</t>
  </si>
  <si>
    <t>PLAN B INDUSTRIES LLC</t>
  </si>
  <si>
    <t>300 S COMMERCIAL AVE</t>
  </si>
  <si>
    <t>SAINT CLAIR</t>
  </si>
  <si>
    <t>PRECISION MACHINED PARTS INC</t>
  </si>
  <si>
    <t>1214 N OSAGE BLVD</t>
  </si>
  <si>
    <t>NEVADA</t>
  </si>
  <si>
    <t>RALEIGH, DARIN EUGENE</t>
  </si>
  <si>
    <t>18622 AUDRAIN CO RD 937</t>
  </si>
  <si>
    <t>MEXICO</t>
  </si>
  <si>
    <t>RIVER'S BEND GUN CO LLC</t>
  </si>
  <si>
    <t>401 BLACKHAWK ST</t>
  </si>
  <si>
    <t>RYBACK, DAVID EDWARD</t>
  </si>
  <si>
    <t>11435 HWY 95</t>
  </si>
  <si>
    <t>LYNCHBURG</t>
  </si>
  <si>
    <t>SALUS ARMS LLC</t>
  </si>
  <si>
    <t>2400 E BENNETT ST STE 2</t>
  </si>
  <si>
    <t>SEMO GUN SALES LLC</t>
  </si>
  <si>
    <t>125 RIVER RIDGE LN</t>
  </si>
  <si>
    <t>SULLIVAN GUN WORKS, LLC.</t>
  </si>
  <si>
    <t>727 VIRGINIA</t>
  </si>
  <si>
    <t>THE MODERN MUSKET LLC</t>
  </si>
  <si>
    <t>321 E CEDAR CT</t>
  </si>
  <si>
    <t>TRIPLE RIVER GUNSMITHING LLC</t>
  </si>
  <si>
    <t>619 COMMERCIAL ST</t>
  </si>
  <si>
    <t>WARSAW</t>
  </si>
  <si>
    <t>WATSON, ROY ALLEN</t>
  </si>
  <si>
    <t>705  SOUTH J J HWY</t>
  </si>
  <si>
    <t>JASPER</t>
  </si>
  <si>
    <t>ZIOS BUNKER LLC</t>
  </si>
  <si>
    <t>4077 HWY 37</t>
  </si>
  <si>
    <t>MONETT</t>
  </si>
  <si>
    <t>A&amp;W GUNWERKS LLC</t>
  </si>
  <si>
    <t>1123 CR 193</t>
  </si>
  <si>
    <t>BLUE SPRINGS</t>
  </si>
  <si>
    <t>ADVANCED TACTICAL ORDNANCE LLC</t>
  </si>
  <si>
    <t>226 COUNTY RD 235</t>
  </si>
  <si>
    <t>AMMAR, AMMAR M</t>
  </si>
  <si>
    <t>410 OLD HICKORY DR</t>
  </si>
  <si>
    <t>LAKE CORMORANT</t>
  </si>
  <si>
    <t>BLACK RIVER PRECISION LLC</t>
  </si>
  <si>
    <t>208 MEADOWS LN</t>
  </si>
  <si>
    <t>BENTONIA</t>
  </si>
  <si>
    <t>BRYANT'S MACHINE SHOP, INC</t>
  </si>
  <si>
    <t>5734 HWY 80 W</t>
  </si>
  <si>
    <t>DAKOTA RIFLES LLC</t>
  </si>
  <si>
    <t>3 BRIARWOOD CIRCLE</t>
  </si>
  <si>
    <t>LONG BEACH</t>
  </si>
  <si>
    <t>DEEP SOUTH PRECISION INC</t>
  </si>
  <si>
    <t>204 N GAITHER ST</t>
  </si>
  <si>
    <t>FULTON</t>
  </si>
  <si>
    <t>DIXIE PRECISION RIFLES LLC</t>
  </si>
  <si>
    <t>141 BUILDERS SQUARE DR</t>
  </si>
  <si>
    <t>BRANDON</t>
  </si>
  <si>
    <t>HELANBAK LLC</t>
  </si>
  <si>
    <t>1481 HWY 13 N</t>
  </si>
  <si>
    <t>J &amp; K SALES LLC</t>
  </si>
  <si>
    <t>2525 HIGHWAY 1 SOUTH SUITE B</t>
  </si>
  <si>
    <t>GREENVILLE</t>
  </si>
  <si>
    <t>9 INDUSTRIAL DR STE 103</t>
  </si>
  <si>
    <t>MATHERNE, PAUL ALLEN</t>
  </si>
  <si>
    <t>405 INGLEWOOD DRIVE</t>
  </si>
  <si>
    <t>VICKSBURG</t>
  </si>
  <si>
    <t>MID STATE FIREARMS LLC</t>
  </si>
  <si>
    <t>309B MORRISON DRIVE</t>
  </si>
  <si>
    <t>NORSE PRECISION RIFLES LLC</t>
  </si>
  <si>
    <t>1214 SPRING ST</t>
  </si>
  <si>
    <t>WAYNESBORO</t>
  </si>
  <si>
    <t>OAKES FIREARMS LLC</t>
  </si>
  <si>
    <t>511 METCALFE RD</t>
  </si>
  <si>
    <t>SKINNER, WALTER A</t>
  </si>
  <si>
    <t>RT 2 BOX 539</t>
  </si>
  <si>
    <t>SPARACELLO, FRANK JASON</t>
  </si>
  <si>
    <t>4089 RED OAKS DRIVE</t>
  </si>
  <si>
    <t>SUNNY HILL FIREARMS INC</t>
  </si>
  <si>
    <t>1099 HAWTHORNE DR</t>
  </si>
  <si>
    <t>MC COMB</t>
  </si>
  <si>
    <t>THE GUN SHOP LLC</t>
  </si>
  <si>
    <t>210-5 COMMERCE ST</t>
  </si>
  <si>
    <t>THE HUNTERS EDGE LLC</t>
  </si>
  <si>
    <t>407 HWY 11 SOUTH</t>
  </si>
  <si>
    <t>ELLISVILLE</t>
  </si>
  <si>
    <t>ALLEN, KIRBY LEROY</t>
  </si>
  <si>
    <t>99 STEVENSON RD</t>
  </si>
  <si>
    <t>FORT SHAW</t>
  </si>
  <si>
    <t>AMERICAN HUNTING RIFLES INC</t>
  </si>
  <si>
    <t>1711 MOUNTAIN VIEW ORCHARD RD</t>
  </si>
  <si>
    <t>CORVALLIS</t>
  </si>
  <si>
    <t>BLACK GOLD CUSTOM ARMS INC</t>
  </si>
  <si>
    <t>312A ANDREA DRIVE</t>
  </si>
  <si>
    <t>BELGRADE</t>
  </si>
  <si>
    <t>BUTCHER'S BULL-ISTICS LLC</t>
  </si>
  <si>
    <t>10 MOCKINGBIRD WAY</t>
  </si>
  <si>
    <t>THOMPSON FALLS</t>
  </si>
  <si>
    <t>C SHARPS ARMS CO INC</t>
  </si>
  <si>
    <t>100 CENTENNIAL DR</t>
  </si>
  <si>
    <t>BIG TIMBER</t>
  </si>
  <si>
    <t>COOPER FIREARMS OF MONTANA INC</t>
  </si>
  <si>
    <t>3662 US HWY 93 NORTH</t>
  </si>
  <si>
    <t>STEVENSVILLE</t>
  </si>
  <si>
    <t>COTTRELL, CHARLES</t>
  </si>
  <si>
    <t>20 PONDEROSA DR</t>
  </si>
  <si>
    <t>ULM</t>
  </si>
  <si>
    <t>CUSHMAN, ROCKY</t>
  </si>
  <si>
    <t>3325 #A FRONTAGE RD</t>
  </si>
  <si>
    <t>THREE FORKS</t>
  </si>
  <si>
    <t>DEAD DOWN RANGE LLC</t>
  </si>
  <si>
    <t>2600 MAILBOX RD</t>
  </si>
  <si>
    <t>SHEPHERD</t>
  </si>
  <si>
    <t>ELKHORN PRECISION LLC</t>
  </si>
  <si>
    <t>265 PATTERSON RANCH LN STE 2</t>
  </si>
  <si>
    <t>COLUMBIA FALLS</t>
  </si>
  <si>
    <t>FALKOR, SID INC</t>
  </si>
  <si>
    <t>2902 HWY 93 NORTH</t>
  </si>
  <si>
    <t>FRANKLIN, GEORGE RICHARD</t>
  </si>
  <si>
    <t>2294 MEADOW CREEK RD</t>
  </si>
  <si>
    <t>FORTINE</t>
  </si>
  <si>
    <t>GENTRY CUSTOM LLC</t>
  </si>
  <si>
    <t>314 N HOFFMAN ST</t>
  </si>
  <si>
    <t>GORDNER, GENE FRANKLIN</t>
  </si>
  <si>
    <t>646 S FOYS LAKE DR</t>
  </si>
  <si>
    <t>HATHORNE GUNSMITHING LLC</t>
  </si>
  <si>
    <t>18 MEADOWLARK RIDGE LANE</t>
  </si>
  <si>
    <t>IMPERIUM TOOL &amp; INSTRUMENT INC</t>
  </si>
  <si>
    <t>118 S PARKMONT  BLDG 303</t>
  </si>
  <si>
    <t>BUTTE</t>
  </si>
  <si>
    <t>JNS ENTERPRISE LLC</t>
  </si>
  <si>
    <t>1022 12TH ST W</t>
  </si>
  <si>
    <t>KOHNKE, WILLIAM MICHAEL</t>
  </si>
  <si>
    <t>905 CIMARRON TRAIL</t>
  </si>
  <si>
    <t>ELLISTON</t>
  </si>
  <si>
    <t>LEAHY, JAMES ROBERT</t>
  </si>
  <si>
    <t>4343 US HIGHWAY 87, BUILDING B</t>
  </si>
  <si>
    <t>HAVRE</t>
  </si>
  <si>
    <t>LONE WOLF FIREARMS LLC</t>
  </si>
  <si>
    <t>16 ROCKY MOUNTAIN DR</t>
  </si>
  <si>
    <t>WHITEHALL</t>
  </si>
  <si>
    <t>LUTHER, PATRICK O</t>
  </si>
  <si>
    <t>7050 CAMP CREEK RD</t>
  </si>
  <si>
    <t>MANHATTAN</t>
  </si>
  <si>
    <t>MC GUNSMITHING LLC</t>
  </si>
  <si>
    <t>26 BLACKJACK DRIVE</t>
  </si>
  <si>
    <t>MONARCH TOOL COMPANY, INC</t>
  </si>
  <si>
    <t>3702 MEYER LN</t>
  </si>
  <si>
    <t>MONTANA RIFLE COMPANY</t>
  </si>
  <si>
    <t>3178 MT HWY 35</t>
  </si>
  <si>
    <t>NEMESIS MACHINE LLC</t>
  </si>
  <si>
    <t>330 CANADA CREEK DR</t>
  </si>
  <si>
    <t>NOREEN FIREARMS LLC</t>
  </si>
  <si>
    <t>131 JETWAY DRIVE</t>
  </si>
  <si>
    <t>PLOYHAR PRECISION INC</t>
  </si>
  <si>
    <t>33659 RAGHORN RD  STE B</t>
  </si>
  <si>
    <t>POTOMAC</t>
  </si>
  <si>
    <t>POWDER RIVER RIFLE CO INC</t>
  </si>
  <si>
    <t>201 CENTENNIAL DR</t>
  </si>
  <si>
    <t>PROOF RESEARCH INC</t>
  </si>
  <si>
    <t>10 WESTERN VILLAGE LANE</t>
  </si>
  <si>
    <t>PURSLEY, AARON &amp; OTTO, RONALD ROBERT</t>
  </si>
  <si>
    <t>159 2ND AVE</t>
  </si>
  <si>
    <t>BIG SANDY</t>
  </si>
  <si>
    <t>REYNOLDS, EVELYN</t>
  </si>
  <si>
    <t>2152 SAGE COURT</t>
  </si>
  <si>
    <t>SAGE FLATS SHOOTER LLC</t>
  </si>
  <si>
    <t>338 HENDERSON AVE</t>
  </si>
  <si>
    <t>JORDAN</t>
  </si>
  <si>
    <t>SCOTT, BRUCE A</t>
  </si>
  <si>
    <t>21732 POLETTE PL</t>
  </si>
  <si>
    <t>SNOWY MOUNTAIN RIFLE COMPANY LLC</t>
  </si>
  <si>
    <t>2935 STOCKYARD RD  UNIT K2</t>
  </si>
  <si>
    <t>MISSOULA</t>
  </si>
  <si>
    <t>WEBER CUSTOMS INC</t>
  </si>
  <si>
    <t>620 HOFFMAN DRAW</t>
  </si>
  <si>
    <t>KILA</t>
  </si>
  <si>
    <t>AMERICAN TACTICAL &amp; PAWN, INC</t>
  </si>
  <si>
    <t>808 S DEKALB ST</t>
  </si>
  <si>
    <t>APPALACHIAN ARMS INCORPORATED</t>
  </si>
  <si>
    <t>48 WALDORF PLACE</t>
  </si>
  <si>
    <t>BRASSTOWN</t>
  </si>
  <si>
    <t>BAITY'S CUSTOM GUNWORKS</t>
  </si>
  <si>
    <t>2623 BOONE TRAIL</t>
  </si>
  <si>
    <t>NORTH WILKESBORO</t>
  </si>
  <si>
    <t>BOGER, WESLEY SCOTT</t>
  </si>
  <si>
    <t>2034 MARTHA ELLEN RD</t>
  </si>
  <si>
    <t>YADKINVILLE</t>
  </si>
  <si>
    <t>CAROLINA BULLETS LLC</t>
  </si>
  <si>
    <t>423 EAST SHERATON PARK RD</t>
  </si>
  <si>
    <t>PLEASANT GARDEN</t>
  </si>
  <si>
    <t>CAROLINA GUN AND RELOADING INC</t>
  </si>
  <si>
    <t>993 LOWES LANE</t>
  </si>
  <si>
    <t>IRON STATION</t>
  </si>
  <si>
    <t>CHANDLER, NORMAN A</t>
  </si>
  <si>
    <t>100 RADCLIFFE CIRCLE</t>
  </si>
  <si>
    <t>CJK FARMS INC</t>
  </si>
  <si>
    <t>194 BUNCOMBE HILL LN</t>
  </si>
  <si>
    <t>MOUNT OLIVE</t>
  </si>
  <si>
    <t>COOPER TECHNICAL SERVICES INC</t>
  </si>
  <si>
    <t>4527 HWY 117 S</t>
  </si>
  <si>
    <t>ROSE HILL</t>
  </si>
  <si>
    <t>ELIZABETHTOWN</t>
  </si>
  <si>
    <t>DIEROLF, CLIFFORD LEMAR II</t>
  </si>
  <si>
    <t>728 GOLDEN HORSESHOE LN</t>
  </si>
  <si>
    <t>SANFORD</t>
  </si>
  <si>
    <t>GRANVILLE GUN WORKS INC</t>
  </si>
  <si>
    <t>208 F NORTH MAIN STREET</t>
  </si>
  <si>
    <t>CREEDMOOR</t>
  </si>
  <si>
    <t>GRIDLOCK ENTERPRISES LLC</t>
  </si>
  <si>
    <t>413A WESTERN BLVD</t>
  </si>
  <si>
    <t>HILTS, RICHARD JAY</t>
  </si>
  <si>
    <t>413 WHITEHAT RD</t>
  </si>
  <si>
    <t>HERTFORD</t>
  </si>
  <si>
    <t>ICGW INC LLC</t>
  </si>
  <si>
    <t>4129 BURNWOOD TRAIL</t>
  </si>
  <si>
    <t>INSURGENT TACTICAL LLC</t>
  </si>
  <si>
    <t>58 CUTTER CIRCLE</t>
  </si>
  <si>
    <t>JAMES RIVER ARMORY</t>
  </si>
  <si>
    <t>745 HWY 117 S</t>
  </si>
  <si>
    <t>BURGAW</t>
  </si>
  <si>
    <t>M14 PARTS &amp; ARMORY LLC</t>
  </si>
  <si>
    <t>351 WALKER RD</t>
  </si>
  <si>
    <t>MASTER TACTICAL ARMS LLC</t>
  </si>
  <si>
    <t>1400 DIGGS DR  UNIT 433</t>
  </si>
  <si>
    <t>NEWTOWN FIREARMS MANUFACTURING LLC</t>
  </si>
  <si>
    <t>751 S. CHURCH ST</t>
  </si>
  <si>
    <t>GOLDSTON</t>
  </si>
  <si>
    <t>RICKS OUTPOST INC</t>
  </si>
  <si>
    <t>410 OAK ST EXT</t>
  </si>
  <si>
    <t>FOREST CITY</t>
  </si>
  <si>
    <t>RILEY DEFENSE INC</t>
  </si>
  <si>
    <t>2975 INTERSTATE ST</t>
  </si>
  <si>
    <t>SANDHILL MACHINING INC</t>
  </si>
  <si>
    <t>1626 SCOTT TOWN RD</t>
  </si>
  <si>
    <t>NEW BERN</t>
  </si>
  <si>
    <t>SERIG,SCOTT ROBERT</t>
  </si>
  <si>
    <t>2704 TOWNES DRIVE</t>
  </si>
  <si>
    <t>SURF CITY GUNS &amp; AMMO LLC</t>
  </si>
  <si>
    <t>103 ATKINSON POINT RD</t>
  </si>
  <si>
    <t>SURF CITY</t>
  </si>
  <si>
    <t>SWIFT CREEK RIFLES LLC</t>
  </si>
  <si>
    <t>323 BALD HEAD ISLAND DR</t>
  </si>
  <si>
    <t>GARNER</t>
  </si>
  <si>
    <t>TAUNTON, SCOTT WAYNE</t>
  </si>
  <si>
    <t>214 N LONG DRIVE</t>
  </si>
  <si>
    <t>ROCKINGHAM</t>
  </si>
  <si>
    <t>TMW ENTERPRISES LLC</t>
  </si>
  <si>
    <t>3520 GILLEY DR</t>
  </si>
  <si>
    <t>JONESVILLE</t>
  </si>
  <si>
    <t>TOOLEY CUSTOM RIFLES LLC</t>
  </si>
  <si>
    <t>479B TAR CREEK RD</t>
  </si>
  <si>
    <t>ORIENTAL</t>
  </si>
  <si>
    <t>VADUM INC</t>
  </si>
  <si>
    <t>601 HUTTON ST SUITE 109</t>
  </si>
  <si>
    <t>W LEE SIMMONS INC</t>
  </si>
  <si>
    <t>185 NORTH GIFFORD LN</t>
  </si>
  <si>
    <t>RICHFIELD</t>
  </si>
  <si>
    <t>WEST BACKUP LLC</t>
  </si>
  <si>
    <t>5304 GRAYCLIFF DR</t>
  </si>
  <si>
    <t>GREENSBORO</t>
  </si>
  <si>
    <t>WHEELER, ROBBIE DAVID</t>
  </si>
  <si>
    <t>2390 LEES UNION CHURCH RD</t>
  </si>
  <si>
    <t>FOUR OAKS</t>
  </si>
  <si>
    <t>WILLIAM LEWIS CORLEY</t>
  </si>
  <si>
    <t>710 COVINGTON CT</t>
  </si>
  <si>
    <t>HUBERT</t>
  </si>
  <si>
    <t>ONE OF A KIND LLC</t>
  </si>
  <si>
    <t>BEEKMAN, BRIAN &amp; NANCY</t>
  </si>
  <si>
    <t>567 GOLF RD</t>
  </si>
  <si>
    <t>SOUTH SIOUX CITY</t>
  </si>
  <si>
    <t>HATCHER GUN COMPANY LLC</t>
  </si>
  <si>
    <t>76650 RD 342</t>
  </si>
  <si>
    <t>ELSIE</t>
  </si>
  <si>
    <t>OWENS, MATTHEW ANTHONY</t>
  </si>
  <si>
    <t>107 E A ST</t>
  </si>
  <si>
    <t>MC COOK</t>
  </si>
  <si>
    <t>PEAK BATTLE SYSTEMS MANUFACTURING LLC</t>
  </si>
  <si>
    <t>2118 WOODFORD ST</t>
  </si>
  <si>
    <t>ARCHER</t>
  </si>
  <si>
    <t>PERFECT TURNING INC</t>
  </si>
  <si>
    <t>218 E THIRD STREET</t>
  </si>
  <si>
    <t>KIMBALL</t>
  </si>
  <si>
    <t>RUN N IRON LLC</t>
  </si>
  <si>
    <t>10116 RD 744</t>
  </si>
  <si>
    <t>BERTRAND</t>
  </si>
  <si>
    <t>SNYDER, SCOTT ARTHUR</t>
  </si>
  <si>
    <t>78548 HWY 2</t>
  </si>
  <si>
    <t>MASON CITY</t>
  </si>
  <si>
    <t>18111 Q STREET SUITE 103</t>
  </si>
  <si>
    <t>ZERMATT ARMS INC</t>
  </si>
  <si>
    <t>100 MONROE ST</t>
  </si>
  <si>
    <t>BENNET</t>
  </si>
  <si>
    <t>GREAT NORTHERN SPORTS CENTER INC</t>
  </si>
  <si>
    <t>237 ROCKINGHAM RD</t>
  </si>
  <si>
    <t>DERRY</t>
  </si>
  <si>
    <t>LAKES REGION ARMS &amp; AMMO LLC</t>
  </si>
  <si>
    <t>484 PROVINCE RD STE 35</t>
  </si>
  <si>
    <t>LACONIA</t>
  </si>
  <si>
    <t>MINUTEMAN ARMS, LLC</t>
  </si>
  <si>
    <t>227 BALDWIN ST</t>
  </si>
  <si>
    <t>OLD GLORY GUNS &amp; AMMO LLC</t>
  </si>
  <si>
    <t>443 FITCHBURG RD</t>
  </si>
  <si>
    <t>MASON</t>
  </si>
  <si>
    <t>LYNDEBOROUGH</t>
  </si>
  <si>
    <t>Q LLC</t>
  </si>
  <si>
    <t>4 CUTTS ST UNIT 3</t>
  </si>
  <si>
    <t>PORTSMOUTH</t>
  </si>
  <si>
    <t>RP ABRASIVES &amp; MACHINE INC</t>
  </si>
  <si>
    <t>20 SPAULDING AVE UNIT 2</t>
  </si>
  <si>
    <t>TAYLOR, TY ROBERT</t>
  </si>
  <si>
    <t>16 SOUTH WOODBOUND RD</t>
  </si>
  <si>
    <t>RINDGE</t>
  </si>
  <si>
    <t>WASHBURN, RODNEY JR</t>
  </si>
  <si>
    <t>18 ALEFEINDER AVE</t>
  </si>
  <si>
    <t>WHITE MOUNTAINS FIREARMS LLC</t>
  </si>
  <si>
    <t>1305 WHITE MOUNTAIN HIGHWAY</t>
  </si>
  <si>
    <t>NORTH CONWAY</t>
  </si>
  <si>
    <t>114 LONDONDERRY TURNPIKE #1</t>
  </si>
  <si>
    <t>WILCOX INDUSTRIES CORP</t>
  </si>
  <si>
    <t>25 PISCATAQUA DR</t>
  </si>
  <si>
    <t>FABER PRECISION INC</t>
  </si>
  <si>
    <t>198 GREEN POND RD UNIT D</t>
  </si>
  <si>
    <t>ROCKAWAY</t>
  </si>
  <si>
    <t>GRIFFIN &amp; HOWE INC</t>
  </si>
  <si>
    <t>270 STANHOPE SPARTA RD</t>
  </si>
  <si>
    <t>ANDOVER</t>
  </si>
  <si>
    <t>GSD COATINGS LLC</t>
  </si>
  <si>
    <t>2 INDUSTRIAL DR STE G</t>
  </si>
  <si>
    <t>KEYPORT</t>
  </si>
  <si>
    <t>HENRY RAC HOLDING CORP</t>
  </si>
  <si>
    <t>59 E 1ST ST</t>
  </si>
  <si>
    <t>BAYONNE</t>
  </si>
  <si>
    <t>JERSEY ELITE MANUFACTURING LLC</t>
  </si>
  <si>
    <t>198 GREEN POND RD</t>
  </si>
  <si>
    <t>BEDEAUX, ROY</t>
  </si>
  <si>
    <t>8203 GUADALUPE TRL NW UNIT A</t>
  </si>
  <si>
    <t>LOS RANCHOS</t>
  </si>
  <si>
    <t>BLACK BEAR ENTERPRISES LLC</t>
  </si>
  <si>
    <t>11520 SAN BERNARDINO DR NE</t>
  </si>
  <si>
    <t>BLACKBRIAR INC</t>
  </si>
  <si>
    <t>2700 GIRARD BLVD  NE  STE #A</t>
  </si>
  <si>
    <t>BUTCHS GUNS NM, LLC</t>
  </si>
  <si>
    <t>2205 CANDELARIA RD NE SUITE A</t>
  </si>
  <si>
    <t>C &amp; R GUN SHOP LTD CO</t>
  </si>
  <si>
    <t>444 NIAGARA N E</t>
  </si>
  <si>
    <t>CGS RIFLES LLC</t>
  </si>
  <si>
    <t>206 FLETCHER RD</t>
  </si>
  <si>
    <t>ARTESIA</t>
  </si>
  <si>
    <t>CROOKED HORN FIREARMS LLC</t>
  </si>
  <si>
    <t>2703 JOHNSON ROAD</t>
  </si>
  <si>
    <t>G &amp; R GUNS LLC</t>
  </si>
  <si>
    <t>662 HIDDEN VALLEY RD</t>
  </si>
  <si>
    <t>JEMEZ SPRINGS</t>
  </si>
  <si>
    <t>GALLEGOS GROUP LLC</t>
  </si>
  <si>
    <t>6301 RIVERSIDE PLAZA LANE NW SUITE E115</t>
  </si>
  <si>
    <t>JK GUNSMITHING LLC</t>
  </si>
  <si>
    <t>4 MESA BONITA</t>
  </si>
  <si>
    <t>LOS LUNAS</t>
  </si>
  <si>
    <t>LEWIS, SEAN</t>
  </si>
  <si>
    <t>145 LEWIS RD</t>
  </si>
  <si>
    <t>MOSQUERO</t>
  </si>
  <si>
    <t>LYNN, CHRISTOPHER</t>
  </si>
  <si>
    <t>5035 A WEST BERRENDO RD</t>
  </si>
  <si>
    <t>MAVERICK OUTFITTERS, LLC</t>
  </si>
  <si>
    <t>5074 LILLA RD</t>
  </si>
  <si>
    <t>LAS CRUCES</t>
  </si>
  <si>
    <t>OMNI ARMS LLC</t>
  </si>
  <si>
    <t>11215 CENTRAL AVE NE</t>
  </si>
  <si>
    <t>POWELL, DENNIS GLEN</t>
  </si>
  <si>
    <t>27854 HWY 70 E</t>
  </si>
  <si>
    <t>SAN PATRICIO</t>
  </si>
  <si>
    <t>SILENCER TECH LLC</t>
  </si>
  <si>
    <t>500A COUGAR DR</t>
  </si>
  <si>
    <t>LOGAN</t>
  </si>
  <si>
    <t>US EQUIPMENT LLC</t>
  </si>
  <si>
    <t>11 LA JOYA RD</t>
  </si>
  <si>
    <t>GLORIETA</t>
  </si>
  <si>
    <t>ARSENAL INC</t>
  </si>
  <si>
    <t>4395 W POST RD UNIT 100</t>
  </si>
  <si>
    <t>BATTLE ARMS DEVELOPMENT INC</t>
  </si>
  <si>
    <t>451 E SUNSET RD</t>
  </si>
  <si>
    <t>BATTLE BORN ARMAMENT LLC</t>
  </si>
  <si>
    <t>1948 JANIE LANE</t>
  </si>
  <si>
    <t>ELKO</t>
  </si>
  <si>
    <t>BILLET RIFLE SYSTEMS LLC</t>
  </si>
  <si>
    <t>5070 SIGSTROM DR</t>
  </si>
  <si>
    <t>CARSON CITY</t>
  </si>
  <si>
    <t>180 CASSIA WAY UNIT 505-506</t>
  </si>
  <si>
    <t>D MILLER RIFLES LLC</t>
  </si>
  <si>
    <t>3605 W TWAIN AVE</t>
  </si>
  <si>
    <t>DESERT ORDNANCE LLC</t>
  </si>
  <si>
    <t>300 SYDNEY DRIVE #102</t>
  </si>
  <si>
    <t>MCCARRAN</t>
  </si>
  <si>
    <t>ELVIN, PETER DAVID</t>
  </si>
  <si>
    <t>2565 E CHANDLER AVE SUITE 19</t>
  </si>
  <si>
    <t>FULLER, JIMMIE L</t>
  </si>
  <si>
    <t>3855 E PATRICK LANE #125</t>
  </si>
  <si>
    <t>770 TRADEMARK DR SUITE #211</t>
  </si>
  <si>
    <t>HUNTERS GUNS AMMO AND SPORTING GOODS LLC</t>
  </si>
  <si>
    <t>400 C NORTH MAIN ST</t>
  </si>
  <si>
    <t>YERINGTON</t>
  </si>
  <si>
    <t>IMPACT SPECIALTIES LLC</t>
  </si>
  <si>
    <t>3855 E PATRICK LANE #120-130</t>
  </si>
  <si>
    <t>L &amp; B CONSULTING SALES LLC</t>
  </si>
  <si>
    <t>1918 WISEMAN LN</t>
  </si>
  <si>
    <t>MARXMAN PRECISION ARMS LTD</t>
  </si>
  <si>
    <t>4280 W RENO AVE SUITE E</t>
  </si>
  <si>
    <t>PERFORMANCE RHINO LLC</t>
  </si>
  <si>
    <t>5155 S DEAN MARTIN DR</t>
  </si>
  <si>
    <t>RENO GUNS INC</t>
  </si>
  <si>
    <t>2325 MARKET ST</t>
  </si>
  <si>
    <t>1055 INDUSTRIAL WAY #29</t>
  </si>
  <si>
    <t>SALIENT ARMS INTERNATIONAL INC</t>
  </si>
  <si>
    <t>6713 S EASTERN AVE</t>
  </si>
  <si>
    <t>STOCKPILE DEFENSE LLC</t>
  </si>
  <si>
    <t>3190 S HWY 160 STE F</t>
  </si>
  <si>
    <t>PAHRUMP</t>
  </si>
  <si>
    <t>SWORD INTERNATIONAL INC</t>
  </si>
  <si>
    <t>610 E GLENDALE AVE</t>
  </si>
  <si>
    <t>AX TACTICAL LLC</t>
  </si>
  <si>
    <t>4947 COMMERCIAL DR STE 2</t>
  </si>
  <si>
    <t>YORKVILLE</t>
  </si>
  <si>
    <t>BAUERS, PHILLIP S</t>
  </si>
  <si>
    <t>215 WEST HILL ESTATES</t>
  </si>
  <si>
    <t>BLUE TUNA GUNSMITHING LLC</t>
  </si>
  <si>
    <t>870 ONTARIO ST EXT</t>
  </si>
  <si>
    <t>KENMORE</t>
  </si>
  <si>
    <t>BORDWELL, DILLON JAMES</t>
  </si>
  <si>
    <t>7205 US RT 11</t>
  </si>
  <si>
    <t>TULLY</t>
  </si>
  <si>
    <t>BRISTOL, CHRISTOPHER RAYMOND</t>
  </si>
  <si>
    <t>2394 STATE ROUTE 174</t>
  </si>
  <si>
    <t>CIRELLO, ARMAND R</t>
  </si>
  <si>
    <t>537 HUBB SHUTTS RD</t>
  </si>
  <si>
    <t>COBLESKILL</t>
  </si>
  <si>
    <t>CLUTE, BENJAMIN BRADFORD</t>
  </si>
  <si>
    <t>8200 STATE ROUTE 17C</t>
  </si>
  <si>
    <t>ENDICOTT</t>
  </si>
  <si>
    <t>DENTICO, DAVID JON</t>
  </si>
  <si>
    <t>3712 MAIN ST</t>
  </si>
  <si>
    <t>WALWORTH</t>
  </si>
  <si>
    <t>DRAKE ASSOCIATES INC</t>
  </si>
  <si>
    <t>33 NEW YORK AVE</t>
  </si>
  <si>
    <t>SHELTER ISLAND HEIGHTS</t>
  </si>
  <si>
    <t>E T A ARMAMENT LLC</t>
  </si>
  <si>
    <t>5678 US RT 11</t>
  </si>
  <si>
    <t>PULASKI</t>
  </si>
  <si>
    <t>JERRY'S FIREARMS AND SUPPLIES INC</t>
  </si>
  <si>
    <t>436 CENTRAL AVE SUITE B</t>
  </si>
  <si>
    <t>BOHEMIA</t>
  </si>
  <si>
    <t>JOHN HENRICH COMPANY INC</t>
  </si>
  <si>
    <t>2686 GREEN ST</t>
  </si>
  <si>
    <t>EDEN</t>
  </si>
  <si>
    <t>K&amp;K GUNS LLC</t>
  </si>
  <si>
    <t>2720 ALMETER RD</t>
  </si>
  <si>
    <t>VARYSBURG</t>
  </si>
  <si>
    <t>LAGENDYK, JEFFREY M</t>
  </si>
  <si>
    <t>213 ELDER DRIVE</t>
  </si>
  <si>
    <t>LRB OF LONG ISLAND INC</t>
  </si>
  <si>
    <t>96 CHERRY LANE</t>
  </si>
  <si>
    <t>FLORAL PARK</t>
  </si>
  <si>
    <t>14 HOEFLER AVE</t>
  </si>
  <si>
    <t>ILION</t>
  </si>
  <si>
    <t>REYNOLDS, DIANE L &amp; JEFFREY D</t>
  </si>
  <si>
    <t>5405 ROUTE 62</t>
  </si>
  <si>
    <t>CONEWANGO VALLEY</t>
  </si>
  <si>
    <t>SWANK, SCOTT E</t>
  </si>
  <si>
    <t>551 74TH ST</t>
  </si>
  <si>
    <t>NIAGARA FALLS</t>
  </si>
  <si>
    <t>YUENCO LLC</t>
  </si>
  <si>
    <t>312 GLENWOOD RD</t>
  </si>
  <si>
    <t>PINE ISLAND</t>
  </si>
  <si>
    <t>3G TACTICAL LLC</t>
  </si>
  <si>
    <t>1455 W MAIN ST  STE A</t>
  </si>
  <si>
    <t>TIPP CITY</t>
  </si>
  <si>
    <t>AMERICAN MUSKET'S LLC</t>
  </si>
  <si>
    <t>7250 COMMERCE DRIVE UNIT K</t>
  </si>
  <si>
    <t>MENTOR</t>
  </si>
  <si>
    <t>AMERICAN TACTICAL CONCEPTS INC</t>
  </si>
  <si>
    <t>2731 S MEDINA LINE RD</t>
  </si>
  <si>
    <t>WADSWORTH</t>
  </si>
  <si>
    <t>ARES ARMS LLC</t>
  </si>
  <si>
    <t>4621 SLEEPY HOLLOW</t>
  </si>
  <si>
    <t>MEDINA</t>
  </si>
  <si>
    <t>ASSAULT WEAPONS OF OHIO LLC</t>
  </si>
  <si>
    <t>582 N FAIRFIELD RD</t>
  </si>
  <si>
    <t>BEAVERCREEK</t>
  </si>
  <si>
    <t>B &amp; N ARMORY LLC</t>
  </si>
  <si>
    <t>169 LEXINGTON AVE</t>
  </si>
  <si>
    <t>ELYRIA</t>
  </si>
  <si>
    <t>BELLATOR ARMS LLC</t>
  </si>
  <si>
    <t>902 TOWNSHIP HIGHWAY 95</t>
  </si>
  <si>
    <t>CAREY</t>
  </si>
  <si>
    <t>BUILD A GUN LLC</t>
  </si>
  <si>
    <t>2700 BILLINGSLEY RD</t>
  </si>
  <si>
    <t>C&amp;L GUNS LLC</t>
  </si>
  <si>
    <t>1771 CR 264</t>
  </si>
  <si>
    <t>CLYDE</t>
  </si>
  <si>
    <t>CHESHIER, SHAWN</t>
  </si>
  <si>
    <t>10007 FRANCHESTER RD</t>
  </si>
  <si>
    <t>BURBANK</t>
  </si>
  <si>
    <t>CQMD LLC</t>
  </si>
  <si>
    <t>2766 LYNDLEY CT</t>
  </si>
  <si>
    <t>HILLIARD</t>
  </si>
  <si>
    <t>CUMMINGS ENTERPRISES LLC</t>
  </si>
  <si>
    <t>3711 STERLING DR</t>
  </si>
  <si>
    <t>CUSTOM BLUE LLC</t>
  </si>
  <si>
    <t>75215 JOHNSON RUN RD</t>
  </si>
  <si>
    <t>NEWCOMERSTOWN</t>
  </si>
  <si>
    <t>DELTA GROUP TECHNOLOGY LLC</t>
  </si>
  <si>
    <t>19240 TOWNSHIP RD 47</t>
  </si>
  <si>
    <t>BELLE CENTER</t>
  </si>
  <si>
    <t>ELEMNT ARMS LLC</t>
  </si>
  <si>
    <t>6560 HOWICK RD</t>
  </si>
  <si>
    <t>HAMMONS, TROY WILLIAM JR &amp; HAMMONS, TROY</t>
  </si>
  <si>
    <t>8640 MELODY LANE</t>
  </si>
  <si>
    <t>CINCINNATI</t>
  </si>
  <si>
    <t>HARDESTY, MICHAEL DEVON</t>
  </si>
  <si>
    <t>10860 W CALLA RD</t>
  </si>
  <si>
    <t>HOLLAND, DENNIS N</t>
  </si>
  <si>
    <t>5595 FORD RD</t>
  </si>
  <si>
    <t>JAMES BALOGH, INC</t>
  </si>
  <si>
    <t>13566 INDIAN HOLLOW RD</t>
  </si>
  <si>
    <t>GRAFTON</t>
  </si>
  <si>
    <t>JOHN C SCALISE INC</t>
  </si>
  <si>
    <t>645 MANNING RD</t>
  </si>
  <si>
    <t>KELBLY'S RIFLE RANGE INC</t>
  </si>
  <si>
    <t>7222 DALTON FOX LAKE RD</t>
  </si>
  <si>
    <t>NORTH LAWRENCE</t>
  </si>
  <si>
    <t>KELLERMAN CUSTOM GUNS LLC</t>
  </si>
  <si>
    <t>09153 MONROE RD</t>
  </si>
  <si>
    <t>WAPAKONETA</t>
  </si>
  <si>
    <t>LINKE, RICHARD WILLIAM</t>
  </si>
  <si>
    <t>310 JUDSON RD</t>
  </si>
  <si>
    <t>KENT</t>
  </si>
  <si>
    <t>LINKIN ARMORY LTD</t>
  </si>
  <si>
    <t>316 NATHAN DR</t>
  </si>
  <si>
    <t>LL EMERSON GROUP LLC</t>
  </si>
  <si>
    <t>9230 CR 2</t>
  </si>
  <si>
    <t>WEST MANSFIELD</t>
  </si>
  <si>
    <t>MARLOWE, RICHARD B</t>
  </si>
  <si>
    <t>726 ERIE ST</t>
  </si>
  <si>
    <t>WOODVILLE</t>
  </si>
  <si>
    <t>MIDWEST TACTICAL GEAR LLC</t>
  </si>
  <si>
    <t>12425 BROAD ST SW</t>
  </si>
  <si>
    <t>PATASKALA</t>
  </si>
  <si>
    <t>MULLET, NICHOLAS A</t>
  </si>
  <si>
    <t>825 S WASHINGTON ST</t>
  </si>
  <si>
    <t>MILLERSBURG</t>
  </si>
  <si>
    <t>OHIO ORDNANCE WORKS INC</t>
  </si>
  <si>
    <t>305 AND 310 PARK DR</t>
  </si>
  <si>
    <t>CHARDON</t>
  </si>
  <si>
    <t>PINE, CHAD GLENN</t>
  </si>
  <si>
    <t>12276 CLIFTON RD</t>
  </si>
  <si>
    <t>POZDERAC, JEREMY M</t>
  </si>
  <si>
    <t>6738 CENTER RD  STE 200</t>
  </si>
  <si>
    <t>VALLEY CITY</t>
  </si>
  <si>
    <t>PRECISION REFLEX INC</t>
  </si>
  <si>
    <t>710 STREINE DR</t>
  </si>
  <si>
    <t>NEW BREMEN</t>
  </si>
  <si>
    <t>ROGUE ENTERPRISES  LLC</t>
  </si>
  <si>
    <t>5994 DANTAWOOD LANE</t>
  </si>
  <si>
    <t>LIBERTY TOWNSHIP</t>
  </si>
  <si>
    <t>S T A R T LLC</t>
  </si>
  <si>
    <t>797 COOL SPRINGS RD</t>
  </si>
  <si>
    <t>MINGO JUNCTION</t>
  </si>
  <si>
    <t>SPINALE , DOMINIC M</t>
  </si>
  <si>
    <t>615 BENNINGTON DR</t>
  </si>
  <si>
    <t>MAUMEE</t>
  </si>
  <si>
    <t>THUNDER VALLEY PRECISION LLC</t>
  </si>
  <si>
    <t>15786 TR 118</t>
  </si>
  <si>
    <t>KIMBOLTON</t>
  </si>
  <si>
    <t>TOP LEVEL TACTICAL LLC</t>
  </si>
  <si>
    <t>965 WINDHAM CT  STE 1</t>
  </si>
  <si>
    <t>TRIDENT TECHNOLOGIES INC</t>
  </si>
  <si>
    <t>3413 CONKLE RD</t>
  </si>
  <si>
    <t>TRISKELE LLC</t>
  </si>
  <si>
    <t>2360 SHAWNEE RD</t>
  </si>
  <si>
    <t>TWISTED RIVER TACTICAL, LLC</t>
  </si>
  <si>
    <t>143 1ST ST SE</t>
  </si>
  <si>
    <t>MASSILLON</t>
  </si>
  <si>
    <t>VALOR ARMS LLC</t>
  </si>
  <si>
    <t>2812 RIVERVIEW RD</t>
  </si>
  <si>
    <t>VIKTOR'S LEGACY CUSTOM GUNSMITHING LLC</t>
  </si>
  <si>
    <t>1180 HIGH ST #4</t>
  </si>
  <si>
    <t>FAIRPORT HARBOR</t>
  </si>
  <si>
    <t>WAGONER, BILLY WAYNE</t>
  </si>
  <si>
    <t>2909 SOLINGER RD</t>
  </si>
  <si>
    <t>CRESTLINE</t>
  </si>
  <si>
    <t>X-TREME SHOOTING PRODUCTS LLC</t>
  </si>
  <si>
    <t>2008 GLENN PKWY</t>
  </si>
  <si>
    <t>BATAVIA</t>
  </si>
  <si>
    <t>A-TUZI ARMS LLC</t>
  </si>
  <si>
    <t>304 NW PARKWOOD PL</t>
  </si>
  <si>
    <t>LAWTON</t>
  </si>
  <si>
    <t>B BOYZ LLC</t>
  </si>
  <si>
    <t>3801 S CZECH HALL RD</t>
  </si>
  <si>
    <t>YUKON</t>
  </si>
  <si>
    <t>BUNKER INC, THE</t>
  </si>
  <si>
    <t>68950 E HWY 60</t>
  </si>
  <si>
    <t>CAIN AND ABEL ENTERPRISES LLC</t>
  </si>
  <si>
    <t>9950- C E 55TH PLACE</t>
  </si>
  <si>
    <t>CAMO CORNER SURPLUS &amp; TRUCK SALES LLC</t>
  </si>
  <si>
    <t>15711 W 6TH ST</t>
  </si>
  <si>
    <t>615 W WILSHIRE  STE 1400</t>
  </si>
  <si>
    <t>COPPERHEAD ENTERPRISES LLC</t>
  </si>
  <si>
    <t>2162 EAST 2060 ROAD</t>
  </si>
  <si>
    <t>HUGO</t>
  </si>
  <si>
    <t>DOA RIFLES LLC</t>
  </si>
  <si>
    <t>1510 NORTH ELM AVE</t>
  </si>
  <si>
    <t>DOUBLE TAP INDUSTRIES LLC</t>
  </si>
  <si>
    <t>14403 W 825 RD</t>
  </si>
  <si>
    <t>TAHLEQUAH</t>
  </si>
  <si>
    <t>ETCHED ORDNANCE LLC</t>
  </si>
  <si>
    <t>26387 E 115TH PL S</t>
  </si>
  <si>
    <t>COWETA</t>
  </si>
  <si>
    <t>FLEMING, JAMES</t>
  </si>
  <si>
    <t>16100 NE 165TH ROAD</t>
  </si>
  <si>
    <t>RED OAK</t>
  </si>
  <si>
    <t>FRIEND, MICHAEL L</t>
  </si>
  <si>
    <t>GENERAL PRODUCTS &amp; SERVICES  LLC</t>
  </si>
  <si>
    <t>107 E MAIN ST</t>
  </si>
  <si>
    <t>WESTVILLE</t>
  </si>
  <si>
    <t>HUSKINS GUNS &amp; AMMO LLC</t>
  </si>
  <si>
    <t>103 E MAIN ST</t>
  </si>
  <si>
    <t>WILBURTON</t>
  </si>
  <si>
    <t>JB CREATIONS LLC</t>
  </si>
  <si>
    <t>324 E HWY STE C</t>
  </si>
  <si>
    <t>HOLDENVILLE</t>
  </si>
  <si>
    <t>KARAMITIS, MARK JAMES</t>
  </si>
  <si>
    <t>17570 S 4210 RD</t>
  </si>
  <si>
    <t>CLAREMORE</t>
  </si>
  <si>
    <t>KILL ZONE LONG RANGE SOLUTIONS LLC</t>
  </si>
  <si>
    <t>815 WINDSOR PL</t>
  </si>
  <si>
    <t>EL RENO</t>
  </si>
  <si>
    <t>LAMPE, ESTLE E</t>
  </si>
  <si>
    <t>400 N MAIN</t>
  </si>
  <si>
    <t>FAIRFAX</t>
  </si>
  <si>
    <t>MID AMERICA ARMAMENT INC</t>
  </si>
  <si>
    <t>1141 2ND ST MAIP</t>
  </si>
  <si>
    <t>PRYOR</t>
  </si>
  <si>
    <t>MUSTANG IRON WORKS LLC</t>
  </si>
  <si>
    <t>2317 W KEENS DR</t>
  </si>
  <si>
    <t>MUSTANG</t>
  </si>
  <si>
    <t>ODIE'S OUTDOOR SPORTS LLC</t>
  </si>
  <si>
    <t>108 BOOMER RD</t>
  </si>
  <si>
    <t>OSFI LLC</t>
  </si>
  <si>
    <t>3928 E 60TH ST</t>
  </si>
  <si>
    <t>RED DIRT ARMORY LLC</t>
  </si>
  <si>
    <t>9301 SW 99TH</t>
  </si>
  <si>
    <t>REDDEN, MARK ANTHONY</t>
  </si>
  <si>
    <t>461 HEATHER RD</t>
  </si>
  <si>
    <t>INOLA</t>
  </si>
  <si>
    <t>RISE ARMAMENT LLC</t>
  </si>
  <si>
    <t>1605 E IOLA ST</t>
  </si>
  <si>
    <t>STUTEVILLE, MELISSA A</t>
  </si>
  <si>
    <t>1520 N HARRISON</t>
  </si>
  <si>
    <t>TACTICAL ELECTRONICS &amp; MILITARY SUPPLY LLC</t>
  </si>
  <si>
    <t>2200 N HEMLOCK AVE</t>
  </si>
  <si>
    <t>THE SHOP LLC</t>
  </si>
  <si>
    <t>1704 DEAVILLE DR</t>
  </si>
  <si>
    <t>TWO RIVERS ARMS LLC</t>
  </si>
  <si>
    <t>3921 S BRYANT</t>
  </si>
  <si>
    <t>WHITE, RICHARD EDWARD</t>
  </si>
  <si>
    <t>41139 BEAR RD</t>
  </si>
  <si>
    <t>TERLTON</t>
  </si>
  <si>
    <t>WILLIAMS, GRANT WAYNE</t>
  </si>
  <si>
    <t>217 N HIGH ST</t>
  </si>
  <si>
    <t>ANTLERS</t>
  </si>
  <si>
    <t>ZIMMERMAN, DAN B</t>
  </si>
  <si>
    <t>3840 SW 113TH</t>
  </si>
  <si>
    <t>ANDERSON, WILLIAM KEITH</t>
  </si>
  <si>
    <t>30836 SW LARSON RD</t>
  </si>
  <si>
    <t>LEBANON</t>
  </si>
  <si>
    <t>ATTERO ARMS AND ACCESSORIES LLC</t>
  </si>
  <si>
    <t>8235 N KERBY AVE</t>
  </si>
  <si>
    <t>BLAGG RIFLES LLC</t>
  </si>
  <si>
    <t>801 SE NYE AVE</t>
  </si>
  <si>
    <t>PENDLETON</t>
  </si>
  <si>
    <t>BUEHLER CUSTOM SPORTING ARMS LLC</t>
  </si>
  <si>
    <t>4706 TABLE ROCK ROAD, UNIT F</t>
  </si>
  <si>
    <t>CENTRAL POINT</t>
  </si>
  <si>
    <t>COLD BARREL PRECISION FIREARMS LLC</t>
  </si>
  <si>
    <t>1335 KYLE ST</t>
  </si>
  <si>
    <t>MEDFORD</t>
  </si>
  <si>
    <t>COLFAX TACTICAL, LLC</t>
  </si>
  <si>
    <t>1611 SW FIRST ST UNIT A</t>
  </si>
  <si>
    <t>REDMOND</t>
  </si>
  <si>
    <t>ERATHR3 LLC</t>
  </si>
  <si>
    <t>351 CALIFORNIA AVE</t>
  </si>
  <si>
    <t>HELLER ENTERPRISES TACTICAL INC</t>
  </si>
  <si>
    <t>504 MILTON WAY</t>
  </si>
  <si>
    <t>ST HELENS</t>
  </si>
  <si>
    <t>HX2 ARMS, LLC</t>
  </si>
  <si>
    <t>3835 TRAILBLAZER PL</t>
  </si>
  <si>
    <t>MOA RIFLES, LLC</t>
  </si>
  <si>
    <t>2606 SW 4TH STREET SUITE B</t>
  </si>
  <si>
    <t>NOSLER,  INC</t>
  </si>
  <si>
    <t>115 SW COLUMBIA STREET</t>
  </si>
  <si>
    <t>BEND</t>
  </si>
  <si>
    <t>ORCO GUNWORKS LLC</t>
  </si>
  <si>
    <t>138 N WASSON ST</t>
  </si>
  <si>
    <t>COOS BAY</t>
  </si>
  <si>
    <t>OREGON RIFLEWORKS LLC</t>
  </si>
  <si>
    <t>12260 SW MAIN STREET</t>
  </si>
  <si>
    <t>TIGARD</t>
  </si>
  <si>
    <t>Q SHOT SUPPRESSORS LLC</t>
  </si>
  <si>
    <t>2140 NICK WAY</t>
  </si>
  <si>
    <t>17843 SE MCLOUGHLIN BLVD STE 3</t>
  </si>
  <si>
    <t>SMOS ARMS INC</t>
  </si>
  <si>
    <t>484 PLEASANT VALLEY RD</t>
  </si>
  <si>
    <t>MERLIN</t>
  </si>
  <si>
    <t>STEVE HARGETT AND JEFF MERRIMAN LLC</t>
  </si>
  <si>
    <t>2860 SE MAPLE ST</t>
  </si>
  <si>
    <t>HILLSBORO</t>
  </si>
  <si>
    <t>STS ARMS LLC</t>
  </si>
  <si>
    <t>5766 HWY 101 N UNIT 2</t>
  </si>
  <si>
    <t>YACHATS</t>
  </si>
  <si>
    <t>TACTICAL MANUFACTURING INC</t>
  </si>
  <si>
    <t>57319 HAZEN RD</t>
  </si>
  <si>
    <t>WYATTS OUTDOOR INC</t>
  </si>
  <si>
    <t>4856 PIONEER RD</t>
  </si>
  <si>
    <t>YEAMANS, MATTHEW B</t>
  </si>
  <si>
    <t>480 ROGUE RIVER PKWY</t>
  </si>
  <si>
    <t>TALENT</t>
  </si>
  <si>
    <t>11 11 LLC</t>
  </si>
  <si>
    <t>7 FLAGSTONE DR</t>
  </si>
  <si>
    <t>CARLISLE</t>
  </si>
  <si>
    <t>ACCURATE RIFLEWORKS,  LLC</t>
  </si>
  <si>
    <t>11938 1/2 ROUTE 19 NORTH</t>
  </si>
  <si>
    <t>WATERFORD</t>
  </si>
  <si>
    <t>ACCURATEGUNSHOP.COM LLC</t>
  </si>
  <si>
    <t>62 NORTH HIGH ST</t>
  </si>
  <si>
    <t>ARENDTSVILLE</t>
  </si>
  <si>
    <t>BADEY, THOMAS WILLIAM</t>
  </si>
  <si>
    <t>223 DELAWARE ST</t>
  </si>
  <si>
    <t>LESTER</t>
  </si>
  <si>
    <t>BAER RIFLES LLC</t>
  </si>
  <si>
    <t>19714 SWAILES RD</t>
  </si>
  <si>
    <t>WILLOW HILL</t>
  </si>
  <si>
    <t>BLAK FORGE ARMOURY LLC</t>
  </si>
  <si>
    <t>1803 RT 287</t>
  </si>
  <si>
    <t>BLOSS INDUSTRIES LLC</t>
  </si>
  <si>
    <t>206 MAIN ST STE 7</t>
  </si>
  <si>
    <t>BLOSSBURG</t>
  </si>
  <si>
    <t>BORDEN, JAMES F</t>
  </si>
  <si>
    <t>1325 SHELDON HILL ROAD</t>
  </si>
  <si>
    <t>SPRINGVILLE</t>
  </si>
  <si>
    <t>BORDEN, ROBERT FRANCIS</t>
  </si>
  <si>
    <t>111 HALL ST</t>
  </si>
  <si>
    <t>SHEFFIELD</t>
  </si>
  <si>
    <t>BROWN FAMILY FIREARMS LLC</t>
  </si>
  <si>
    <t>6108 CARLISLE PIKE SUITE #100</t>
  </si>
  <si>
    <t>MECHANICSBURG</t>
  </si>
  <si>
    <t>C &amp; J ROOFING LLC</t>
  </si>
  <si>
    <t>452 S THIRD ST</t>
  </si>
  <si>
    <t>CHAMBERSBURG</t>
  </si>
  <si>
    <t>CONDITION ONE WEAPONS LLC</t>
  </si>
  <si>
    <t>3245 FAIRFIELD RD</t>
  </si>
  <si>
    <t>GETTYSBURG</t>
  </si>
  <si>
    <t>CONTI INDUSTRIES LLC</t>
  </si>
  <si>
    <t>2340 COPPER VALLEY RD</t>
  </si>
  <si>
    <t>SHELOCTA</t>
  </si>
  <si>
    <t>CROSBY, CHRISTOPHER DAVID</t>
  </si>
  <si>
    <t>57 PARK LN</t>
  </si>
  <si>
    <t>HEGINS</t>
  </si>
  <si>
    <t>CYA HOLSTERS LLC</t>
  </si>
  <si>
    <t>158 BERAM AVE</t>
  </si>
  <si>
    <t>BRIDGEVILLE</t>
  </si>
  <si>
    <t>CZAR FIREARMS INC</t>
  </si>
  <si>
    <t>502 MAIN ST</t>
  </si>
  <si>
    <t>FORD CITY</t>
  </si>
  <si>
    <t>DAVE BRUNO PRECISION RIFLES LLC</t>
  </si>
  <si>
    <t>919 KITTANNING AVE</t>
  </si>
  <si>
    <t>DINA ARMS CORP</t>
  </si>
  <si>
    <t>3378 PRUSS HILL RD</t>
  </si>
  <si>
    <t>POTTSTOWN</t>
  </si>
  <si>
    <t>DUSTOFF TACTICAL INCORPORATED</t>
  </si>
  <si>
    <t>524 TIRE HILL RD</t>
  </si>
  <si>
    <t>ER SHAW INC</t>
  </si>
  <si>
    <t>5312 THOMS RUN ROAD</t>
  </si>
  <si>
    <t>FELEGIE, MICHAEL JR</t>
  </si>
  <si>
    <t>1233 TOMHICKEN RD</t>
  </si>
  <si>
    <t>FERN GLEN</t>
  </si>
  <si>
    <t>FORTIUS ARMS INC</t>
  </si>
  <si>
    <t>141 GLENCOE RD</t>
  </si>
  <si>
    <t>GAMELAND GUNS LLC</t>
  </si>
  <si>
    <t>327 GAMELAND RD</t>
  </si>
  <si>
    <t>NEWVILLE</t>
  </si>
  <si>
    <t>GEISSELE AUTOMATICS LLC</t>
  </si>
  <si>
    <t>800  NORTH WALES ROAD</t>
  </si>
  <si>
    <t>NORTH WALES</t>
  </si>
  <si>
    <t>GIGLIOTTI RIFLEWORKS LLC</t>
  </si>
  <si>
    <t>5373 BIG RUN PRESCOTTVILLE RD</t>
  </si>
  <si>
    <t>REYNOLDSVILLE</t>
  </si>
  <si>
    <t>GOAD, WILLIAM PAUL</t>
  </si>
  <si>
    <t>2626 FAIRVIEW AVE</t>
  </si>
  <si>
    <t>MOUNT PENN</t>
  </si>
  <si>
    <t>GOODLING, SIDNEY J</t>
  </si>
  <si>
    <t>1950 STOVERSTOWN RD</t>
  </si>
  <si>
    <t>SPRING GROVE</t>
  </si>
  <si>
    <t>IWI US INC</t>
  </si>
  <si>
    <t>1441 STONERIDGE DRIVE</t>
  </si>
  <si>
    <t>MIDDLETOWN</t>
  </si>
  <si>
    <t>KEYSTONE ACCURACY LLC</t>
  </si>
  <si>
    <t>1921 JOHNSON RD STE 100</t>
  </si>
  <si>
    <t>PLYMOUTH MEETING</t>
  </si>
  <si>
    <t>KING, MARK S</t>
  </si>
  <si>
    <t>238 NOTCH RD</t>
  </si>
  <si>
    <t>DUNCANNON</t>
  </si>
  <si>
    <t>KUNZ, JOSHUA M</t>
  </si>
  <si>
    <t>329 BIDDLE DR</t>
  </si>
  <si>
    <t>EXTON</t>
  </si>
  <si>
    <t>LAHR ENTERPRISES  LLC</t>
  </si>
  <si>
    <t>2807 PERKIOMEN AVE</t>
  </si>
  <si>
    <t>READING</t>
  </si>
  <si>
    <t>LANCER SYSTEMS LP</t>
  </si>
  <si>
    <t>2800 MILFORD SQUARE PKE</t>
  </si>
  <si>
    <t>QUAKERTOWN</t>
  </si>
  <si>
    <t>LANCO TACTICAL LLC</t>
  </si>
  <si>
    <t>498 WEST HIGH STREET</t>
  </si>
  <si>
    <t>LEISTER, PRESTON</t>
  </si>
  <si>
    <t>419 CHENEY RD</t>
  </si>
  <si>
    <t>COLUMBIA CROSS ROADS</t>
  </si>
  <si>
    <t>M &amp; B CUSTOM FIREARMS INC</t>
  </si>
  <si>
    <t>58 VILLAGE RD</t>
  </si>
  <si>
    <t>ETTERS</t>
  </si>
  <si>
    <t>MEEHAN, DAVID AARON</t>
  </si>
  <si>
    <t>288 STEEPBANK RD</t>
  </si>
  <si>
    <t>MUIR HOLLAND ENTERPRISES INC</t>
  </si>
  <si>
    <t>180 CENTER HALL RD</t>
  </si>
  <si>
    <t>COCHRANVILLE</t>
  </si>
  <si>
    <t>PENNSYLVANIA DEFENSE CONSULTANTS LLC</t>
  </si>
  <si>
    <t>5731 SMITHFIELD ST</t>
  </si>
  <si>
    <t>MC KEESPORT</t>
  </si>
  <si>
    <t>PINGHERO, CHRISTOPHER HENRY</t>
  </si>
  <si>
    <t>818 INTERCHANGE RD</t>
  </si>
  <si>
    <t>KRESGEVILLE</t>
  </si>
  <si>
    <t>PNEU DART INC</t>
  </si>
  <si>
    <t>15223 STATE ROUTE 87</t>
  </si>
  <si>
    <t>WILLIAMSPORT</t>
  </si>
  <si>
    <t>100 W SECOND ST UNIT 7</t>
  </si>
  <si>
    <t>RIDGELINE GUNSMITHING LLC</t>
  </si>
  <si>
    <t>163 MILL HILL RD</t>
  </si>
  <si>
    <t>ROBERTS, MARK</t>
  </si>
  <si>
    <t>140 N RT 88 STE 102</t>
  </si>
  <si>
    <t>CHARLEROI</t>
  </si>
  <si>
    <t>ROBINSON CUSTOM GUNS LLC</t>
  </si>
  <si>
    <t>861 RIDGE RD</t>
  </si>
  <si>
    <t>WAYNESBURG</t>
  </si>
  <si>
    <t>SHAW PRECISION GUNS INC</t>
  </si>
  <si>
    <t>382 WASHINGTON AVE</t>
  </si>
  <si>
    <t>SINGLE SHOT RIFLES INC</t>
  </si>
  <si>
    <t>419 EMERY RD</t>
  </si>
  <si>
    <t>DINGMANS FERRY</t>
  </si>
  <si>
    <t>STENGER PROCISION RIFLES LLC</t>
  </si>
  <si>
    <t>2236 AVELLA RD</t>
  </si>
  <si>
    <t>AVELLA</t>
  </si>
  <si>
    <t>SUSQUEHANNA FIREARMS LLC</t>
  </si>
  <si>
    <t>255 ELFNER RD</t>
  </si>
  <si>
    <t>RED LION</t>
  </si>
  <si>
    <t>TAILORED ARMS SUPPLIERS LLC</t>
  </si>
  <si>
    <t>1826 ORWIG ROAD</t>
  </si>
  <si>
    <t>STEWARTSTOWN</t>
  </si>
  <si>
    <t>TL TECHNOLOGIES INC</t>
  </si>
  <si>
    <t>175 E KING ST STE 4</t>
  </si>
  <si>
    <t>TROP MANUFACTURING LLC</t>
  </si>
  <si>
    <t>76 W MAIN ST</t>
  </si>
  <si>
    <t>REINHOLDS</t>
  </si>
  <si>
    <t>VAN GORDER, SCOTT EDWARD</t>
  </si>
  <si>
    <t>140 COMMONWEALTH DR, THORN HILL IND PARK</t>
  </si>
  <si>
    <t>WARRENDALE</t>
  </si>
  <si>
    <t>VERONESI, ANTHONY P &amp; GEORGE R</t>
  </si>
  <si>
    <t>3258 STATE ROUTE 28/66</t>
  </si>
  <si>
    <t>NEW BETHLEHEM</t>
  </si>
  <si>
    <t>WASHINGER, LARRY EUGENE</t>
  </si>
  <si>
    <t>3528 ORRSTOWN RD</t>
  </si>
  <si>
    <t>ORRSTOWN</t>
  </si>
  <si>
    <t>WELLS CUSTOM GUNMAKERS LLC</t>
  </si>
  <si>
    <t>1750 MALONEY HILL RD</t>
  </si>
  <si>
    <t>NICHOLSON</t>
  </si>
  <si>
    <t>YORK CITY PA LLC</t>
  </si>
  <si>
    <t>322 INDUSTRIAL RD</t>
  </si>
  <si>
    <t>GLEN ROCK</t>
  </si>
  <si>
    <t>SECURITY &amp; DEFENSE INDUSTRY OF PUERTO RICO LLC</t>
  </si>
  <si>
    <t>CARIBE ALDA #1575</t>
  </si>
  <si>
    <t>SAN JUAN</t>
  </si>
  <si>
    <t>PR</t>
  </si>
  <si>
    <t>OCEAN STATE GUNSMITHING, LLC</t>
  </si>
  <si>
    <t>28 CELESTIA AVE</t>
  </si>
  <si>
    <t>CRANSTON</t>
  </si>
  <si>
    <t>BEDINGFIELD, JOHN W &amp; WILLIAM W</t>
  </si>
  <si>
    <t>703 RED OAK RD</t>
  </si>
  <si>
    <t>BUCK RUN HUNTING LODGE LLC</t>
  </si>
  <si>
    <t>620 BENS ROAD</t>
  </si>
  <si>
    <t>ESTILL</t>
  </si>
  <si>
    <t>CAROLINA CUSTOM RIFLES LLC</t>
  </si>
  <si>
    <t>1162 CHINQUAPIN CHURCH RD</t>
  </si>
  <si>
    <t>BATESBURG</t>
  </si>
  <si>
    <t>2460 REMOUNT RD STE 106</t>
  </si>
  <si>
    <t>GORDON SPECIALTY ARMS LLC</t>
  </si>
  <si>
    <t>2703-A OLD BUNCOME RD</t>
  </si>
  <si>
    <t>JARRETT RIFLES INC</t>
  </si>
  <si>
    <t>383 BROWN RD</t>
  </si>
  <si>
    <t>LEAD STAR ARMS LLC</t>
  </si>
  <si>
    <t>195-B FARMINGTON RD</t>
  </si>
  <si>
    <t>LIGHTNING TACTICAL &amp; TRAINING LLC</t>
  </si>
  <si>
    <t>172 HERITAGE PKWY</t>
  </si>
  <si>
    <t>BLUFFTON</t>
  </si>
  <si>
    <t>MAKE READY LLC</t>
  </si>
  <si>
    <t>360 LITTLE ROCK RD</t>
  </si>
  <si>
    <t>MCCRADY, RANDALL EUGENE JR</t>
  </si>
  <si>
    <t>966 OLD FURNACE RD</t>
  </si>
  <si>
    <t>BOILING SPRINGS</t>
  </si>
  <si>
    <t>PALMETTO STATE DEFENSE LLC</t>
  </si>
  <si>
    <t>555 E SUBER RD</t>
  </si>
  <si>
    <t>GREER</t>
  </si>
  <si>
    <t>PATRIOT WEAPONS SYSTEMS LLC</t>
  </si>
  <si>
    <t>2700 CROOKED STICK LANE</t>
  </si>
  <si>
    <t>REBEL YELL ARMS LLC</t>
  </si>
  <si>
    <t>166 DELLA LN</t>
  </si>
  <si>
    <t>DORCHESTER</t>
  </si>
  <si>
    <t>SECOND AMENDMENT WEAPONRY LLC</t>
  </si>
  <si>
    <t>549 LEESVILLE CHURCH RD</t>
  </si>
  <si>
    <t>TRI COUNTY SALES INC</t>
  </si>
  <si>
    <t>9881 OCEAN HWY</t>
  </si>
  <si>
    <t>PAWLEYS ISLAND</t>
  </si>
  <si>
    <t>AKERS, ROBERT WESLEY</t>
  </si>
  <si>
    <t>1350 NEVA WAY</t>
  </si>
  <si>
    <t>ALLIANCE CUSTOM ARMORY INC</t>
  </si>
  <si>
    <t>18 SOUTH BROADWAY STREET</t>
  </si>
  <si>
    <t>LAKORR LLC</t>
  </si>
  <si>
    <t>24090 PINE GROVE RD</t>
  </si>
  <si>
    <t>MAYER, LOUIS</t>
  </si>
  <si>
    <t>422 N MAIN</t>
  </si>
  <si>
    <t>ISABEL</t>
  </si>
  <si>
    <t>1310 INDUSTRY RD</t>
  </si>
  <si>
    <t>1209 AND 1310 INDUSTRY RD</t>
  </si>
  <si>
    <t>BARRETT FIREARMS MFG INC</t>
  </si>
  <si>
    <t>5926 MILLER LANE</t>
  </si>
  <si>
    <t>MURFREESBORO</t>
  </si>
  <si>
    <t>CHANDLER HARDWOODS INC</t>
  </si>
  <si>
    <t>107 E 2ND ST</t>
  </si>
  <si>
    <t>SOUTH PITTSBURG</t>
  </si>
  <si>
    <t>CORLEY, JOSEPH D B</t>
  </si>
  <si>
    <t>302 TYREE SPRINGS RD</t>
  </si>
  <si>
    <t>WHITE HOUSE</t>
  </si>
  <si>
    <t>COW HOUSE ENTERPRISES LLC</t>
  </si>
  <si>
    <t>5520 STARKS RD</t>
  </si>
  <si>
    <t>CROSS PLAINS</t>
  </si>
  <si>
    <t>CZECHPOINT INC</t>
  </si>
  <si>
    <t>5005 CHAPMAN HWY SUITE B</t>
  </si>
  <si>
    <t>GLENN, DAVID M</t>
  </si>
  <si>
    <t>530 CLOVERHILL LANE</t>
  </si>
  <si>
    <t>HANKES, BRET ARNOLD</t>
  </si>
  <si>
    <t>2400 SLAYDEN MARION RD</t>
  </si>
  <si>
    <t>SLAYDEN</t>
  </si>
  <si>
    <t>HERITAGE CUSTOM ARMS, LLC</t>
  </si>
  <si>
    <t>15449 DAYTON PIKE STE 105</t>
  </si>
  <si>
    <t>SALE CREEK</t>
  </si>
  <si>
    <t>HEWITTS GUNSMITHING INC</t>
  </si>
  <si>
    <t>1792 AUSTIN RD</t>
  </si>
  <si>
    <t>LAFAYETTE</t>
  </si>
  <si>
    <t>HILLBILLY FIREARMS INC</t>
  </si>
  <si>
    <t>1117 RATTLESNAKE RD</t>
  </si>
  <si>
    <t>MC MINNVILLE</t>
  </si>
  <si>
    <t>HUSKEY, JOHN</t>
  </si>
  <si>
    <t>217 W GRUNDY ST</t>
  </si>
  <si>
    <t>TULLAHOMA</t>
  </si>
  <si>
    <t>IRONWORKS MFG LLC</t>
  </si>
  <si>
    <t>1812 NORTH BROAD ST STE 2</t>
  </si>
  <si>
    <t>TAZEWELL</t>
  </si>
  <si>
    <t>JACKSON, KENNETH</t>
  </si>
  <si>
    <t>3550 GROVE PARK DR</t>
  </si>
  <si>
    <t>COLLEGE GROVE</t>
  </si>
  <si>
    <t>LOWREY, EDWIN</t>
  </si>
  <si>
    <t>698 SEVEN MILE RIDGE RD</t>
  </si>
  <si>
    <t>INDIAN MOUND</t>
  </si>
  <si>
    <t>MCGUIRE, JOHN B</t>
  </si>
  <si>
    <t>2973 SHELLFORD ROAD</t>
  </si>
  <si>
    <t>NELSON, MICHAEL TRAVIS</t>
  </si>
  <si>
    <t>750 HAFNER RD</t>
  </si>
  <si>
    <t>NICHOLS, KEITH K</t>
  </si>
  <si>
    <t>2002 BROOKSIDE LANE UNIT B</t>
  </si>
  <si>
    <t>KINGSPORT</t>
  </si>
  <si>
    <t>NORIEGA, GAETANO</t>
  </si>
  <si>
    <t>219 INDUSTRIAL RD SUITE B</t>
  </si>
  <si>
    <t>PRECISION ARMS OF TENNESSEE LLC</t>
  </si>
  <si>
    <t>115 ISLAND RD</t>
  </si>
  <si>
    <t>JACKSBORO</t>
  </si>
  <si>
    <t>RIEHL, MARK EDWARD</t>
  </si>
  <si>
    <t>2012 W STATE ST</t>
  </si>
  <si>
    <t>BRISTOL</t>
  </si>
  <si>
    <t>SMITH CUSTOM SALES INC, SCS INC</t>
  </si>
  <si>
    <t>910 ANTIOCH RD</t>
  </si>
  <si>
    <t>JOHNSON CITY</t>
  </si>
  <si>
    <t>SOUTHERN ENTERPRISES LLC</t>
  </si>
  <si>
    <t>8463 CROCKETT RD</t>
  </si>
  <si>
    <t>VISIONARY FABRICATION LLC</t>
  </si>
  <si>
    <t>3081 HORSESHOE BEND LN</t>
  </si>
  <si>
    <t>WILLYERD, JACK E AND ERIC J</t>
  </si>
  <si>
    <t>4820 OLD HWY 48</t>
  </si>
  <si>
    <t>CUNNINGHAM</t>
  </si>
  <si>
    <t>2A FREEDOM COMPANY LLC</t>
  </si>
  <si>
    <t>4888 KENNEDALE NEW HOPE RD</t>
  </si>
  <si>
    <t>FORT WORTH</t>
  </si>
  <si>
    <t>4W INC</t>
  </si>
  <si>
    <t>3403 SW 6TH AVE</t>
  </si>
  <si>
    <t>5 TOES CUSTOM LLC</t>
  </si>
  <si>
    <t>1266 FM 407 STE A</t>
  </si>
  <si>
    <t>NORTHLAKE</t>
  </si>
  <si>
    <t>A M ROBERTS LLC</t>
  </si>
  <si>
    <t>19515 WIED RD SUITE D</t>
  </si>
  <si>
    <t>AAA CLASICS OF AMERICA LLC</t>
  </si>
  <si>
    <t>12390 RENDON RD</t>
  </si>
  <si>
    <t>AKIN, ERIC ROSS</t>
  </si>
  <si>
    <t>1406 RUTH DR</t>
  </si>
  <si>
    <t>LONGVIEW</t>
  </si>
  <si>
    <t>ALAMO PRECISION RIFLES LLC</t>
  </si>
  <si>
    <t>1501 B W HURST BLVD</t>
  </si>
  <si>
    <t>HURST</t>
  </si>
  <si>
    <t>ALANZIA LLC</t>
  </si>
  <si>
    <t>712 LATHROP ST</t>
  </si>
  <si>
    <t>LANTANA</t>
  </si>
  <si>
    <t>AMERICAN ARMAMENT COMPANY LLC</t>
  </si>
  <si>
    <t>2700 TEXOMA PARKWAY STE A</t>
  </si>
  <si>
    <t>SHERMAN</t>
  </si>
  <si>
    <t>AMMO BIZ LLC</t>
  </si>
  <si>
    <t>13987 STATE HWY 121</t>
  </si>
  <si>
    <t>ANTUNEZ, CARLOS</t>
  </si>
  <si>
    <t>12940 FALLEN HERO LN</t>
  </si>
  <si>
    <t>ARMADILLO ARMORY LLC</t>
  </si>
  <si>
    <t>11411 RENDEZVOUS DR #200A</t>
  </si>
  <si>
    <t>AUSTIN PRECISION PRODUCTS INC</t>
  </si>
  <si>
    <t>850 CR 177</t>
  </si>
  <si>
    <t>LEANDER</t>
  </si>
  <si>
    <t>AUTONOMOUS ARMORY LLC</t>
  </si>
  <si>
    <t>3750 FM 1488 STE D 102</t>
  </si>
  <si>
    <t>THE WOODLANDS</t>
  </si>
  <si>
    <t>BILL WISEMAN &amp; CO, INC</t>
  </si>
  <si>
    <t>18456 ST HWY 6 S</t>
  </si>
  <si>
    <t>COLLEGE STATION</t>
  </si>
  <si>
    <t>BLEDSOE FIREARMS GROUP LLC</t>
  </si>
  <si>
    <t>8606 KELLY LN</t>
  </si>
  <si>
    <t>ALVARADO</t>
  </si>
  <si>
    <t>BODINE, WILLIAM ETCYL</t>
  </si>
  <si>
    <t>1305 EVERGLADE</t>
  </si>
  <si>
    <t>BOEDEKER BROTHERS LLC</t>
  </si>
  <si>
    <t>1711 N AVE E</t>
  </si>
  <si>
    <t>BOOMER PRECISION LLC</t>
  </si>
  <si>
    <t>25003 PITKIN RD STE A500</t>
  </si>
  <si>
    <t>BOOMTECH DEFENSE LLC</t>
  </si>
  <si>
    <t>621 E FM 1151</t>
  </si>
  <si>
    <t>BRADY, ANDREW SCOTT</t>
  </si>
  <si>
    <t>6207 RENWOOD DR</t>
  </si>
  <si>
    <t>BRINKMANN, EDWARD WILLIAM &amp; FRISBIE, MICAH LEE</t>
  </si>
  <si>
    <t>1337 BROADMOOR ST</t>
  </si>
  <si>
    <t>BRYANT CUSTOM LLC</t>
  </si>
  <si>
    <t>7761 FM 592</t>
  </si>
  <si>
    <t>WHEELER</t>
  </si>
  <si>
    <t>CACTUS WEAPONS SYSTEMS INC</t>
  </si>
  <si>
    <t>109 PIERCE ST</t>
  </si>
  <si>
    <t>DEL RIO</t>
  </si>
  <si>
    <t>CARTWRIGHT &amp; MCCAIN LLC</t>
  </si>
  <si>
    <t>7730 S TWIN CITY HWY</t>
  </si>
  <si>
    <t>PORT ARTHUR</t>
  </si>
  <si>
    <t>CHAZKAT LLC</t>
  </si>
  <si>
    <t>820 INDUSTRIAL LOOP</t>
  </si>
  <si>
    <t>CHICADEE ENTERPRISES INC</t>
  </si>
  <si>
    <t>321 WEST INTERSTATE 20</t>
  </si>
  <si>
    <t>CPR MANUFACTURING LLC</t>
  </si>
  <si>
    <t>2300 B MCGARITY LN</t>
  </si>
  <si>
    <t>LUCAS</t>
  </si>
  <si>
    <t>CRUSADER WEAPONRY LLC</t>
  </si>
  <si>
    <t>210 VAL VERDE</t>
  </si>
  <si>
    <t>D. GEORGE REFINISHING, INC</t>
  </si>
  <si>
    <t>4202 SANTIAGO STREET #5</t>
  </si>
  <si>
    <t>DAREING, ROBERT BRUCE</t>
  </si>
  <si>
    <t>10775 LANDFILL RD</t>
  </si>
  <si>
    <t>HOLLAND</t>
  </si>
  <si>
    <t>DARTER, DAVID KENT</t>
  </si>
  <si>
    <t>9008 WILLIS RD</t>
  </si>
  <si>
    <t>CASHION COMMUNITY</t>
  </si>
  <si>
    <t>DAVID WHITING</t>
  </si>
  <si>
    <t>2843 HAYDEN RANCH RD</t>
  </si>
  <si>
    <t>DAVIS, JEFFREY S</t>
  </si>
  <si>
    <t>8026 CTY RD 146</t>
  </si>
  <si>
    <t>KAUFMAN</t>
  </si>
  <si>
    <t>DEROUEN, ERROL PATRICK</t>
  </si>
  <si>
    <t>16745 FM 1716 EAST</t>
  </si>
  <si>
    <t>DESIGNATED FIREARMS LLC</t>
  </si>
  <si>
    <t>5603 FIFFTH ST</t>
  </si>
  <si>
    <t>DANBURY</t>
  </si>
  <si>
    <t>DUKE, SAM BLALOCK</t>
  </si>
  <si>
    <t>6720 N LITTLE CREEK RD</t>
  </si>
  <si>
    <t>UTOPIA</t>
  </si>
  <si>
    <t>DURY'S GUN SHOP INC</t>
  </si>
  <si>
    <t>819 HOT WELLS BLVD</t>
  </si>
  <si>
    <t>EAST TEXAS ARMORY LLC</t>
  </si>
  <si>
    <t>271 CR 2430</t>
  </si>
  <si>
    <t>MINEOLA</t>
  </si>
  <si>
    <t>EAST TEXAS MACHINING MANUFACTURING LLC</t>
  </si>
  <si>
    <t>605 PINEDALE AVE</t>
  </si>
  <si>
    <t>EISEMAN, BARNEY A</t>
  </si>
  <si>
    <t>7502 BRYAN LANE</t>
  </si>
  <si>
    <t>MONTGOMERY</t>
  </si>
  <si>
    <t>EMPTY SHELL LLC</t>
  </si>
  <si>
    <t>17711 WEST STRACK DRIVE</t>
  </si>
  <si>
    <t>ENR ENTERPRISES LLC</t>
  </si>
  <si>
    <t>1907 AMESBURY CT</t>
  </si>
  <si>
    <t>SOUTHLAKE</t>
  </si>
  <si>
    <t>ESG GUNWORKS LLC</t>
  </si>
  <si>
    <t>3000 N MAIN #3B</t>
  </si>
  <si>
    <t>BAYTOWN</t>
  </si>
  <si>
    <t>FAILURE DRILL LLC</t>
  </si>
  <si>
    <t>115 E GREENFIELD DR</t>
  </si>
  <si>
    <t>WAKE VILLAGE</t>
  </si>
  <si>
    <t>FALLING SKIES CORP</t>
  </si>
  <si>
    <t>2390 FM2001 UNIT A</t>
  </si>
  <si>
    <t>BUDA</t>
  </si>
  <si>
    <t>G2 PRECISION LLC</t>
  </si>
  <si>
    <t>22075 ADAMS ST</t>
  </si>
  <si>
    <t>PORTER</t>
  </si>
  <si>
    <t>GENERAL ELECTRODYNAMICS CORPORATION</t>
  </si>
  <si>
    <t>8000 CALENDER RD</t>
  </si>
  <si>
    <t>ARLINGTON</t>
  </si>
  <si>
    <t>HACKETT, RICHARD</t>
  </si>
  <si>
    <t>11778 CLINT PARKER RD</t>
  </si>
  <si>
    <t>CONROE</t>
  </si>
  <si>
    <t>HELOTES TACTICAL FIREARMS LLC</t>
  </si>
  <si>
    <t>14546 OLD BANDERA RD</t>
  </si>
  <si>
    <t>HELOTES</t>
  </si>
  <si>
    <t>HILLIN, JAMES LAKE</t>
  </si>
  <si>
    <t>11911 KATY FREEWAY</t>
  </si>
  <si>
    <t>HODGE DEFENSE SYSTEMS INC</t>
  </si>
  <si>
    <t>330 MELROSE PLACE #1</t>
  </si>
  <si>
    <t>HUCKLEBERRY ARMS LLC</t>
  </si>
  <si>
    <t>181 COUNTY ROAD 8201</t>
  </si>
  <si>
    <t>INTEGRATED ARMS &amp; AMMUNITION LLC</t>
  </si>
  <si>
    <t>2246 CR 4120</t>
  </si>
  <si>
    <t>J E P  FIREARMS LLC</t>
  </si>
  <si>
    <t>330 NATIVE OAKS</t>
  </si>
  <si>
    <t>AXTELL</t>
  </si>
  <si>
    <t>KAMMLER WORKS LLC</t>
  </si>
  <si>
    <t>11172 FM 1650</t>
  </si>
  <si>
    <t>GILMER</t>
  </si>
  <si>
    <t>KENCO ARMS LLC</t>
  </si>
  <si>
    <t>610 DE LA GARZA</t>
  </si>
  <si>
    <t>WILLIS</t>
  </si>
  <si>
    <t>KRAZ ARMS INC</t>
  </si>
  <si>
    <t>501 N RICHEY</t>
  </si>
  <si>
    <t>L C OUTDOORS LLC</t>
  </si>
  <si>
    <t>1581 EAST MAIN STREET</t>
  </si>
  <si>
    <t>LADD, BOBBY F &amp; SIMPSON, SANDRA E</t>
  </si>
  <si>
    <t>650 COX RD</t>
  </si>
  <si>
    <t>LUFKIN</t>
  </si>
  <si>
    <t>LAMBERT, BRIAN J &amp; RACHEL L</t>
  </si>
  <si>
    <t>5130 SHAW RD</t>
  </si>
  <si>
    <t>TEMPLE</t>
  </si>
  <si>
    <t>LAMOTTE, JOSEPH THOMAS</t>
  </si>
  <si>
    <t>507 WEST PASCHAL</t>
  </si>
  <si>
    <t>TROUP</t>
  </si>
  <si>
    <t>LANTAC USA LLC</t>
  </si>
  <si>
    <t>1300 FORUM WAY STE B</t>
  </si>
  <si>
    <t>LAU, MICHAEL RICHARD</t>
  </si>
  <si>
    <t>34280 N STATE HWY 108</t>
  </si>
  <si>
    <t>LIGHTNING DEFENSE LLC</t>
  </si>
  <si>
    <t>4424 SMILING HILLS CT</t>
  </si>
  <si>
    <t>CLEBURNE</t>
  </si>
  <si>
    <t>LINDLEY INDUSTRIES LLC</t>
  </si>
  <si>
    <t>635 9TH ST</t>
  </si>
  <si>
    <t>DICKINSON</t>
  </si>
  <si>
    <t>M COOPER ENTERPRISES LLC</t>
  </si>
  <si>
    <t>4121 HEARTHLIGHT CT</t>
  </si>
  <si>
    <t>PLANO</t>
  </si>
  <si>
    <t>MANSFIELD, BRUCE EDWARD</t>
  </si>
  <si>
    <t>1203 HWY 71 W</t>
  </si>
  <si>
    <t>BASTROP</t>
  </si>
  <si>
    <t>MATTHEWS, CHRISTOPHER EARL</t>
  </si>
  <si>
    <t>5407 LOUETTA RD SUITE H</t>
  </si>
  <si>
    <t>MAVERICK ARMS, INC</t>
  </si>
  <si>
    <t>1001 INDUSTRIAL BLVD</t>
  </si>
  <si>
    <t>EAGLE PASS</t>
  </si>
  <si>
    <t>MCENROE SOLUTIONS LLC</t>
  </si>
  <si>
    <t>1505 PRECISION DR</t>
  </si>
  <si>
    <t>MG ARMS, INC</t>
  </si>
  <si>
    <t>6030 TREASCHWIG</t>
  </si>
  <si>
    <t>MILLER, MARK EVAN AND MISTY DAWN</t>
  </si>
  <si>
    <t>8520 SHADY SHORE DR</t>
  </si>
  <si>
    <t>FRISCO</t>
  </si>
  <si>
    <t>MIRAGE ULR LLC</t>
  </si>
  <si>
    <t>1520 SOUTHEAST PKWY</t>
  </si>
  <si>
    <t>AZLE</t>
  </si>
  <si>
    <t>MOLON LABE FIREARMS LLC</t>
  </si>
  <si>
    <t>20535 W LAKE HOUSTON PKWY STE C108</t>
  </si>
  <si>
    <t>HUMBLE</t>
  </si>
  <si>
    <t>NICHOLS GUNS INC</t>
  </si>
  <si>
    <t>10517 LEOPARD</t>
  </si>
  <si>
    <t>CORPUS CHRISTI</t>
  </si>
  <si>
    <t>OPERATOR OUTPOST LLC</t>
  </si>
  <si>
    <t>7240 HWY 281 N</t>
  </si>
  <si>
    <t>SPRING BRANCH</t>
  </si>
  <si>
    <t>ORR TACTICAL LLC</t>
  </si>
  <si>
    <t>8455 MAIN ST</t>
  </si>
  <si>
    <t>NEEDVILLE</t>
  </si>
  <si>
    <t>OZIMEK, GREGORY G</t>
  </si>
  <si>
    <t>15561 BUCKWHEAT ST</t>
  </si>
  <si>
    <t>P L BENNETT ENTERPRISE &amp; INVESTMENT FUND A INC</t>
  </si>
  <si>
    <t>15732 S STATE HIGHWAY 121</t>
  </si>
  <si>
    <t>PATRIOT DEFENSE LLC</t>
  </si>
  <si>
    <t>424 ANDERS LN</t>
  </si>
  <si>
    <t>KEMAH</t>
  </si>
  <si>
    <t>PAYETTE MFR LLC</t>
  </si>
  <si>
    <t>9814 MISTY PLAIN DR</t>
  </si>
  <si>
    <t>PIONEER FIREARM ACCESSORIES LLC</t>
  </si>
  <si>
    <t>4616 MARISSA DRIVE</t>
  </si>
  <si>
    <t>PITCHFORD CUSTOM GUNWORKS, LLC</t>
  </si>
  <si>
    <t>28703 MARGERSTADT</t>
  </si>
  <si>
    <t>WALLER</t>
  </si>
  <si>
    <t>PJ CONSOLIDATED LLC</t>
  </si>
  <si>
    <t>4605 B FT CROCKETT BLVD</t>
  </si>
  <si>
    <t>GALVESTON</t>
  </si>
  <si>
    <t>POLLOK, TRAVIS</t>
  </si>
  <si>
    <t>17363 N FM 81</t>
  </si>
  <si>
    <t>HOBSON</t>
  </si>
  <si>
    <t>POWERS METAL WORKS LLC</t>
  </si>
  <si>
    <t>10827 CLUBHOUSE CIR</t>
  </si>
  <si>
    <t>PRECISION MATTERS LLC</t>
  </si>
  <si>
    <t>2565 CR 617</t>
  </si>
  <si>
    <t>HAMILTON</t>
  </si>
  <si>
    <t>PROMETHEUS ARMS LLC</t>
  </si>
  <si>
    <t>22 SPRING OAKS RD</t>
  </si>
  <si>
    <t>RATLIFF TRADITIONS LLC</t>
  </si>
  <si>
    <t>108 MORGANS LANE</t>
  </si>
  <si>
    <t>529 HAPPY HOLLOW RD</t>
  </si>
  <si>
    <t>BRENHAM</t>
  </si>
  <si>
    <t>RH LLC</t>
  </si>
  <si>
    <t>4385 SHERWOOD WAY</t>
  </si>
  <si>
    <t>SAN ANGELO</t>
  </si>
  <si>
    <t>RIDLEHUBER, JOHN DREHER III</t>
  </si>
  <si>
    <t>156 CR 305</t>
  </si>
  <si>
    <t>LOTT</t>
  </si>
  <si>
    <t>RIGHTEOUS WRATH ARMS LLC</t>
  </si>
  <si>
    <t>8701 CANYON CREST RD</t>
  </si>
  <si>
    <t>RODGERS, JIMMY E &amp; RODGERS, TERESE B</t>
  </si>
  <si>
    <t>21852 FM 449 SUITE A</t>
  </si>
  <si>
    <t>2001 CENTRAL CIRCLE STE 100</t>
  </si>
  <si>
    <t>SALTER, THOMAS RUSSELL</t>
  </si>
  <si>
    <t>1009 BLACK DIAMOND CT</t>
  </si>
  <si>
    <t>SERENITY ARMS LLC</t>
  </si>
  <si>
    <t>2858 CEDAR HOLLOW RD</t>
  </si>
  <si>
    <t>SHURLEY BROTHERS LLC</t>
  </si>
  <si>
    <t>11210 W HWY 290 SUITE A-150</t>
  </si>
  <si>
    <t>SILENT CREEK ENTERPRISES LLC</t>
  </si>
  <si>
    <t>2311 MCKEEVER RD</t>
  </si>
  <si>
    <t>SKUNK CREEK PRECISION LLC</t>
  </si>
  <si>
    <t>16256 COUNTY ROAD U</t>
  </si>
  <si>
    <t>LIPSCOMB</t>
  </si>
  <si>
    <t>SMITH, RICKY G</t>
  </si>
  <si>
    <t>1033 CR 4380</t>
  </si>
  <si>
    <t>DECATUR</t>
  </si>
  <si>
    <t>SOUTHERN ARMS AND MFG LLC</t>
  </si>
  <si>
    <t>SOUTHWESTERN FIREARMS INC</t>
  </si>
  <si>
    <t>5840 E US HWY 287</t>
  </si>
  <si>
    <t>MIDLOTHIAN</t>
  </si>
  <si>
    <t>SPENT BRASS ENTERPRISES</t>
  </si>
  <si>
    <t>3201 W AIRPORT FREEWAY SUITE 109</t>
  </si>
  <si>
    <t>IRVING</t>
  </si>
  <si>
    <t>SPORTSMAN'S ELITE LLC</t>
  </si>
  <si>
    <t>4520 DONIPHAN DR</t>
  </si>
  <si>
    <t>STEALTH PRECISION FIREARMS LLC</t>
  </si>
  <si>
    <t>16642 HOUSE HAHL RD UNIT 1911</t>
  </si>
  <si>
    <t>CYPRESS</t>
  </si>
  <si>
    <t>STEPHENS, BOBBY JOE JR</t>
  </si>
  <si>
    <t>13677 FM 314</t>
  </si>
  <si>
    <t>BROWNSBORO</t>
  </si>
  <si>
    <t>SUPPRESSED TACTICAL SOLUTIONS LLC</t>
  </si>
  <si>
    <t>901 BIGHORN DRIVE</t>
  </si>
  <si>
    <t>EDINBURG</t>
  </si>
  <si>
    <t>SURFACE TECHNIQUES INC</t>
  </si>
  <si>
    <t>1545 BLALOCK RD</t>
  </si>
  <si>
    <t>TAC 47 INDUSTRIES LLC</t>
  </si>
  <si>
    <t>5407 LOUETTA RD STE H</t>
  </si>
  <si>
    <t>TACTICAL PROFESSIONALS INC</t>
  </si>
  <si>
    <t>TALION LLC</t>
  </si>
  <si>
    <t>11555 HWY 380 W STE B202</t>
  </si>
  <si>
    <t>KRUM</t>
  </si>
  <si>
    <t>TEMPLE CONTRACT STATION LC</t>
  </si>
  <si>
    <t>119 NORTH 19TH ST</t>
  </si>
  <si>
    <t>TEXAS COMBAT ARMS LLC</t>
  </si>
  <si>
    <t>50 BRIAR CROWN</t>
  </si>
  <si>
    <t>UVALDE</t>
  </si>
  <si>
    <t>TEXAS GUN BUILDERS LLC</t>
  </si>
  <si>
    <t>1321 E BELTLINE RD</t>
  </si>
  <si>
    <t>WILMER</t>
  </si>
  <si>
    <t>TEXAS RIVER ARMORY LLC</t>
  </si>
  <si>
    <t>4902 WELLS RD</t>
  </si>
  <si>
    <t>BRAZORIA</t>
  </si>
  <si>
    <t>TEXAS VESTS INC</t>
  </si>
  <si>
    <t>636 S MASON RD</t>
  </si>
  <si>
    <t>TIME OF FREEDOM LLC</t>
  </si>
  <si>
    <t>4920 BURT RD</t>
  </si>
  <si>
    <t>BRYAN</t>
  </si>
  <si>
    <t>TOOLEY, RODNEY GREGE</t>
  </si>
  <si>
    <t>1511 INDIAN SHORES RD</t>
  </si>
  <si>
    <t>CROSBY</t>
  </si>
  <si>
    <t>TREVINO, THOMAS</t>
  </si>
  <si>
    <t>105 BEAR TRACE</t>
  </si>
  <si>
    <t>FLORESVILLE</t>
  </si>
  <si>
    <t>VALLEY FORGE ARMORY LLC</t>
  </si>
  <si>
    <t>25514 FAIRBROOK LN</t>
  </si>
  <si>
    <t>W GLOBAL LLC</t>
  </si>
  <si>
    <t>101 FARRELL LANE, STE A, BLDG#1</t>
  </si>
  <si>
    <t>DRIPPING SPRINGS</t>
  </si>
  <si>
    <t>WEBB, MICHAEL L</t>
  </si>
  <si>
    <t>28502 HUFFMAN CLEVELAND RD</t>
  </si>
  <si>
    <t>HUFFMAN</t>
  </si>
  <si>
    <t>WEST FORK ARMORY LLC</t>
  </si>
  <si>
    <t>2007 TIMBERLANE ST</t>
  </si>
  <si>
    <t>WEST TEXAS ORDNANCE INC</t>
  </si>
  <si>
    <t>17801 NORTH FM 2230</t>
  </si>
  <si>
    <t>ACKERLY</t>
  </si>
  <si>
    <t>WHITTAKER, BELINDA JO &amp; MICHAEL LEE</t>
  </si>
  <si>
    <t>550 CR 6474</t>
  </si>
  <si>
    <t>WHOLESALE ARMORY LLC</t>
  </si>
  <si>
    <t>2298 COUNTY ROAD 14200</t>
  </si>
  <si>
    <t>BLOSSOM</t>
  </si>
  <si>
    <t>WILEY ARMS LLC</t>
  </si>
  <si>
    <t>7921 RENDON BLOODWORTH RD</t>
  </si>
  <si>
    <t>WILSON, KENNETH SHAWN</t>
  </si>
  <si>
    <t>205 BAUXITE DR</t>
  </si>
  <si>
    <t>JARRELL</t>
  </si>
  <si>
    <t>WISE LITE ARMS INC</t>
  </si>
  <si>
    <t>903 S ALLEN</t>
  </si>
  <si>
    <t>WORRELL, CHARLES H</t>
  </si>
  <si>
    <t>10479 FM 2093 TIVYDALE RD</t>
  </si>
  <si>
    <t>WTFIREARMS LLC</t>
  </si>
  <si>
    <t>3 CHANDLERS WAY</t>
  </si>
  <si>
    <t>WYER, DAVID STILES</t>
  </si>
  <si>
    <t>213 S 1ST ST</t>
  </si>
  <si>
    <t>MULESHOE</t>
  </si>
  <si>
    <t>XPI ARMORY LLC</t>
  </si>
  <si>
    <t>2730 ROKI DELL LN</t>
  </si>
  <si>
    <t>ROCKWALL</t>
  </si>
  <si>
    <t>3 PERCENT OUTFITTERS LLC</t>
  </si>
  <si>
    <t>5 SOUTH MAIN</t>
  </si>
  <si>
    <t>KAMAS</t>
  </si>
  <si>
    <t>408 WORKS LLC</t>
  </si>
  <si>
    <t>2642 WEST 175 NORTH</t>
  </si>
  <si>
    <t>HURRICANE</t>
  </si>
  <si>
    <t>ADVANCED FIREARM SERVICES LLC</t>
  </si>
  <si>
    <t>845 WEST 2875 SOUTH</t>
  </si>
  <si>
    <t>ANDERSON, MITCHELL ROBBIE</t>
  </si>
  <si>
    <t>74 WEST 100 NORTH</t>
  </si>
  <si>
    <t>CENTERFIELD</t>
  </si>
  <si>
    <t>BAD ASS GUNSMITHING LLC</t>
  </si>
  <si>
    <t>9357 SO COPPER LN</t>
  </si>
  <si>
    <t>WEST JORDAN</t>
  </si>
  <si>
    <t>BLACK ICE ARMORY LLC</t>
  </si>
  <si>
    <t>211 W 200 S</t>
  </si>
  <si>
    <t>PLEASANT GROVE</t>
  </si>
  <si>
    <t>BULLETS AND BURNOUTS LLC</t>
  </si>
  <si>
    <t>5621 WEST WELLS PARK RD</t>
  </si>
  <si>
    <t>CHILD, LELAND VERL</t>
  </si>
  <si>
    <t>4175 SOUTH 4300 WEST</t>
  </si>
  <si>
    <t>WEST HAVEN</t>
  </si>
  <si>
    <t>CONDOR CUSTOM LLC</t>
  </si>
  <si>
    <t>509 E 200 S</t>
  </si>
  <si>
    <t>CROSS CANYON ARMS LLC</t>
  </si>
  <si>
    <t>1010 W KERSHAW</t>
  </si>
  <si>
    <t>OGDEN</t>
  </si>
  <si>
    <t>D AND M PRECISION INC</t>
  </si>
  <si>
    <t>9525 SWEET BLOSSOM DR</t>
  </si>
  <si>
    <t>SOUTH JORDAN</t>
  </si>
  <si>
    <t>D'ARCY ECHOLS &amp; COMPANY</t>
  </si>
  <si>
    <t>98 WEST 300 SOUTH - UNIT #25</t>
  </si>
  <si>
    <t>MILLVILLE</t>
  </si>
  <si>
    <t>DATAKALU LLC</t>
  </si>
  <si>
    <t>14825 S 7560 W</t>
  </si>
  <si>
    <t>HERRIMAN</t>
  </si>
  <si>
    <t>DESERT TECH LLC</t>
  </si>
  <si>
    <t>1995 WEST ALEXANDER STREET</t>
  </si>
  <si>
    <t>WEST VALLEY CITY</t>
  </si>
  <si>
    <t>DGXCM LLC</t>
  </si>
  <si>
    <t>1135 W SUNSET BLVD</t>
  </si>
  <si>
    <t>DYNAMIC BALANCE MACHINE LLC</t>
  </si>
  <si>
    <t>2500 S DECKER LAKE BLVD STE 6</t>
  </si>
  <si>
    <t>FLAWLESS FIREARMS LLC</t>
  </si>
  <si>
    <t>6708 SOUTH AIR PORT RD</t>
  </si>
  <si>
    <t>HAIR TRIGGER LLC</t>
  </si>
  <si>
    <t>491 E 2650 N</t>
  </si>
  <si>
    <t>NORTH LOGAN</t>
  </si>
  <si>
    <t>HAMMER, BRUCE D</t>
  </si>
  <si>
    <t>304 WEST 400 SOUTH</t>
  </si>
  <si>
    <t>MANTI</t>
  </si>
  <si>
    <t>HOLMGREN BROTHERS ARMS LLC</t>
  </si>
  <si>
    <t>6206 NORTH 4600 WEST SUITE A</t>
  </si>
  <si>
    <t>BEAR RIVER CITY</t>
  </si>
  <si>
    <t>IRON MOUNTAIN FIREARMS LLC</t>
  </si>
  <si>
    <t>387 N 300 W</t>
  </si>
  <si>
    <t>CEDAR CITY</t>
  </si>
  <si>
    <t>JANKE CUSTOM ARMS LLC</t>
  </si>
  <si>
    <t>150 S 100 W</t>
  </si>
  <si>
    <t>WILLARD</t>
  </si>
  <si>
    <t>JEPPSON, BRIAN COLE</t>
  </si>
  <si>
    <t>5408 W 10180 N</t>
  </si>
  <si>
    <t>HIGHLAND</t>
  </si>
  <si>
    <t>LONG RANGE PRECISION ARMS LLC</t>
  </si>
  <si>
    <t>1231 WEST SOUTH JORDAN PARKWAY</t>
  </si>
  <si>
    <t>MACHINE GUN ARMORY LLC</t>
  </si>
  <si>
    <t>545 W 9460 S</t>
  </si>
  <si>
    <t>MILITIA INC</t>
  </si>
  <si>
    <t>2466 W STONEHAVEN LOOP</t>
  </si>
  <si>
    <t>LEHI</t>
  </si>
  <si>
    <t>MONTGOMERY WARD &amp; CO INC</t>
  </si>
  <si>
    <t>2345 WASHINGTON BLVD</t>
  </si>
  <si>
    <t>MORRILL, MARTY AARON</t>
  </si>
  <si>
    <t>352 NORTH 400 EAST</t>
  </si>
  <si>
    <t>MOUNTAIN VIEW ARMS LLC</t>
  </si>
  <si>
    <t>2485 SOUTH 1350 WEST</t>
  </si>
  <si>
    <t>PATRIOT PRECISION LLC</t>
  </si>
  <si>
    <t>8265 EAST 7500 NORTH</t>
  </si>
  <si>
    <t>LAPOINT</t>
  </si>
  <si>
    <t>PEARSON SPECIALTIES LLC</t>
  </si>
  <si>
    <t>1964 SOUTH 275 EAST</t>
  </si>
  <si>
    <t>PRATT, STEPHEN D &amp; JONI</t>
  </si>
  <si>
    <t>12441 S 4380 W</t>
  </si>
  <si>
    <t>RED ROCK PRECISION LLC</t>
  </si>
  <si>
    <t>181 N COMMERCIAL ST</t>
  </si>
  <si>
    <t>RK ENTERPRISES LLC</t>
  </si>
  <si>
    <t>49 W MAIN ST</t>
  </si>
  <si>
    <t>MT PLEASANT</t>
  </si>
  <si>
    <t>SECTOR ARMS LLC</t>
  </si>
  <si>
    <t>424 SPANISH FIELDS DR</t>
  </si>
  <si>
    <t>SPANISH FORK</t>
  </si>
  <si>
    <t>STAHELI'S SHOOTING SUPPLIES LLC</t>
  </si>
  <si>
    <t>950 S 730 W</t>
  </si>
  <si>
    <t>STAIR, BRAD S</t>
  </si>
  <si>
    <t>3621 A SOUTH 4700 WEST</t>
  </si>
  <si>
    <t>SUB MOA FIREARMS  LLC</t>
  </si>
  <si>
    <t>1669 NW HENEFER ROAD</t>
  </si>
  <si>
    <t>HENEFER</t>
  </si>
  <si>
    <t>TACTICAL SOLUTIONS GROUP LLC</t>
  </si>
  <si>
    <t>712 S 1100 E</t>
  </si>
  <si>
    <t>550 NORTH CEMETERY ROAD, BUILDING #1</t>
  </si>
  <si>
    <t>VIGILANTE ARMS LLC</t>
  </si>
  <si>
    <t>8415 SOUTH 700 WEST UNIT 14</t>
  </si>
  <si>
    <t>WILSON PRECISION ARMS INC</t>
  </si>
  <si>
    <t>204 PLAYA DELLA ROSITA STE #6</t>
  </si>
  <si>
    <t>ABSOLUTE PRECISION LLC</t>
  </si>
  <si>
    <t>103 BRIGADE DR</t>
  </si>
  <si>
    <t>YORKTOWN</t>
  </si>
  <si>
    <t>ALEXANDER INDUSTRIES INC</t>
  </si>
  <si>
    <t>US ARMY RADFORD ARSENAL RTE 114 BLDG 3701</t>
  </si>
  <si>
    <t>RADFORD</t>
  </si>
  <si>
    <t>ASHLAND GUN INNOVATIONS, INC</t>
  </si>
  <si>
    <t>12233 WASHINGTON HWY</t>
  </si>
  <si>
    <t>BACKWOODS SECURITY LLC</t>
  </si>
  <si>
    <t>5300 OTTERDALE RD</t>
  </si>
  <si>
    <t>MOSELEY</t>
  </si>
  <si>
    <t>BE READY ENTERPRISES LLC</t>
  </si>
  <si>
    <t>5244 LAD LAND DR</t>
  </si>
  <si>
    <t>BLACK KNIGHT TACTICAL LLC</t>
  </si>
  <si>
    <t>5708 ROCKPORT LANDING PLACE</t>
  </si>
  <si>
    <t>COASTAL GUN WORKS LLC</t>
  </si>
  <si>
    <t>5003 ADMIRAL WRIGHT RD</t>
  </si>
  <si>
    <t>VIRGINIA BEACH</t>
  </si>
  <si>
    <t>DEFCON ONE LLC</t>
  </si>
  <si>
    <t>1001 B SPARROW RD</t>
  </si>
  <si>
    <t>FARNETT'S MILITARY FIREARMS</t>
  </si>
  <si>
    <t>302 OLD POINT AVE</t>
  </si>
  <si>
    <t>HAMPTON</t>
  </si>
  <si>
    <t>GADSDEN GUNS INC</t>
  </si>
  <si>
    <t>19394 BEAVER DAM RD</t>
  </si>
  <si>
    <t>BEAVERDAM</t>
  </si>
  <si>
    <t>HAWK HILL CUSTOM LLC</t>
  </si>
  <si>
    <t>506 LAUREL HILL RD</t>
  </si>
  <si>
    <t>VERONA</t>
  </si>
  <si>
    <t>HIGHER POWER FIREARMS LLC</t>
  </si>
  <si>
    <t>109 WAVERLY DR</t>
  </si>
  <si>
    <t>RUTHER GLEN</t>
  </si>
  <si>
    <t>IITYPE-10 LLC</t>
  </si>
  <si>
    <t>13930 METROTECH DR</t>
  </si>
  <si>
    <t>CHANTILLY</t>
  </si>
  <si>
    <t>IMMORTAL Q LLC</t>
  </si>
  <si>
    <t>9398 JAMESONS MILL RD</t>
  </si>
  <si>
    <t>J &amp; L GUNSMITHING, LLC</t>
  </si>
  <si>
    <t>645 MARGARET DR</t>
  </si>
  <si>
    <t>OWENS, RANDELL SAM</t>
  </si>
  <si>
    <t>339 ELLEN DR</t>
  </si>
  <si>
    <t>GATE CITY</t>
  </si>
  <si>
    <t>PERIMETER DEFENSE, LLC</t>
  </si>
  <si>
    <t>823 SOUTH KING ST  STE D</t>
  </si>
  <si>
    <t>LEESBURG</t>
  </si>
  <si>
    <t>REYCO ENTERPRISES LLC</t>
  </si>
  <si>
    <t>8552 BAUER CIRCLE</t>
  </si>
  <si>
    <t>RIVENOAK ARMOURY LLC</t>
  </si>
  <si>
    <t>8396 RIXEYVILLE RD</t>
  </si>
  <si>
    <t>RIXEYVILLE</t>
  </si>
  <si>
    <t>SHEPHERD, JOHN J</t>
  </si>
  <si>
    <t>7910 N SADDLE RIDGE CT</t>
  </si>
  <si>
    <t>CATLETT</t>
  </si>
  <si>
    <t>SOUTHERN ARMS LLC</t>
  </si>
  <si>
    <t>116 KINROSS DR</t>
  </si>
  <si>
    <t>STERLING ARSENAL WORKS &amp; TACTICAL SUPPLY</t>
  </si>
  <si>
    <t>LLC
STERLING CUSTOM LLC</t>
  </si>
  <si>
    <t>1420 SHEPARD LANE UNIT B-9</t>
  </si>
  <si>
    <t>TACTICAL ADVANTAGE LLC</t>
  </si>
  <si>
    <t>14610 FLOWER HILL DR</t>
  </si>
  <si>
    <t>CENTREVILLE</t>
  </si>
  <si>
    <t>TACTICAL SPEED SHOP LLC</t>
  </si>
  <si>
    <t>23 E LURAY SHOPPING CENTER</t>
  </si>
  <si>
    <t>LURAY</t>
  </si>
  <si>
    <t>TACTICOOL FIREARMS, LLC</t>
  </si>
  <si>
    <t>9913 WARWICK BLVD</t>
  </si>
  <si>
    <t>NEWPORT NEWS</t>
  </si>
  <si>
    <t>TERMINAL PERFORMANCE ASSOCIATES, LLC</t>
  </si>
  <si>
    <t>23239 JOHNSTOWN LANE</t>
  </si>
  <si>
    <t>TRITON MFG INC</t>
  </si>
  <si>
    <t>977 REON DR STE 104</t>
  </si>
  <si>
    <t>WALT'S AUTO REPAIR INC</t>
  </si>
  <si>
    <t>8391-J EUCLID AVE</t>
  </si>
  <si>
    <t>MANASSAS PARK</t>
  </si>
  <si>
    <t>WAYNE'S PRECISION LLC</t>
  </si>
  <si>
    <t>264 BENCHREST LN</t>
  </si>
  <si>
    <t>CONCORD</t>
  </si>
  <si>
    <t>WILLIAMS, MARK ALAN</t>
  </si>
  <si>
    <t>813 ORCHARD RD</t>
  </si>
  <si>
    <t>CATAMOUNT ARMS LLC</t>
  </si>
  <si>
    <t>70 MCDONALD LANE</t>
  </si>
  <si>
    <t>HINESBURG</t>
  </si>
  <si>
    <t>FAIRFAX FIREARMS REPAIR, LLC</t>
  </si>
  <si>
    <t>86 WEST STREET ROAD</t>
  </si>
  <si>
    <t>GREEN MOUNTAIN CARBINE LLC</t>
  </si>
  <si>
    <t>21 TATRO RD</t>
  </si>
  <si>
    <t>HILLBILLY CUSTOM RIFLES LLC</t>
  </si>
  <si>
    <t>236 MAPLE RIDGE COVENTRY</t>
  </si>
  <si>
    <t>IRON MOUNTAIN ARSENAL, LLC</t>
  </si>
  <si>
    <t>210 DARTT HILL RD</t>
  </si>
  <si>
    <t>BETHEL</t>
  </si>
  <si>
    <t>KINGDOM FIREARMS LLC</t>
  </si>
  <si>
    <t>60 UPPER QUARRY RD</t>
  </si>
  <si>
    <t>MCNARY FIREARMS MANUFACTURING, LLC</t>
  </si>
  <si>
    <t>18 PINE RIDGE RD</t>
  </si>
  <si>
    <t>VERNON</t>
  </si>
  <si>
    <t>MNR CUSTOM LLC</t>
  </si>
  <si>
    <t>1415 LITTLE CANADA RD</t>
  </si>
  <si>
    <t>WEATHERSFIELD</t>
  </si>
  <si>
    <t>NEWLAN, STEVEN JAMES</t>
  </si>
  <si>
    <t>737 ROUTE 5 S</t>
  </si>
  <si>
    <t>PIKE, RANDALL S</t>
  </si>
  <si>
    <t>181 SPRAGUE RD</t>
  </si>
  <si>
    <t>WEST HALIFAX</t>
  </si>
  <si>
    <t>ST MICHAEL'S DEFENSE LLC</t>
  </si>
  <si>
    <t>132 FACTORY ST STE 2</t>
  </si>
  <si>
    <t>SAINT JOHNSBURY</t>
  </si>
  <si>
    <t>TORRE RIFLE COMPANY LLC</t>
  </si>
  <si>
    <t>356 HARDSCRABBLE RD</t>
  </si>
  <si>
    <t>ADVANCED COMBAT TECHNOLOGIES, INC.</t>
  </si>
  <si>
    <t>37 TOWER BLVD</t>
  </si>
  <si>
    <t>BIGELOW INDUSTRIES LLC</t>
  </si>
  <si>
    <t>2335 S HOOD STREET</t>
  </si>
  <si>
    <t>CF ROWLEY LLC</t>
  </si>
  <si>
    <t>CLEAR CREEK STOCKWORKS, LLC</t>
  </si>
  <si>
    <t>5501 STATE ROUTE 272</t>
  </si>
  <si>
    <t>COLFAX</t>
  </si>
  <si>
    <t>COBB CONSULTING GROUP LLC</t>
  </si>
  <si>
    <t>210 N WASHINGTON AVE</t>
  </si>
  <si>
    <t>DEFENSE ARMAMENT DESIGN LLC</t>
  </si>
  <si>
    <t>1616 SPRING WATER</t>
  </si>
  <si>
    <t>WENATCHEE</t>
  </si>
  <si>
    <t>FORT DISCOVERY INC</t>
  </si>
  <si>
    <t>250 CENTER PARK WAY</t>
  </si>
  <si>
    <t>GREGORYNETWORK LLC</t>
  </si>
  <si>
    <t>9304 WESTVIEW DR SW</t>
  </si>
  <si>
    <t>LAKEWOOD</t>
  </si>
  <si>
    <t>GRESHAM ARMORY LLC</t>
  </si>
  <si>
    <t>8431 10TH PLACE SE</t>
  </si>
  <si>
    <t>LAKE STEVENS</t>
  </si>
  <si>
    <t>GREY GHOST PRECISION, LLC</t>
  </si>
  <si>
    <t>2916 107TH ST S</t>
  </si>
  <si>
    <t>HAGEN, KENNETH ROBERT</t>
  </si>
  <si>
    <t>410 WARWICK ST</t>
  </si>
  <si>
    <t>ENUMCLAW</t>
  </si>
  <si>
    <t>HYTEK FINISHES CO</t>
  </si>
  <si>
    <t>8127 SOUTH 216TH STREET</t>
  </si>
  <si>
    <t>JAAK TACTICAL LLC</t>
  </si>
  <si>
    <t>83 STRAITLAND RD</t>
  </si>
  <si>
    <t>PORT ANGELES</t>
  </si>
  <si>
    <t>MEGA ARMS LLC</t>
  </si>
  <si>
    <t>3507 NORTHPARK DRIVE</t>
  </si>
  <si>
    <t>PATRIOT ARMS LLC</t>
  </si>
  <si>
    <t>12607 54TH AVE SE</t>
  </si>
  <si>
    <t>SNOHOMISH</t>
  </si>
  <si>
    <t>R BROS RIFLES LLC</t>
  </si>
  <si>
    <t>2120 MOTTMAN RD SW STE A</t>
  </si>
  <si>
    <t>TUMWATER</t>
  </si>
  <si>
    <t>RED DOT SOLUTIONS, LLC</t>
  </si>
  <si>
    <t>20 S BROADWAY AVE</t>
  </si>
  <si>
    <t>OTHELLO</t>
  </si>
  <si>
    <t>ROSELER, KURT</t>
  </si>
  <si>
    <t>4440 SUNSET WAY</t>
  </si>
  <si>
    <t>SCHILT, BRIAN</t>
  </si>
  <si>
    <t>1450 WRIGHT RD SE</t>
  </si>
  <si>
    <t>TENINO</t>
  </si>
  <si>
    <t>THE RANGE LLC</t>
  </si>
  <si>
    <t>1701 GARRETSON LN</t>
  </si>
  <si>
    <t>YAKIMA</t>
  </si>
  <si>
    <t>TRIPLETT FIREARMS COMPANY</t>
  </si>
  <si>
    <t>656 NW NORWOOD STREET</t>
  </si>
  <si>
    <t>CAMAS</t>
  </si>
  <si>
    <t>WYNAKOS MACHINE INC</t>
  </si>
  <si>
    <t>17461 147TH STREET SE STE 7</t>
  </si>
  <si>
    <t>AIM HIGHER GUNSMITHING LLC</t>
  </si>
  <si>
    <t>951 BLUFF ST</t>
  </si>
  <si>
    <t>BELOIT</t>
  </si>
  <si>
    <t>AMERICAN DEFENSE MANUFACTURING LLC</t>
  </si>
  <si>
    <t>2525 S 162ND ST</t>
  </si>
  <si>
    <t>BELLING, DAVID A</t>
  </si>
  <si>
    <t>RT 1</t>
  </si>
  <si>
    <t>IRMA</t>
  </si>
  <si>
    <t>BUISSE, BRETT</t>
  </si>
  <si>
    <t>921 COMMERCE DR UNIT 2</t>
  </si>
  <si>
    <t>UNION GROVE</t>
  </si>
  <si>
    <t>CENTRAL WISCONSIN FIREARMS, LLC</t>
  </si>
  <si>
    <t>413 JEFFERSON STREET</t>
  </si>
  <si>
    <t>WAUSAU</t>
  </si>
  <si>
    <t>COAST TO COAST</t>
  </si>
  <si>
    <t>260 MAIN STREET</t>
  </si>
  <si>
    <t>REEDSBURG</t>
  </si>
  <si>
    <t>CRUSADER ARMS LLC</t>
  </si>
  <si>
    <t>N27 W23591 PAUL ROAD</t>
  </si>
  <si>
    <t>PEWAUKEE</t>
  </si>
  <si>
    <t>CUSTOM SERVICES LLC</t>
  </si>
  <si>
    <t>E10590 PINE ROAD</t>
  </si>
  <si>
    <t>FALL CREEK</t>
  </si>
  <si>
    <t>DEZ TACTICAL ARMS INC</t>
  </si>
  <si>
    <t>795 PLUM STREET</t>
  </si>
  <si>
    <t>WISCONSIN DELLS</t>
  </si>
  <si>
    <t>EAGLE ARMAMENT LLC</t>
  </si>
  <si>
    <t>9054 CR Y #3</t>
  </si>
  <si>
    <t>SAUK CITY</t>
  </si>
  <si>
    <t>EAST RIDGE / STATE ARMS GUN CO INC</t>
  </si>
  <si>
    <t>6319 5TH AVE</t>
  </si>
  <si>
    <t>BANCROFT</t>
  </si>
  <si>
    <t>HENRY WISCONSIN LLC</t>
  </si>
  <si>
    <t>107 W COLEMAN</t>
  </si>
  <si>
    <t>RICE LAKE</t>
  </si>
  <si>
    <t>HUBERT, DALE B</t>
  </si>
  <si>
    <t>W99 N12425 FARMDALE RD</t>
  </si>
  <si>
    <t>MEQUON</t>
  </si>
  <si>
    <t>ION GROUP LLC</t>
  </si>
  <si>
    <t>W213S7530 ANNES WAY</t>
  </si>
  <si>
    <t>MUSKEGO</t>
  </si>
  <si>
    <t>JB'S FIREARMS LLC</t>
  </si>
  <si>
    <t>12311 ASSEMBLY RD</t>
  </si>
  <si>
    <t>GRANTSBURG</t>
  </si>
  <si>
    <t>JEMAK LLC</t>
  </si>
  <si>
    <t>W 226 N 4165 SUNDER CREEK CT</t>
  </si>
  <si>
    <t>LONG RANGE RIFLES LLC</t>
  </si>
  <si>
    <t>601 SOUTH MAIN STREET</t>
  </si>
  <si>
    <t>MARSHALL, LARRY ELON</t>
  </si>
  <si>
    <t>N 2851 ANTONY RD</t>
  </si>
  <si>
    <t>BANGOR</t>
  </si>
  <si>
    <t>MGS HOLDINGS GROUP LLC</t>
  </si>
  <si>
    <t>N80W14966 APPLETON AVENUE</t>
  </si>
  <si>
    <t>MENOMONEE FALLS</t>
  </si>
  <si>
    <t>OAK RIDGE GUNSMITHING LLC</t>
  </si>
  <si>
    <t>N2516 PINE TREE RD</t>
  </si>
  <si>
    <t>SCHELLKORP LLC</t>
  </si>
  <si>
    <t>1117 VELVET LEAF DR</t>
  </si>
  <si>
    <t>320 PUTNAM STREET SUITE 7</t>
  </si>
  <si>
    <t>SELECT FIRE WEAPONRY LLC</t>
  </si>
  <si>
    <t>2325 PARKLAWN DRIVE UNIT B</t>
  </si>
  <si>
    <t>1452 SHERIDAN RD</t>
  </si>
  <si>
    <t>KENOSHA</t>
  </si>
  <si>
    <t>TOM E GUN LLC</t>
  </si>
  <si>
    <t>1720 N CLAIRMONT AVENUE</t>
  </si>
  <si>
    <t>WISCONSIN GUNS LLC</t>
  </si>
  <si>
    <t>226 S WALES RD</t>
  </si>
  <si>
    <t>WALES</t>
  </si>
  <si>
    <t>WISCONSIN PRECISION ARMS LLC</t>
  </si>
  <si>
    <t>N2591 WENHAM RD</t>
  </si>
  <si>
    <t>FORT ATKINSON</t>
  </si>
  <si>
    <t>FORTRESS FIREARMS MANUFACTURING LLC</t>
  </si>
  <si>
    <t>145 HICKS DR</t>
  </si>
  <si>
    <t>PETERSBURG</t>
  </si>
  <si>
    <t>LOD DEFENSE LLC</t>
  </si>
  <si>
    <t>3977 MOUNT CLARE RD</t>
  </si>
  <si>
    <t>MOUNT CLARE</t>
  </si>
  <si>
    <t>MELVIN FORBES ENTERPRISES LLC</t>
  </si>
  <si>
    <t>438 MIRANOV ST</t>
  </si>
  <si>
    <t>GRANVILLE</t>
  </si>
  <si>
    <t>THE CUSTOM GUN SHOP LLC</t>
  </si>
  <si>
    <t>5649 GEORGETOWN RD</t>
  </si>
  <si>
    <t>HORNER</t>
  </si>
  <si>
    <t>TWO RIVERS ARMORY LLC</t>
  </si>
  <si>
    <t>43 RULAND RD STE A</t>
  </si>
  <si>
    <t>KEARNEYSVILLE</t>
  </si>
  <si>
    <t>VINTEC MANUFACTURING LLC</t>
  </si>
  <si>
    <t>44 BERKELY DR</t>
  </si>
  <si>
    <t>SUMMERSVILLE</t>
  </si>
  <si>
    <t>BEST OF THE WEST PRODUCTIONS LLC</t>
  </si>
  <si>
    <t>115 W YELLOWSTONE AVE</t>
  </si>
  <si>
    <t>CODY</t>
  </si>
  <si>
    <t>D SCHIMMEL LLC</t>
  </si>
  <si>
    <t>5 GREASEWOOD CT</t>
  </si>
  <si>
    <t>ROZET</t>
  </si>
  <si>
    <t>DYK RIFLE AND MACHINE LLC</t>
  </si>
  <si>
    <t>7 CHONDELL DR</t>
  </si>
  <si>
    <t>GRIFFIN ARMS LLC</t>
  </si>
  <si>
    <t>213 SOUTH AVE C1</t>
  </si>
  <si>
    <t>CHEYENNE</t>
  </si>
  <si>
    <t>GUNWERKS LLC</t>
  </si>
  <si>
    <t>2301 LIEUTENANT CHILDERS ST</t>
  </si>
  <si>
    <t>INDUSTRIAL SCREEN AND MAINTENANCE INC</t>
  </si>
  <si>
    <t>750 EAST F ST</t>
  </si>
  <si>
    <t>CASPER</t>
  </si>
  <si>
    <t>PERFORMANCE OIL TOOLS INC</t>
  </si>
  <si>
    <t>3420 BIG HORN AVE</t>
  </si>
  <si>
    <t>RGS LLC</t>
  </si>
  <si>
    <t>404 N JACKSON</t>
  </si>
  <si>
    <t>ROSENCRANSE, TREVOR S</t>
  </si>
  <si>
    <t>610 SOUTH 8TH ST</t>
  </si>
  <si>
    <t>BASIN</t>
  </si>
  <si>
    <t>TACTICAL SOLUTIONS INTERNATIONAL INC</t>
  </si>
  <si>
    <t>177 BURRIS LENORE RD</t>
  </si>
  <si>
    <t>CROWHEART</t>
  </si>
  <si>
    <t>WYO ARMS LLC</t>
  </si>
  <si>
    <t>6503 CROSSBOW TRAIL</t>
  </si>
  <si>
    <t>WYOMING ARMORY PRECISION FIREARMS LLC</t>
  </si>
  <si>
    <t>553 14TH ST</t>
  </si>
  <si>
    <t>LICENSE NAME                                                                       </t>
  </si>
  <si>
    <t>SHOTGUN MFG</t>
  </si>
  <si>
    <t>SHOTGUN</t>
  </si>
  <si>
    <t>TGS SERVICES INC</t>
  </si>
  <si>
    <t>6099 BUFORD HWY SUITE B</t>
  </si>
  <si>
    <t>NORCROSS</t>
  </si>
  <si>
    <t>CLASSIC CASE COLORS LLC</t>
  </si>
  <si>
    <t>7039 FUNKHOUSER RD</t>
  </si>
  <si>
    <t>GENESIS ARMS LLC</t>
  </si>
  <si>
    <t>4259 W SELTICE WAY STE B</t>
  </si>
  <si>
    <t>COEUR D ALENE</t>
  </si>
  <si>
    <t>SRM ARMS, INC</t>
  </si>
  <si>
    <t>4375-A WEST MCMILLAN</t>
  </si>
  <si>
    <t>UTAS-USA LTD</t>
  </si>
  <si>
    <t>1247 RAND RD  STE  1245, 1247, 1249</t>
  </si>
  <si>
    <t>DES PLAINES</t>
  </si>
  <si>
    <t>AIM INC</t>
  </si>
  <si>
    <t>19200 MIDDLETOWN RD</t>
  </si>
  <si>
    <t>PARKTON</t>
  </si>
  <si>
    <t>ALFERMANN USA INC</t>
  </si>
  <si>
    <t>1482 POTTERY RD</t>
  </si>
  <si>
    <t>BROWNING</t>
  </si>
  <si>
    <t>#1 BROWNING PLACE</t>
  </si>
  <si>
    <t>FIME GROUP LLC</t>
  </si>
  <si>
    <t>4395 WEST POST RD UNIT 200</t>
  </si>
  <si>
    <t>BARDEN, J JASON</t>
  </si>
  <si>
    <t>7940 RT 30</t>
  </si>
  <si>
    <t>BLUE MOUNTAIN LAKE</t>
  </si>
  <si>
    <t>GOOD, WILLIAM J</t>
  </si>
  <si>
    <t>12580 ST RT 93 N</t>
  </si>
  <si>
    <t>MILLIGAN, DENNIS</t>
  </si>
  <si>
    <t>2640 HOLTZ RD</t>
  </si>
  <si>
    <t>INTERNATIONAL FIREARM CORPORATION LLC</t>
  </si>
  <si>
    <t>5701 E RENO AVE  STE E</t>
  </si>
  <si>
    <t>MIDWEST CITY</t>
  </si>
  <si>
    <t>R &amp; R RACING INC</t>
  </si>
  <si>
    <t>42670 RODGERS MOUNTAIN LOOP</t>
  </si>
  <si>
    <t>SCIO</t>
  </si>
  <si>
    <t>TAR HUNT CUSTOM RIFLES INC</t>
  </si>
  <si>
    <t>101 DOGTOWN RD</t>
  </si>
  <si>
    <t>BLOOMSBURG</t>
  </si>
  <si>
    <t>WILSON, JOHN P</t>
  </si>
  <si>
    <t>2023 FM 1966</t>
  </si>
  <si>
    <t>MAXWELL</t>
  </si>
  <si>
    <t>LJUTIC LLC</t>
  </si>
  <si>
    <t>2401 W J STREET STE A</t>
  </si>
  <si>
    <t>ROTH CONCEPT INNOVATIONS LLC</t>
  </si>
  <si>
    <t>N9652 HIGHLINE RD UNIT NM</t>
  </si>
  <si>
    <t>KAUKAUNA</t>
  </si>
  <si>
    <t>U S COMPETITION ARMS INC</t>
  </si>
  <si>
    <t>1925 ROOSEVELT AVE</t>
  </si>
  <si>
    <t>RACINE</t>
  </si>
  <si>
    <t>WILKINSON TACTICAL LLC</t>
  </si>
  <si>
    <t>1482 COMMERCE DR UNIT S &amp;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</si>
</sst>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2B435AD-3E3C-4203-A50A-DDA7BF658BFC}" autoFormatId="16" applyNumberFormats="0" applyBorderFormats="0" applyFontFormats="0" applyPatternFormats="0" applyAlignmentFormats="0" applyWidthHeightFormats="0">
  <queryTableRefresh nextId="15">
    <queryTableFields count="14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PISTOL 22" tableColumnId="8"/>
      <queryTableField id="9" name="PISTOL 25" tableColumnId="9"/>
      <queryTableField id="10" name="PISTOL 32" tableColumnId="10"/>
      <queryTableField id="11" name="PISTOL 380" tableColumnId="11"/>
      <queryTableField id="12" name="PISTOL 9MM" tableColumnId="12"/>
      <queryTableField id="13" name="PISTOL 50" tableColumnId="13"/>
      <queryTableField id="14" name="PISTOL TOTAL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145AC78-FC6A-4E4D-9550-CF15FE8F863F}" autoFormatId="16" applyNumberFormats="0" applyBorderFormats="0" applyFontFormats="0" applyPatternFormats="0" applyAlignmentFormats="0" applyWidthHeightFormats="0">
  <queryTableRefresh nextId="16">
    <queryTableFields count="15">
      <queryTableField id="1" name="TYPE" tableColumnId="1"/>
      <queryTableField id="2" name="YEAR" tableColumnId="2"/>
      <queryTableField id="3" name="RDS KEY     " tableColumnId="3"/>
      <queryTableField id="4" name="LICENSE NAME                              " tableColumnId="4"/>
      <queryTableField id="5" name="STREET" tableColumnId="5"/>
      <queryTableField id="6" name="CITY" tableColumnId="6"/>
      <queryTableField id="7" name=" ST    " tableColumnId="7"/>
      <queryTableField id="8" name="RVLR 22" tableColumnId="8"/>
      <queryTableField id="9" name="RVLR 32" tableColumnId="9"/>
      <queryTableField id="10" name="RVLR 357" tableColumnId="10"/>
      <queryTableField id="11" name="RVLR 38" tableColumnId="11"/>
      <queryTableField id="12" name="RVLR 44" tableColumnId="12"/>
      <queryTableField id="13" name="RVLR 50" tableColumnId="13"/>
      <queryTableField id="14" name="RVLR TOTL" tableColumnId="14"/>
      <queryTableField id="15" name="Column15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BAC46BF-F87F-4D07-9DFF-A5C76068DD01}" autoFormatId="16" applyNumberFormats="0" applyBorderFormats="0" applyFontFormats="0" applyPatternFormats="0" applyAlignmentFormats="0" applyWidthHeightFormats="0">
  <queryTableRefresh nextId="9">
    <queryTableFields count="8">
      <queryTableField id="1" name="TYPE" tableColumnId="1"/>
      <queryTableField id="2" name="YEAR" tableColumnId="2"/>
      <queryTableField id="3" name="RDS KEY              " tableColumnId="3"/>
      <queryTableField id="4" name="LICENSE NAME                                                              " tableColumnId="4"/>
      <queryTableField id="5" name="STREET                                                          " tableColumnId="5"/>
      <queryTableField id="6" name="CITY                                                " tableColumnId="6"/>
      <queryTableField id="7" name="ST    " tableColumnId="7"/>
      <queryTableField id="8" name="RIFLE MFG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A41D840-5D27-4CDE-AB3A-FB205E313444}" autoFormatId="16" applyNumberFormats="0" applyBorderFormats="0" applyFontFormats="0" applyPatternFormats="0" applyAlignmentFormats="0" applyWidthHeightFormats="0">
  <queryTableRefresh nextId="9">
    <queryTableFields count="8">
      <queryTableField id="1" name="TYPE" tableColumnId="1"/>
      <queryTableField id="2" name="YEAR" tableColumnId="2"/>
      <queryTableField id="3" name="RDS KEY              " tableColumnId="3"/>
      <queryTableField id="4" name="LICENSE NAME                                                                       " tableColumnId="4"/>
      <queryTableField id="5" name="STREET                                                          " tableColumnId="5"/>
      <queryTableField id="6" name="CITY                                                " tableColumnId="6"/>
      <queryTableField id="7" name="ST    " tableColumnId="7"/>
      <queryTableField id="8" name="SHOTGUN MF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25D2E5-41FE-4EDC-BCC1-30B709872E9E}" name="Table_1__2" displayName="Table_1__2" ref="A1:N598" tableType="queryTable" totalsRowShown="0">
  <autoFilter ref="A1:N598" xr:uid="{F525D2E5-41FE-4EDC-BCC1-30B709872E9E}"/>
  <tableColumns count="14">
    <tableColumn id="1" xr3:uid="{1230FEAE-9454-495F-BA1B-E91A310BFAC6}" uniqueName="1" name="TYPE" queryTableFieldId="1" dataDxfId="19"/>
    <tableColumn id="2" xr3:uid="{2272D673-59B4-44E4-978F-5CF7C1E1BAE7}" uniqueName="2" name="YEAR" queryTableFieldId="2"/>
    <tableColumn id="3" xr3:uid="{C2575B9E-4152-4BF4-A81C-109967061995}" uniqueName="3" name="RDS KEY" queryTableFieldId="3"/>
    <tableColumn id="4" xr3:uid="{9C351395-040E-4835-B2E6-DD0125313F8D}" uniqueName="4" name="LICENSE NAME" queryTableFieldId="4" dataDxfId="18"/>
    <tableColumn id="5" xr3:uid="{56FC052D-239A-4A30-9EDB-2DDCBEE9CF2D}" uniqueName="5" name="STREET" queryTableFieldId="5" dataDxfId="17"/>
    <tableColumn id="6" xr3:uid="{7EAB8CD6-0DED-4162-BEED-079D1648B4C0}" uniqueName="6" name="CITY" queryTableFieldId="6" dataDxfId="16"/>
    <tableColumn id="7" xr3:uid="{A9C2348F-1046-4410-91A3-2B1E1EAFA908}" uniqueName="7" name="ST" queryTableFieldId="7" dataDxfId="15"/>
    <tableColumn id="8" xr3:uid="{58B7D7B0-B5EB-4CA9-9E82-5F7FD3749BF3}" uniqueName="8" name="PISTOL 22" queryTableFieldId="8"/>
    <tableColumn id="9" xr3:uid="{50689C1C-CBAF-4A3B-A3B4-7F1B1F31369A}" uniqueName="9" name="PISTOL 25" queryTableFieldId="9"/>
    <tableColumn id="10" xr3:uid="{ACB9EA83-ADAF-4074-B07D-56BB70CF2B0A}" uniqueName="10" name="PISTOL 32" queryTableFieldId="10"/>
    <tableColumn id="11" xr3:uid="{3E5A35A1-7F93-410C-8993-72F028341ACF}" uniqueName="11" name="PISTOL 380" queryTableFieldId="11"/>
    <tableColumn id="12" xr3:uid="{1D91E7F1-2C48-465D-A733-58FC1B0F1535}" uniqueName="12" name="PISTOL 9MM" queryTableFieldId="12"/>
    <tableColumn id="13" xr3:uid="{ED229A5B-67F2-4952-B972-851A733CB126}" uniqueName="13" name="PISTOL 50" queryTableFieldId="13"/>
    <tableColumn id="14" xr3:uid="{87EDBC54-12C5-49DC-BF38-8124954C5B21}" uniqueName="14" name="PISTOL TOTAL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C72B16-8507-4FC9-B735-4DA85C1C7946}" name="Table_1__3" displayName="Table_1__3" ref="A1:O31" tableType="queryTable" totalsRowShown="0">
  <autoFilter ref="A1:O31" xr:uid="{32C72B16-8507-4FC9-B735-4DA85C1C7946}"/>
  <tableColumns count="15">
    <tableColumn id="1" xr3:uid="{C4223250-0154-4D12-9F70-4FED14A2055E}" uniqueName="1" name="TYPE" queryTableFieldId="1" dataDxfId="14"/>
    <tableColumn id="2" xr3:uid="{1EE6F1F7-FE68-460C-8EF8-CF65B3963EF9}" uniqueName="2" name="YEAR" queryTableFieldId="2"/>
    <tableColumn id="3" xr3:uid="{A5A86359-27C3-4F5A-AF66-EBF436ABBB3C}" uniqueName="3" name="RDS KEY     " queryTableFieldId="3"/>
    <tableColumn id="4" xr3:uid="{CD888458-8EE1-4C59-9163-481B19C26651}" uniqueName="4" name="LICENSE NAME                              " queryTableFieldId="4" dataDxfId="13"/>
    <tableColumn id="5" xr3:uid="{A1C7AF20-5684-4C77-A335-72DE4401FE5B}" uniqueName="5" name="STREET" queryTableFieldId="5" dataDxfId="12"/>
    <tableColumn id="6" xr3:uid="{19BB764C-AF68-4D94-9D6F-9A0C1F673EEA}" uniqueName="6" name="CITY" queryTableFieldId="6" dataDxfId="11"/>
    <tableColumn id="7" xr3:uid="{117C15B0-B481-4B5A-89E4-2AC8BC17A417}" uniqueName="7" name=" ST    " queryTableFieldId="7" dataDxfId="10"/>
    <tableColumn id="8" xr3:uid="{ED13DB3E-E690-4631-8EBE-C2E2ED256893}" uniqueName="8" name="RVLR 22" queryTableFieldId="8"/>
    <tableColumn id="9" xr3:uid="{80D1E772-372A-496D-AC15-494BEBEDCCAF}" uniqueName="9" name="RVLR 32" queryTableFieldId="9"/>
    <tableColumn id="10" xr3:uid="{D17A4969-35B8-4284-80F6-39755B403CC3}" uniqueName="10" name="RVLR 357" queryTableFieldId="10"/>
    <tableColumn id="11" xr3:uid="{874D5AC5-7C43-426A-8EA3-B0B70B33358C}" uniqueName="11" name="RVLR 38" queryTableFieldId="11"/>
    <tableColumn id="12" xr3:uid="{B2559F64-9A28-4657-BE26-B6650A3621A4}" uniqueName="12" name="RVLR 44" queryTableFieldId="12"/>
    <tableColumn id="13" xr3:uid="{20A1AA9A-1F22-4F92-BAE6-F96900181953}" uniqueName="13" name="RVLR 50" queryTableFieldId="13"/>
    <tableColumn id="14" xr3:uid="{F0A9DCFA-4801-469C-8E77-6D200B73A093}" uniqueName="14" name="RVLR TOTL" queryTableFieldId="14"/>
    <tableColumn id="15" xr3:uid="{1CA3FB60-3ACF-43C3-B8AC-5802412FDFC6}" uniqueName="15" name="Column15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251005-7374-4A55-81FF-891F0FF8BBAB}" name="Table_1__4" displayName="Table_1__4" ref="A1:H1702" tableType="queryTable" totalsRowShown="0">
  <autoFilter ref="A1:H1702" xr:uid="{88251005-7374-4A55-81FF-891F0FF8BBAB}"/>
  <tableColumns count="8">
    <tableColumn id="1" xr3:uid="{DEB9B66A-9797-4759-A395-CC4F04A36A04}" uniqueName="1" name="TYPE" queryTableFieldId="1" dataDxfId="9"/>
    <tableColumn id="2" xr3:uid="{A12C3EF7-8200-4453-8F90-7D643C27FBAD}" uniqueName="2" name="YEAR" queryTableFieldId="2"/>
    <tableColumn id="3" xr3:uid="{54D55716-2EB4-4AF3-8399-79EE3773D711}" uniqueName="3" name="RDS KEY              " queryTableFieldId="3"/>
    <tableColumn id="4" xr3:uid="{EC1AF080-B6A2-48D4-BFCA-E069B58235B3}" uniqueName="4" name="LICENSE NAME                                                              " queryTableFieldId="4" dataDxfId="8"/>
    <tableColumn id="5" xr3:uid="{301FAD6A-F573-46D7-9AD1-4BD44455411E}" uniqueName="5" name="STREET                                                          " queryTableFieldId="5" dataDxfId="7"/>
    <tableColumn id="6" xr3:uid="{F57A2F52-24CA-4E4C-A03E-BBEFCB7276EA}" uniqueName="6" name="CITY                                                " queryTableFieldId="6" dataDxfId="6"/>
    <tableColumn id="7" xr3:uid="{9BF228E4-CE51-495F-9228-6048F7548CF8}" uniqueName="7" name="ST    " queryTableFieldId="7" dataDxfId="5"/>
    <tableColumn id="8" xr3:uid="{1F279C92-2DCD-4A20-96A3-B114AED7E5A6}" uniqueName="8" name="RIFLE MFG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6AC63D-D61D-4BAE-A687-04330234442F}" name="Table_1__5" displayName="Table_1__5" ref="A1:H83" tableType="queryTable" totalsRowShown="0">
  <autoFilter ref="A1:H83" xr:uid="{4E6AC63D-D61D-4BAE-A687-04330234442F}"/>
  <tableColumns count="8">
    <tableColumn id="1" xr3:uid="{9AFE6F46-3E39-4B44-BE29-723B5E2B2B91}" uniqueName="1" name="TYPE" queryTableFieldId="1" dataDxfId="4"/>
    <tableColumn id="2" xr3:uid="{1F279593-0B51-4030-9DD3-7872220D2D25}" uniqueName="2" name="YEAR" queryTableFieldId="2"/>
    <tableColumn id="3" xr3:uid="{FB7A49AE-8369-42FD-9EFC-C2A2A602F087}" uniqueName="3" name="RDS KEY              " queryTableFieldId="3"/>
    <tableColumn id="4" xr3:uid="{59463181-6613-40FF-AADC-5A0ADA975C9F}" uniqueName="4" name="LICENSE NAME                                                                       " queryTableFieldId="4" dataDxfId="3"/>
    <tableColumn id="5" xr3:uid="{FD03F50C-7803-45BE-A216-2A1DD07A7DD9}" uniqueName="5" name="STREET                                                          " queryTableFieldId="5" dataDxfId="2"/>
    <tableColumn id="6" xr3:uid="{F8C0CBBA-42ED-44B9-ABE3-3DC9623958F7}" uniqueName="6" name="CITY                                                " queryTableFieldId="6" dataDxfId="1"/>
    <tableColumn id="7" xr3:uid="{EE703697-6F95-4A3D-A086-C23590791A6D}" uniqueName="7" name="ST    " queryTableFieldId="7" dataDxfId="0"/>
    <tableColumn id="8" xr3:uid="{57D4634D-A679-4E38-84CC-4EA2AD953DB2}" uniqueName="8" name="SHOTGUN MFG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4AEF-185D-4365-ABF9-9A0020BE69CD}">
  <dimension ref="A1:N598"/>
  <sheetViews>
    <sheetView workbookViewId="0"/>
  </sheetViews>
  <sheetFormatPr defaultRowHeight="15" x14ac:dyDescent="0.25"/>
  <cols>
    <col min="1" max="1" width="7.5703125" bestFit="1" customWidth="1"/>
    <col min="2" max="2" width="7.85546875" bestFit="1" customWidth="1"/>
    <col min="3" max="3" width="10.42578125" bestFit="1" customWidth="1"/>
    <col min="4" max="4" width="52.28515625" bestFit="1" customWidth="1"/>
    <col min="5" max="5" width="40.5703125" bestFit="1" customWidth="1"/>
    <col min="6" max="6" width="20" bestFit="1" customWidth="1"/>
    <col min="7" max="7" width="5.28515625" bestFit="1" customWidth="1"/>
    <col min="8" max="10" width="11.7109375" bestFit="1" customWidth="1"/>
    <col min="11" max="11" width="12.7109375" bestFit="1" customWidth="1"/>
    <col min="12" max="12" width="14.42578125" bestFit="1" customWidth="1"/>
    <col min="13" max="13" width="11.7109375" bestFit="1" customWidth="1"/>
    <col min="14" max="14" width="15.42578125" bestFit="1" customWidth="1"/>
  </cols>
  <sheetData>
    <row r="1" spans="1:14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687</v>
      </c>
    </row>
    <row r="2" spans="1:14" x14ac:dyDescent="0.25">
      <c r="A2" s="1" t="s">
        <v>33</v>
      </c>
      <c r="B2">
        <v>2016</v>
      </c>
      <c r="C2">
        <v>99202128</v>
      </c>
      <c r="D2" s="1" t="s">
        <v>688</v>
      </c>
      <c r="E2" s="1" t="s">
        <v>689</v>
      </c>
      <c r="F2" s="1" t="s">
        <v>690</v>
      </c>
      <c r="G2" s="1" t="s">
        <v>35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</row>
    <row r="3" spans="1:14" x14ac:dyDescent="0.25">
      <c r="A3" s="1" t="s">
        <v>33</v>
      </c>
      <c r="B3">
        <v>2016</v>
      </c>
      <c r="C3">
        <v>99202113</v>
      </c>
      <c r="D3" s="1" t="s">
        <v>691</v>
      </c>
      <c r="E3" s="1" t="s">
        <v>692</v>
      </c>
      <c r="F3" s="1" t="s">
        <v>693</v>
      </c>
      <c r="G3" s="1" t="s">
        <v>35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</row>
    <row r="4" spans="1:14" x14ac:dyDescent="0.25">
      <c r="A4" s="1" t="s">
        <v>33</v>
      </c>
      <c r="B4">
        <v>2016</v>
      </c>
      <c r="C4">
        <v>99202805</v>
      </c>
      <c r="D4" s="1" t="s">
        <v>694</v>
      </c>
      <c r="E4" s="1" t="s">
        <v>695</v>
      </c>
      <c r="F4" s="1" t="s">
        <v>696</v>
      </c>
      <c r="G4" s="1" t="s">
        <v>35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</row>
    <row r="5" spans="1:14" x14ac:dyDescent="0.25">
      <c r="A5" s="1" t="s">
        <v>33</v>
      </c>
      <c r="B5">
        <v>2016</v>
      </c>
      <c r="C5">
        <v>16305972</v>
      </c>
      <c r="D5" s="1" t="s">
        <v>697</v>
      </c>
      <c r="E5" s="1" t="s">
        <v>698</v>
      </c>
      <c r="F5" s="1" t="s">
        <v>699</v>
      </c>
      <c r="G5" s="1" t="s">
        <v>39</v>
      </c>
      <c r="H5">
        <v>0</v>
      </c>
      <c r="I5">
        <v>0</v>
      </c>
      <c r="J5">
        <v>1</v>
      </c>
      <c r="K5">
        <v>0</v>
      </c>
      <c r="L5">
        <v>0</v>
      </c>
      <c r="M5">
        <v>11</v>
      </c>
      <c r="N5">
        <v>12</v>
      </c>
    </row>
    <row r="6" spans="1:14" x14ac:dyDescent="0.25">
      <c r="A6" s="1" t="s">
        <v>33</v>
      </c>
      <c r="B6">
        <v>2016</v>
      </c>
      <c r="C6">
        <v>16304127</v>
      </c>
      <c r="D6" s="1" t="s">
        <v>700</v>
      </c>
      <c r="E6" s="1" t="s">
        <v>701</v>
      </c>
      <c r="F6" s="1" t="s">
        <v>702</v>
      </c>
      <c r="G6" s="1" t="s">
        <v>39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</row>
    <row r="7" spans="1:14" x14ac:dyDescent="0.25">
      <c r="A7" s="1" t="s">
        <v>33</v>
      </c>
      <c r="B7">
        <v>2016</v>
      </c>
      <c r="C7">
        <v>16304871</v>
      </c>
      <c r="D7" s="1" t="s">
        <v>703</v>
      </c>
      <c r="E7" s="1" t="s">
        <v>704</v>
      </c>
      <c r="F7" s="1" t="s">
        <v>705</v>
      </c>
      <c r="G7" s="1" t="s">
        <v>39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</row>
    <row r="8" spans="1:14" x14ac:dyDescent="0.25">
      <c r="A8" s="1" t="s">
        <v>33</v>
      </c>
      <c r="B8">
        <v>2016</v>
      </c>
      <c r="C8">
        <v>16303219</v>
      </c>
      <c r="D8" s="1" t="s">
        <v>706</v>
      </c>
      <c r="E8" s="1" t="s">
        <v>707</v>
      </c>
      <c r="F8" s="1" t="s">
        <v>708</v>
      </c>
      <c r="G8" s="1" t="s">
        <v>39</v>
      </c>
      <c r="H8">
        <v>0</v>
      </c>
      <c r="I8">
        <v>0</v>
      </c>
      <c r="J8">
        <v>3</v>
      </c>
      <c r="K8">
        <v>0</v>
      </c>
      <c r="L8">
        <v>0</v>
      </c>
      <c r="M8">
        <v>0</v>
      </c>
      <c r="N8">
        <v>3</v>
      </c>
    </row>
    <row r="9" spans="1:14" x14ac:dyDescent="0.25">
      <c r="A9" s="1" t="s">
        <v>33</v>
      </c>
      <c r="B9">
        <v>2016</v>
      </c>
      <c r="C9">
        <v>16303111</v>
      </c>
      <c r="D9" s="1" t="s">
        <v>36</v>
      </c>
      <c r="E9" s="1" t="s">
        <v>37</v>
      </c>
      <c r="F9" s="1" t="s">
        <v>38</v>
      </c>
      <c r="G9" s="1" t="s">
        <v>39</v>
      </c>
      <c r="H9">
        <v>0</v>
      </c>
      <c r="I9">
        <v>0</v>
      </c>
      <c r="J9">
        <v>2</v>
      </c>
      <c r="K9">
        <v>0</v>
      </c>
      <c r="L9">
        <v>1</v>
      </c>
      <c r="M9">
        <v>0</v>
      </c>
      <c r="N9">
        <v>3</v>
      </c>
    </row>
    <row r="10" spans="1:14" x14ac:dyDescent="0.25">
      <c r="A10" s="1" t="s">
        <v>33</v>
      </c>
      <c r="B10">
        <v>2016</v>
      </c>
      <c r="C10">
        <v>16305125</v>
      </c>
      <c r="D10" s="1" t="s">
        <v>709</v>
      </c>
      <c r="E10" s="1" t="s">
        <v>710</v>
      </c>
      <c r="F10" s="1" t="s">
        <v>711</v>
      </c>
      <c r="G10" s="1" t="s">
        <v>39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</row>
    <row r="11" spans="1:14" x14ac:dyDescent="0.25">
      <c r="A11" s="1" t="s">
        <v>33</v>
      </c>
      <c r="B11">
        <v>2016</v>
      </c>
      <c r="C11">
        <v>16305829</v>
      </c>
      <c r="D11" s="1" t="s">
        <v>712</v>
      </c>
      <c r="E11" s="1" t="s">
        <v>713</v>
      </c>
      <c r="F11" s="1" t="s">
        <v>708</v>
      </c>
      <c r="G11" s="1" t="s">
        <v>39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2</v>
      </c>
    </row>
    <row r="12" spans="1:14" x14ac:dyDescent="0.25">
      <c r="A12" s="1" t="s">
        <v>33</v>
      </c>
      <c r="B12">
        <v>2016</v>
      </c>
      <c r="C12">
        <v>16305276</v>
      </c>
      <c r="D12" s="1" t="s">
        <v>714</v>
      </c>
      <c r="E12" s="1" t="s">
        <v>715</v>
      </c>
      <c r="F12" s="1" t="s">
        <v>699</v>
      </c>
      <c r="G12" s="1" t="s">
        <v>39</v>
      </c>
      <c r="H12">
        <v>0</v>
      </c>
      <c r="I12">
        <v>5</v>
      </c>
      <c r="J12">
        <v>0</v>
      </c>
      <c r="K12">
        <v>0</v>
      </c>
      <c r="L12">
        <v>0</v>
      </c>
      <c r="M12">
        <v>0</v>
      </c>
      <c r="N12">
        <v>5</v>
      </c>
    </row>
    <row r="13" spans="1:14" x14ac:dyDescent="0.25">
      <c r="A13" s="1" t="s">
        <v>33</v>
      </c>
      <c r="B13">
        <v>2016</v>
      </c>
      <c r="C13">
        <v>16337359</v>
      </c>
      <c r="D13" s="1" t="s">
        <v>40</v>
      </c>
      <c r="E13" s="1" t="s">
        <v>41</v>
      </c>
      <c r="F13" s="1" t="s">
        <v>42</v>
      </c>
      <c r="G13" s="1" t="s">
        <v>39</v>
      </c>
      <c r="H13">
        <v>6</v>
      </c>
      <c r="I13">
        <v>0</v>
      </c>
      <c r="J13">
        <v>0</v>
      </c>
      <c r="K13">
        <v>0</v>
      </c>
      <c r="L13">
        <v>0</v>
      </c>
      <c r="M13">
        <v>0</v>
      </c>
      <c r="N13">
        <v>6</v>
      </c>
    </row>
    <row r="14" spans="1:14" x14ac:dyDescent="0.25">
      <c r="A14" s="1" t="s">
        <v>33</v>
      </c>
      <c r="B14">
        <v>2016</v>
      </c>
      <c r="C14">
        <v>16307017</v>
      </c>
      <c r="D14" s="1" t="s">
        <v>716</v>
      </c>
      <c r="E14" s="1" t="s">
        <v>710</v>
      </c>
      <c r="F14" s="1" t="s">
        <v>711</v>
      </c>
      <c r="G14" s="1" t="s">
        <v>39</v>
      </c>
      <c r="H14">
        <v>0</v>
      </c>
      <c r="I14">
        <v>0</v>
      </c>
      <c r="J14">
        <v>0</v>
      </c>
      <c r="K14">
        <v>0</v>
      </c>
      <c r="L14">
        <v>0</v>
      </c>
      <c r="M14">
        <v>9</v>
      </c>
      <c r="N14">
        <v>9</v>
      </c>
    </row>
    <row r="15" spans="1:14" x14ac:dyDescent="0.25">
      <c r="A15" s="1" t="s">
        <v>33</v>
      </c>
      <c r="B15">
        <v>2016</v>
      </c>
      <c r="C15">
        <v>16306258</v>
      </c>
      <c r="D15" s="1" t="s">
        <v>717</v>
      </c>
      <c r="E15" s="1" t="s">
        <v>718</v>
      </c>
      <c r="F15" s="1" t="s">
        <v>719</v>
      </c>
      <c r="G15" s="1" t="s">
        <v>39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</row>
    <row r="16" spans="1:14" x14ac:dyDescent="0.25">
      <c r="A16" s="1" t="s">
        <v>33</v>
      </c>
      <c r="B16">
        <v>2016</v>
      </c>
      <c r="C16">
        <v>16305749</v>
      </c>
      <c r="D16" s="1" t="s">
        <v>720</v>
      </c>
      <c r="E16" s="1" t="s">
        <v>721</v>
      </c>
      <c r="F16" s="1" t="s">
        <v>722</v>
      </c>
      <c r="G16" s="1" t="s">
        <v>39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2</v>
      </c>
    </row>
    <row r="17" spans="1:14" x14ac:dyDescent="0.25">
      <c r="A17" s="1" t="s">
        <v>33</v>
      </c>
      <c r="B17">
        <v>2016</v>
      </c>
      <c r="C17">
        <v>16306823</v>
      </c>
      <c r="D17" s="1" t="s">
        <v>723</v>
      </c>
      <c r="E17" s="1" t="s">
        <v>724</v>
      </c>
      <c r="F17" s="1" t="s">
        <v>725</v>
      </c>
      <c r="G17" s="1" t="s">
        <v>39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</row>
    <row r="18" spans="1:14" x14ac:dyDescent="0.25">
      <c r="A18" s="1" t="s">
        <v>33</v>
      </c>
      <c r="B18">
        <v>2016</v>
      </c>
      <c r="C18">
        <v>16306445</v>
      </c>
      <c r="D18" s="1" t="s">
        <v>726</v>
      </c>
      <c r="E18" s="1" t="s">
        <v>727</v>
      </c>
      <c r="F18" s="1" t="s">
        <v>728</v>
      </c>
      <c r="G18" s="1" t="s">
        <v>39</v>
      </c>
      <c r="H18">
        <v>0</v>
      </c>
      <c r="I18">
        <v>3</v>
      </c>
      <c r="J18">
        <v>0</v>
      </c>
      <c r="K18">
        <v>0</v>
      </c>
      <c r="L18">
        <v>0</v>
      </c>
      <c r="M18">
        <v>0</v>
      </c>
      <c r="N18">
        <v>3</v>
      </c>
    </row>
    <row r="19" spans="1:14" x14ac:dyDescent="0.25">
      <c r="A19" s="1" t="s">
        <v>33</v>
      </c>
      <c r="B19">
        <v>2016</v>
      </c>
      <c r="C19">
        <v>16305652</v>
      </c>
      <c r="D19" s="1" t="s">
        <v>729</v>
      </c>
      <c r="E19" s="1" t="s">
        <v>730</v>
      </c>
      <c r="F19" s="1" t="s">
        <v>731</v>
      </c>
      <c r="G19" s="1" t="s">
        <v>39</v>
      </c>
      <c r="H19">
        <v>0</v>
      </c>
      <c r="I19">
        <v>0</v>
      </c>
      <c r="J19">
        <v>0</v>
      </c>
      <c r="K19">
        <v>29206</v>
      </c>
      <c r="L19">
        <v>36414</v>
      </c>
      <c r="M19">
        <v>19232</v>
      </c>
      <c r="N19">
        <v>84852</v>
      </c>
    </row>
    <row r="20" spans="1:14" x14ac:dyDescent="0.25">
      <c r="A20" s="1" t="s">
        <v>33</v>
      </c>
      <c r="B20">
        <v>2016</v>
      </c>
      <c r="C20">
        <v>16306613</v>
      </c>
      <c r="D20" s="1" t="s">
        <v>732</v>
      </c>
      <c r="E20" s="1" t="s">
        <v>733</v>
      </c>
      <c r="F20" s="1" t="s">
        <v>731</v>
      </c>
      <c r="G20" s="1" t="s">
        <v>39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1</v>
      </c>
    </row>
    <row r="21" spans="1:14" x14ac:dyDescent="0.25">
      <c r="A21" s="1" t="s">
        <v>33</v>
      </c>
      <c r="B21">
        <v>2016</v>
      </c>
      <c r="C21">
        <v>57102051</v>
      </c>
      <c r="D21" s="1" t="s">
        <v>734</v>
      </c>
      <c r="E21" s="1" t="s">
        <v>735</v>
      </c>
      <c r="F21" s="1" t="s">
        <v>736</v>
      </c>
      <c r="G21" s="1" t="s">
        <v>44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5</v>
      </c>
    </row>
    <row r="22" spans="1:14" x14ac:dyDescent="0.25">
      <c r="A22" s="1" t="s">
        <v>33</v>
      </c>
      <c r="B22">
        <v>2016</v>
      </c>
      <c r="C22">
        <v>57104118</v>
      </c>
      <c r="D22" s="1" t="s">
        <v>46</v>
      </c>
      <c r="E22" s="1" t="s">
        <v>47</v>
      </c>
      <c r="F22" s="1" t="s">
        <v>48</v>
      </c>
      <c r="G22" s="1" t="s">
        <v>44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</row>
    <row r="23" spans="1:14" x14ac:dyDescent="0.25">
      <c r="A23" s="1" t="s">
        <v>33</v>
      </c>
      <c r="B23">
        <v>2016</v>
      </c>
      <c r="C23">
        <v>57104490</v>
      </c>
      <c r="D23" s="1" t="s">
        <v>49</v>
      </c>
      <c r="E23" s="1" t="s">
        <v>50</v>
      </c>
      <c r="F23" s="1" t="s">
        <v>51</v>
      </c>
      <c r="G23" s="1" t="s">
        <v>44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</row>
    <row r="24" spans="1:14" x14ac:dyDescent="0.25">
      <c r="A24" s="1" t="s">
        <v>33</v>
      </c>
      <c r="B24">
        <v>2016</v>
      </c>
      <c r="C24">
        <v>57104828</v>
      </c>
      <c r="D24" s="1" t="s">
        <v>737</v>
      </c>
      <c r="E24" s="1" t="s">
        <v>738</v>
      </c>
      <c r="F24" s="1" t="s">
        <v>739</v>
      </c>
      <c r="G24" s="1" t="s">
        <v>44</v>
      </c>
      <c r="H24">
        <v>0</v>
      </c>
      <c r="I24">
        <v>0</v>
      </c>
      <c r="J24">
        <v>0</v>
      </c>
      <c r="K24">
        <v>0</v>
      </c>
      <c r="L24">
        <v>0</v>
      </c>
      <c r="M24">
        <v>4</v>
      </c>
      <c r="N24">
        <v>4</v>
      </c>
    </row>
    <row r="25" spans="1:14" x14ac:dyDescent="0.25">
      <c r="A25" s="1" t="s">
        <v>33</v>
      </c>
      <c r="B25">
        <v>2016</v>
      </c>
      <c r="C25">
        <v>57100301</v>
      </c>
      <c r="D25" s="1" t="s">
        <v>740</v>
      </c>
      <c r="E25" s="1" t="s">
        <v>741</v>
      </c>
      <c r="F25" s="1" t="s">
        <v>742</v>
      </c>
      <c r="G25" s="1" t="s">
        <v>44</v>
      </c>
      <c r="H25">
        <v>2</v>
      </c>
      <c r="I25">
        <v>0</v>
      </c>
      <c r="J25">
        <v>0</v>
      </c>
      <c r="K25">
        <v>0</v>
      </c>
      <c r="L25">
        <v>13</v>
      </c>
      <c r="M25">
        <v>3</v>
      </c>
      <c r="N25">
        <v>18</v>
      </c>
    </row>
    <row r="26" spans="1:14" x14ac:dyDescent="0.25">
      <c r="A26" s="1" t="s">
        <v>33</v>
      </c>
      <c r="B26">
        <v>2016</v>
      </c>
      <c r="C26">
        <v>57101324</v>
      </c>
      <c r="D26" s="1" t="s">
        <v>743</v>
      </c>
      <c r="E26" s="1" t="s">
        <v>744</v>
      </c>
      <c r="F26" s="1" t="s">
        <v>731</v>
      </c>
      <c r="G26" s="1" t="s">
        <v>44</v>
      </c>
      <c r="H26">
        <v>0</v>
      </c>
      <c r="I26">
        <v>0</v>
      </c>
      <c r="J26">
        <v>0</v>
      </c>
      <c r="K26">
        <v>0</v>
      </c>
      <c r="L26">
        <v>40</v>
      </c>
      <c r="M26">
        <v>143</v>
      </c>
      <c r="N26">
        <v>183</v>
      </c>
    </row>
    <row r="27" spans="1:14" x14ac:dyDescent="0.25">
      <c r="A27" s="1" t="s">
        <v>33</v>
      </c>
      <c r="B27">
        <v>2016</v>
      </c>
      <c r="C27">
        <v>57104386</v>
      </c>
      <c r="D27" s="1" t="s">
        <v>53</v>
      </c>
      <c r="E27" s="1" t="s">
        <v>54</v>
      </c>
      <c r="F27" s="1" t="s">
        <v>55</v>
      </c>
      <c r="G27" s="1" t="s">
        <v>44</v>
      </c>
      <c r="H27">
        <v>0</v>
      </c>
      <c r="I27">
        <v>0</v>
      </c>
      <c r="J27">
        <v>0</v>
      </c>
      <c r="K27">
        <v>0</v>
      </c>
      <c r="L27">
        <v>713</v>
      </c>
      <c r="M27">
        <v>2653</v>
      </c>
      <c r="N27">
        <v>3366</v>
      </c>
    </row>
    <row r="28" spans="1:14" x14ac:dyDescent="0.25">
      <c r="A28" s="1" t="s">
        <v>33</v>
      </c>
      <c r="B28">
        <v>2016</v>
      </c>
      <c r="C28">
        <v>57104537</v>
      </c>
      <c r="D28" s="1" t="s">
        <v>56</v>
      </c>
      <c r="E28" s="1" t="s">
        <v>57</v>
      </c>
      <c r="F28" s="1" t="s">
        <v>58</v>
      </c>
      <c r="G28" s="1" t="s">
        <v>44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1</v>
      </c>
    </row>
    <row r="29" spans="1:14" x14ac:dyDescent="0.25">
      <c r="A29" s="1" t="s">
        <v>33</v>
      </c>
      <c r="B29">
        <v>2016</v>
      </c>
      <c r="C29">
        <v>57105117</v>
      </c>
      <c r="D29" s="1" t="s">
        <v>745</v>
      </c>
      <c r="E29" s="1" t="s">
        <v>746</v>
      </c>
      <c r="F29" s="1" t="s">
        <v>373</v>
      </c>
      <c r="G29" s="1" t="s">
        <v>44</v>
      </c>
      <c r="H29">
        <v>0</v>
      </c>
      <c r="I29">
        <v>0</v>
      </c>
      <c r="J29">
        <v>0</v>
      </c>
      <c r="K29">
        <v>0</v>
      </c>
      <c r="L29">
        <v>2</v>
      </c>
      <c r="M29">
        <v>0</v>
      </c>
      <c r="N29">
        <v>2</v>
      </c>
    </row>
    <row r="30" spans="1:14" x14ac:dyDescent="0.25">
      <c r="A30" s="1" t="s">
        <v>33</v>
      </c>
      <c r="B30">
        <v>2016</v>
      </c>
      <c r="C30">
        <v>57101116</v>
      </c>
      <c r="D30" s="1" t="s">
        <v>59</v>
      </c>
      <c r="E30" s="1" t="s">
        <v>747</v>
      </c>
      <c r="F30" s="1" t="s">
        <v>55</v>
      </c>
      <c r="G30" s="1" t="s">
        <v>44</v>
      </c>
      <c r="H30">
        <v>0</v>
      </c>
      <c r="I30">
        <v>0</v>
      </c>
      <c r="J30">
        <v>0</v>
      </c>
      <c r="K30">
        <v>0</v>
      </c>
      <c r="L30">
        <v>669</v>
      </c>
      <c r="M30">
        <v>2431</v>
      </c>
      <c r="N30">
        <v>3100</v>
      </c>
    </row>
    <row r="31" spans="1:14" x14ac:dyDescent="0.25">
      <c r="A31" s="1" t="s">
        <v>33</v>
      </c>
      <c r="B31">
        <v>2016</v>
      </c>
      <c r="C31">
        <v>57104667</v>
      </c>
      <c r="D31" s="1" t="s">
        <v>748</v>
      </c>
      <c r="E31" s="1" t="s">
        <v>749</v>
      </c>
      <c r="F31" s="1" t="s">
        <v>52</v>
      </c>
      <c r="G31" s="1" t="s">
        <v>44</v>
      </c>
      <c r="H31">
        <v>0</v>
      </c>
      <c r="I31">
        <v>0</v>
      </c>
      <c r="J31">
        <v>0</v>
      </c>
      <c r="K31">
        <v>2119</v>
      </c>
      <c r="L31">
        <v>0</v>
      </c>
      <c r="M31">
        <v>0</v>
      </c>
      <c r="N31">
        <v>2119</v>
      </c>
    </row>
    <row r="32" spans="1:14" x14ac:dyDescent="0.25">
      <c r="A32" s="1" t="s">
        <v>33</v>
      </c>
      <c r="B32">
        <v>2016</v>
      </c>
      <c r="C32">
        <v>57103652</v>
      </c>
      <c r="D32" s="1" t="s">
        <v>750</v>
      </c>
      <c r="E32" s="1" t="s">
        <v>751</v>
      </c>
      <c r="F32" s="1" t="s">
        <v>752</v>
      </c>
      <c r="G32" s="1" t="s">
        <v>44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</row>
    <row r="33" spans="1:14" x14ac:dyDescent="0.25">
      <c r="A33" s="1" t="s">
        <v>33</v>
      </c>
      <c r="B33">
        <v>2016</v>
      </c>
      <c r="C33">
        <v>57134716</v>
      </c>
      <c r="D33" s="1" t="s">
        <v>60</v>
      </c>
      <c r="E33" s="1" t="s">
        <v>753</v>
      </c>
      <c r="F33" s="1" t="s">
        <v>55</v>
      </c>
      <c r="G33" s="1" t="s">
        <v>44</v>
      </c>
      <c r="H33">
        <v>0</v>
      </c>
      <c r="I33">
        <v>0</v>
      </c>
      <c r="J33">
        <v>0</v>
      </c>
      <c r="K33">
        <v>0</v>
      </c>
      <c r="L33">
        <v>2225</v>
      </c>
      <c r="M33">
        <v>2429</v>
      </c>
      <c r="N33">
        <v>4654</v>
      </c>
    </row>
    <row r="34" spans="1:14" x14ac:dyDescent="0.25">
      <c r="A34" s="1" t="s">
        <v>33</v>
      </c>
      <c r="B34">
        <v>2016</v>
      </c>
      <c r="C34">
        <v>98608169</v>
      </c>
      <c r="D34" s="1" t="s">
        <v>754</v>
      </c>
      <c r="E34" s="1" t="s">
        <v>755</v>
      </c>
      <c r="F34" s="1" t="s">
        <v>756</v>
      </c>
      <c r="G34" s="1" t="s">
        <v>65</v>
      </c>
      <c r="H34">
        <v>0</v>
      </c>
      <c r="I34">
        <v>10</v>
      </c>
      <c r="J34">
        <v>0</v>
      </c>
      <c r="K34">
        <v>0</v>
      </c>
      <c r="L34">
        <v>0</v>
      </c>
      <c r="M34">
        <v>0</v>
      </c>
      <c r="N34">
        <v>10</v>
      </c>
    </row>
    <row r="35" spans="1:14" x14ac:dyDescent="0.25">
      <c r="A35" s="1" t="s">
        <v>33</v>
      </c>
      <c r="B35">
        <v>2016</v>
      </c>
      <c r="C35">
        <v>98608059</v>
      </c>
      <c r="D35" s="1" t="s">
        <v>757</v>
      </c>
      <c r="E35" s="1" t="s">
        <v>758</v>
      </c>
      <c r="F35" s="1" t="s">
        <v>64</v>
      </c>
      <c r="G35" s="1" t="s">
        <v>65</v>
      </c>
      <c r="H35">
        <v>5</v>
      </c>
      <c r="I35">
        <v>0</v>
      </c>
      <c r="J35">
        <v>0</v>
      </c>
      <c r="K35">
        <v>0</v>
      </c>
      <c r="L35">
        <v>4</v>
      </c>
      <c r="M35">
        <v>0</v>
      </c>
      <c r="N35">
        <v>9</v>
      </c>
    </row>
    <row r="36" spans="1:14" x14ac:dyDescent="0.25">
      <c r="A36" s="1" t="s">
        <v>33</v>
      </c>
      <c r="B36">
        <v>2016</v>
      </c>
      <c r="C36">
        <v>98602530</v>
      </c>
      <c r="D36" s="1" t="s">
        <v>62</v>
      </c>
      <c r="E36" s="1" t="s">
        <v>63</v>
      </c>
      <c r="F36" s="1" t="s">
        <v>64</v>
      </c>
      <c r="G36" s="1" t="s">
        <v>65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1</v>
      </c>
    </row>
    <row r="37" spans="1:14" x14ac:dyDescent="0.25">
      <c r="A37" s="1" t="s">
        <v>33</v>
      </c>
      <c r="B37">
        <v>2016</v>
      </c>
      <c r="C37">
        <v>98605029</v>
      </c>
      <c r="D37" s="1" t="s">
        <v>759</v>
      </c>
      <c r="E37" s="1" t="s">
        <v>760</v>
      </c>
      <c r="F37" s="1" t="s">
        <v>69</v>
      </c>
      <c r="G37" s="1" t="s">
        <v>65</v>
      </c>
      <c r="H37">
        <v>1</v>
      </c>
      <c r="I37">
        <v>0</v>
      </c>
      <c r="J37">
        <v>0</v>
      </c>
      <c r="K37">
        <v>0</v>
      </c>
      <c r="L37">
        <v>2</v>
      </c>
      <c r="M37">
        <v>0</v>
      </c>
      <c r="N37">
        <v>3</v>
      </c>
    </row>
    <row r="38" spans="1:14" x14ac:dyDescent="0.25">
      <c r="A38" s="1" t="s">
        <v>33</v>
      </c>
      <c r="B38">
        <v>2016</v>
      </c>
      <c r="C38">
        <v>98608759</v>
      </c>
      <c r="D38" s="1" t="s">
        <v>761</v>
      </c>
      <c r="E38" s="1" t="s">
        <v>762</v>
      </c>
      <c r="F38" s="1" t="s">
        <v>64</v>
      </c>
      <c r="G38" s="1" t="s">
        <v>65</v>
      </c>
      <c r="H38">
        <v>0</v>
      </c>
      <c r="I38">
        <v>0</v>
      </c>
      <c r="J38">
        <v>1</v>
      </c>
      <c r="K38">
        <v>0</v>
      </c>
      <c r="L38">
        <v>3</v>
      </c>
      <c r="M38">
        <v>0</v>
      </c>
      <c r="N38">
        <v>4</v>
      </c>
    </row>
    <row r="39" spans="1:14" x14ac:dyDescent="0.25">
      <c r="A39" s="1" t="s">
        <v>33</v>
      </c>
      <c r="B39">
        <v>2016</v>
      </c>
      <c r="C39">
        <v>98607475</v>
      </c>
      <c r="D39" s="1" t="s">
        <v>66</v>
      </c>
      <c r="E39" s="1" t="s">
        <v>67</v>
      </c>
      <c r="F39" s="1" t="s">
        <v>68</v>
      </c>
      <c r="G39" s="1" t="s">
        <v>65</v>
      </c>
      <c r="H39">
        <v>0</v>
      </c>
      <c r="I39">
        <v>0</v>
      </c>
      <c r="J39">
        <v>0</v>
      </c>
      <c r="K39">
        <v>0</v>
      </c>
      <c r="L39">
        <v>6</v>
      </c>
      <c r="M39">
        <v>4</v>
      </c>
      <c r="N39">
        <v>10</v>
      </c>
    </row>
    <row r="40" spans="1:14" x14ac:dyDescent="0.25">
      <c r="A40" s="1" t="s">
        <v>33</v>
      </c>
      <c r="B40">
        <v>2016</v>
      </c>
      <c r="C40">
        <v>98607337</v>
      </c>
      <c r="D40" s="1" t="s">
        <v>763</v>
      </c>
      <c r="E40" s="1" t="s">
        <v>764</v>
      </c>
      <c r="F40" s="1" t="s">
        <v>765</v>
      </c>
      <c r="G40" s="1" t="s">
        <v>65</v>
      </c>
      <c r="H40">
        <v>0</v>
      </c>
      <c r="I40">
        <v>0</v>
      </c>
      <c r="J40">
        <v>0</v>
      </c>
      <c r="K40">
        <v>0</v>
      </c>
      <c r="L40">
        <v>2</v>
      </c>
      <c r="M40">
        <v>7</v>
      </c>
      <c r="N40">
        <v>9</v>
      </c>
    </row>
    <row r="41" spans="1:14" x14ac:dyDescent="0.25">
      <c r="A41" s="1" t="s">
        <v>33</v>
      </c>
      <c r="B41">
        <v>2016</v>
      </c>
      <c r="C41">
        <v>98605283</v>
      </c>
      <c r="D41" s="1" t="s">
        <v>766</v>
      </c>
      <c r="E41" s="1" t="s">
        <v>767</v>
      </c>
      <c r="F41" s="1" t="s">
        <v>270</v>
      </c>
      <c r="G41" s="1" t="s">
        <v>65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</row>
    <row r="42" spans="1:14" x14ac:dyDescent="0.25">
      <c r="A42" s="1" t="s">
        <v>33</v>
      </c>
      <c r="B42">
        <v>2016</v>
      </c>
      <c r="C42">
        <v>98604430</v>
      </c>
      <c r="D42" s="1" t="s">
        <v>70</v>
      </c>
      <c r="E42" s="1" t="s">
        <v>71</v>
      </c>
      <c r="F42" s="1" t="s">
        <v>72</v>
      </c>
      <c r="G42" s="1" t="s">
        <v>65</v>
      </c>
      <c r="H42">
        <v>0</v>
      </c>
      <c r="I42">
        <v>0</v>
      </c>
      <c r="J42">
        <v>0</v>
      </c>
      <c r="K42">
        <v>0</v>
      </c>
      <c r="L42">
        <v>0</v>
      </c>
      <c r="M42">
        <v>6</v>
      </c>
      <c r="N42">
        <v>6</v>
      </c>
    </row>
    <row r="43" spans="1:14" x14ac:dyDescent="0.25">
      <c r="A43" s="1" t="s">
        <v>33</v>
      </c>
      <c r="B43">
        <v>2016</v>
      </c>
      <c r="C43">
        <v>98609277</v>
      </c>
      <c r="D43" s="1" t="s">
        <v>768</v>
      </c>
      <c r="E43" s="1" t="s">
        <v>769</v>
      </c>
      <c r="F43" s="1" t="s">
        <v>770</v>
      </c>
      <c r="G43" s="1" t="s">
        <v>65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</row>
    <row r="44" spans="1:14" x14ac:dyDescent="0.25">
      <c r="A44" s="1" t="s">
        <v>33</v>
      </c>
      <c r="B44">
        <v>2016</v>
      </c>
      <c r="C44">
        <v>98607755</v>
      </c>
      <c r="D44" s="1" t="s">
        <v>73</v>
      </c>
      <c r="E44" s="1" t="s">
        <v>74</v>
      </c>
      <c r="F44" s="1" t="s">
        <v>75</v>
      </c>
      <c r="G44" s="1" t="s">
        <v>65</v>
      </c>
      <c r="H44">
        <v>0</v>
      </c>
      <c r="I44">
        <v>0</v>
      </c>
      <c r="J44">
        <v>0</v>
      </c>
      <c r="K44">
        <v>0</v>
      </c>
      <c r="L44">
        <v>15</v>
      </c>
      <c r="M44">
        <v>4</v>
      </c>
      <c r="N44">
        <v>19</v>
      </c>
    </row>
    <row r="45" spans="1:14" x14ac:dyDescent="0.25">
      <c r="A45" s="1" t="s">
        <v>33</v>
      </c>
      <c r="B45">
        <v>2016</v>
      </c>
      <c r="C45">
        <v>98601973</v>
      </c>
      <c r="D45" s="1" t="s">
        <v>76</v>
      </c>
      <c r="E45" s="1" t="s">
        <v>771</v>
      </c>
      <c r="F45" s="1" t="s">
        <v>77</v>
      </c>
      <c r="G45" s="1" t="s">
        <v>65</v>
      </c>
      <c r="H45">
        <v>184</v>
      </c>
      <c r="I45">
        <v>0</v>
      </c>
      <c r="J45">
        <v>0</v>
      </c>
      <c r="K45">
        <v>122</v>
      </c>
      <c r="L45">
        <v>0</v>
      </c>
      <c r="M45">
        <v>0</v>
      </c>
      <c r="N45">
        <v>306</v>
      </c>
    </row>
    <row r="46" spans="1:14" x14ac:dyDescent="0.25">
      <c r="A46" s="1" t="s">
        <v>33</v>
      </c>
      <c r="B46">
        <v>2016</v>
      </c>
      <c r="C46">
        <v>98604857</v>
      </c>
      <c r="D46" s="1" t="s">
        <v>772</v>
      </c>
      <c r="E46" s="1" t="s">
        <v>773</v>
      </c>
      <c r="F46" s="1" t="s">
        <v>756</v>
      </c>
      <c r="G46" s="1" t="s">
        <v>65</v>
      </c>
      <c r="H46">
        <v>0</v>
      </c>
      <c r="I46">
        <v>1085</v>
      </c>
      <c r="J46">
        <v>0</v>
      </c>
      <c r="K46">
        <v>0</v>
      </c>
      <c r="L46">
        <v>0</v>
      </c>
      <c r="M46">
        <v>0</v>
      </c>
      <c r="N46">
        <v>1085</v>
      </c>
    </row>
    <row r="47" spans="1:14" x14ac:dyDescent="0.25">
      <c r="A47" s="1" t="s">
        <v>33</v>
      </c>
      <c r="B47">
        <v>2016</v>
      </c>
      <c r="C47">
        <v>98603841</v>
      </c>
      <c r="D47" s="1" t="s">
        <v>774</v>
      </c>
      <c r="E47" s="1" t="s">
        <v>775</v>
      </c>
      <c r="F47" s="1" t="s">
        <v>92</v>
      </c>
      <c r="G47" s="1" t="s">
        <v>65</v>
      </c>
      <c r="H47">
        <v>0</v>
      </c>
      <c r="I47">
        <v>0</v>
      </c>
      <c r="J47">
        <v>0</v>
      </c>
      <c r="K47">
        <v>0</v>
      </c>
      <c r="L47">
        <v>5</v>
      </c>
      <c r="M47">
        <v>0</v>
      </c>
      <c r="N47">
        <v>5</v>
      </c>
    </row>
    <row r="48" spans="1:14" x14ac:dyDescent="0.25">
      <c r="A48" s="1" t="s">
        <v>33</v>
      </c>
      <c r="B48">
        <v>2016</v>
      </c>
      <c r="C48">
        <v>98606988</v>
      </c>
      <c r="D48" s="1" t="s">
        <v>776</v>
      </c>
      <c r="E48" s="1" t="s">
        <v>777</v>
      </c>
      <c r="F48" s="1" t="s">
        <v>778</v>
      </c>
      <c r="G48" s="1" t="s">
        <v>65</v>
      </c>
      <c r="H48">
        <v>4</v>
      </c>
      <c r="I48">
        <v>0</v>
      </c>
      <c r="J48">
        <v>0</v>
      </c>
      <c r="K48">
        <v>0</v>
      </c>
      <c r="L48">
        <v>0</v>
      </c>
      <c r="M48">
        <v>0</v>
      </c>
      <c r="N48">
        <v>4</v>
      </c>
    </row>
    <row r="49" spans="1:14" x14ac:dyDescent="0.25">
      <c r="A49" s="1" t="s">
        <v>33</v>
      </c>
      <c r="B49">
        <v>2016</v>
      </c>
      <c r="C49">
        <v>98605576</v>
      </c>
      <c r="D49" s="1" t="s">
        <v>779</v>
      </c>
      <c r="E49" s="1" t="s">
        <v>780</v>
      </c>
      <c r="F49" s="1" t="s">
        <v>64</v>
      </c>
      <c r="G49" s="1" t="s">
        <v>65</v>
      </c>
      <c r="H49">
        <v>3</v>
      </c>
      <c r="I49">
        <v>0</v>
      </c>
      <c r="J49">
        <v>1</v>
      </c>
      <c r="K49">
        <v>0</v>
      </c>
      <c r="L49">
        <v>0</v>
      </c>
      <c r="M49">
        <v>0</v>
      </c>
      <c r="N49">
        <v>4</v>
      </c>
    </row>
    <row r="50" spans="1:14" x14ac:dyDescent="0.25">
      <c r="A50" s="1" t="s">
        <v>33</v>
      </c>
      <c r="B50">
        <v>2016</v>
      </c>
      <c r="C50">
        <v>98603859</v>
      </c>
      <c r="D50" s="1" t="s">
        <v>781</v>
      </c>
      <c r="E50" s="1" t="s">
        <v>782</v>
      </c>
      <c r="F50" s="1" t="s">
        <v>756</v>
      </c>
      <c r="G50" s="1" t="s">
        <v>65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</row>
    <row r="51" spans="1:14" x14ac:dyDescent="0.25">
      <c r="A51" s="1" t="s">
        <v>33</v>
      </c>
      <c r="B51">
        <v>2016</v>
      </c>
      <c r="C51">
        <v>98603062</v>
      </c>
      <c r="D51" s="1" t="s">
        <v>84</v>
      </c>
      <c r="E51" s="1" t="s">
        <v>85</v>
      </c>
      <c r="F51" s="1" t="s">
        <v>86</v>
      </c>
      <c r="G51" s="1" t="s">
        <v>65</v>
      </c>
      <c r="H51">
        <v>1</v>
      </c>
      <c r="I51">
        <v>0</v>
      </c>
      <c r="J51">
        <v>0</v>
      </c>
      <c r="K51">
        <v>0</v>
      </c>
      <c r="L51">
        <v>3</v>
      </c>
      <c r="M51">
        <v>10</v>
      </c>
      <c r="N51">
        <v>14</v>
      </c>
    </row>
    <row r="52" spans="1:14" x14ac:dyDescent="0.25">
      <c r="A52" s="1" t="s">
        <v>33</v>
      </c>
      <c r="B52">
        <v>2016</v>
      </c>
      <c r="C52">
        <v>98604419</v>
      </c>
      <c r="D52" s="1" t="s">
        <v>783</v>
      </c>
      <c r="E52" s="1" t="s">
        <v>784</v>
      </c>
      <c r="F52" s="1" t="s">
        <v>64</v>
      </c>
      <c r="G52" s="1" t="s">
        <v>65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1</v>
      </c>
    </row>
    <row r="53" spans="1:14" x14ac:dyDescent="0.25">
      <c r="A53" s="1" t="s">
        <v>33</v>
      </c>
      <c r="B53">
        <v>2016</v>
      </c>
      <c r="C53">
        <v>98600788</v>
      </c>
      <c r="D53" s="1" t="s">
        <v>785</v>
      </c>
      <c r="E53" s="1" t="s">
        <v>786</v>
      </c>
      <c r="F53" s="1" t="s">
        <v>64</v>
      </c>
      <c r="G53" s="1" t="s">
        <v>65</v>
      </c>
      <c r="H53">
        <v>0</v>
      </c>
      <c r="I53">
        <v>80</v>
      </c>
      <c r="J53">
        <v>20</v>
      </c>
      <c r="K53">
        <v>0</v>
      </c>
      <c r="L53">
        <v>0</v>
      </c>
      <c r="M53">
        <v>0</v>
      </c>
      <c r="N53">
        <v>100</v>
      </c>
    </row>
    <row r="54" spans="1:14" x14ac:dyDescent="0.25">
      <c r="A54" s="1" t="s">
        <v>33</v>
      </c>
      <c r="B54">
        <v>2016</v>
      </c>
      <c r="C54">
        <v>98605981</v>
      </c>
      <c r="D54" s="1" t="s">
        <v>787</v>
      </c>
      <c r="E54" s="1" t="s">
        <v>788</v>
      </c>
      <c r="F54" s="1" t="s">
        <v>770</v>
      </c>
      <c r="G54" s="1" t="s">
        <v>65</v>
      </c>
      <c r="H54">
        <v>0</v>
      </c>
      <c r="I54">
        <v>0</v>
      </c>
      <c r="J54">
        <v>0</v>
      </c>
      <c r="K54">
        <v>0</v>
      </c>
      <c r="L54">
        <v>5</v>
      </c>
      <c r="M54">
        <v>0</v>
      </c>
      <c r="N54">
        <v>5</v>
      </c>
    </row>
    <row r="55" spans="1:14" x14ac:dyDescent="0.25">
      <c r="A55" s="1" t="s">
        <v>33</v>
      </c>
      <c r="B55">
        <v>2016</v>
      </c>
      <c r="C55">
        <v>98608722</v>
      </c>
      <c r="D55" s="1" t="s">
        <v>789</v>
      </c>
      <c r="E55" s="1" t="s">
        <v>790</v>
      </c>
      <c r="F55" s="1" t="s">
        <v>791</v>
      </c>
      <c r="G55" s="1" t="s">
        <v>65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</row>
    <row r="56" spans="1:14" x14ac:dyDescent="0.25">
      <c r="A56" s="1" t="s">
        <v>33</v>
      </c>
      <c r="B56">
        <v>2016</v>
      </c>
      <c r="C56">
        <v>98606950</v>
      </c>
      <c r="D56" s="1" t="s">
        <v>792</v>
      </c>
      <c r="E56" s="1" t="s">
        <v>793</v>
      </c>
      <c r="F56" s="1" t="s">
        <v>794</v>
      </c>
      <c r="G56" s="1" t="s">
        <v>65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</row>
    <row r="57" spans="1:14" x14ac:dyDescent="0.25">
      <c r="A57" s="1" t="s">
        <v>33</v>
      </c>
      <c r="B57">
        <v>2016</v>
      </c>
      <c r="C57">
        <v>98604742</v>
      </c>
      <c r="D57" s="1" t="s">
        <v>795</v>
      </c>
      <c r="E57" s="1" t="s">
        <v>796</v>
      </c>
      <c r="F57" s="1" t="s">
        <v>69</v>
      </c>
      <c r="G57" s="1" t="s">
        <v>65</v>
      </c>
      <c r="H57">
        <v>0</v>
      </c>
      <c r="I57">
        <v>0</v>
      </c>
      <c r="J57">
        <v>0</v>
      </c>
      <c r="K57">
        <v>0</v>
      </c>
      <c r="L57">
        <v>11</v>
      </c>
      <c r="M57">
        <v>2</v>
      </c>
      <c r="N57">
        <v>13</v>
      </c>
    </row>
    <row r="58" spans="1:14" x14ac:dyDescent="0.25">
      <c r="A58" s="1" t="s">
        <v>33</v>
      </c>
      <c r="B58">
        <v>2016</v>
      </c>
      <c r="C58">
        <v>98603442</v>
      </c>
      <c r="D58" s="1" t="s">
        <v>797</v>
      </c>
      <c r="E58" s="1" t="s">
        <v>798</v>
      </c>
      <c r="F58" s="1" t="s">
        <v>799</v>
      </c>
      <c r="G58" s="1" t="s">
        <v>65</v>
      </c>
      <c r="H58">
        <v>1</v>
      </c>
      <c r="I58">
        <v>0</v>
      </c>
      <c r="J58">
        <v>0</v>
      </c>
      <c r="K58">
        <v>0</v>
      </c>
      <c r="L58">
        <v>9</v>
      </c>
      <c r="M58">
        <v>0</v>
      </c>
      <c r="N58">
        <v>10</v>
      </c>
    </row>
    <row r="59" spans="1:14" x14ac:dyDescent="0.25">
      <c r="A59" s="1" t="s">
        <v>33</v>
      </c>
      <c r="B59">
        <v>2016</v>
      </c>
      <c r="C59">
        <v>98609331</v>
      </c>
      <c r="D59" s="1" t="s">
        <v>800</v>
      </c>
      <c r="E59" s="1" t="s">
        <v>801</v>
      </c>
      <c r="F59" s="1" t="s">
        <v>64</v>
      </c>
      <c r="G59" s="1" t="s">
        <v>65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1</v>
      </c>
    </row>
    <row r="60" spans="1:14" x14ac:dyDescent="0.25">
      <c r="A60" s="1" t="s">
        <v>33</v>
      </c>
      <c r="B60">
        <v>2016</v>
      </c>
      <c r="C60">
        <v>98636542</v>
      </c>
      <c r="D60" s="1" t="s">
        <v>88</v>
      </c>
      <c r="E60" s="1" t="s">
        <v>89</v>
      </c>
      <c r="F60" s="1" t="s">
        <v>64</v>
      </c>
      <c r="G60" s="1" t="s">
        <v>65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1</v>
      </c>
    </row>
    <row r="61" spans="1:14" x14ac:dyDescent="0.25">
      <c r="A61" s="1" t="s">
        <v>33</v>
      </c>
      <c r="B61">
        <v>2016</v>
      </c>
      <c r="C61">
        <v>98609221</v>
      </c>
      <c r="D61" s="1" t="s">
        <v>625</v>
      </c>
      <c r="E61" s="1" t="s">
        <v>802</v>
      </c>
      <c r="F61" s="1" t="s">
        <v>756</v>
      </c>
      <c r="G61" s="1" t="s">
        <v>65</v>
      </c>
      <c r="H61">
        <v>0</v>
      </c>
      <c r="I61">
        <v>0</v>
      </c>
      <c r="J61">
        <v>0</v>
      </c>
      <c r="K61">
        <v>0</v>
      </c>
      <c r="L61">
        <v>0</v>
      </c>
      <c r="M61">
        <v>4</v>
      </c>
      <c r="N61">
        <v>4</v>
      </c>
    </row>
    <row r="62" spans="1:14" x14ac:dyDescent="0.25">
      <c r="A62" s="1" t="s">
        <v>33</v>
      </c>
      <c r="B62">
        <v>2016</v>
      </c>
      <c r="C62">
        <v>98605461</v>
      </c>
      <c r="D62" s="1" t="s">
        <v>803</v>
      </c>
      <c r="E62" s="1" t="s">
        <v>804</v>
      </c>
      <c r="F62" s="1" t="s">
        <v>756</v>
      </c>
      <c r="G62" s="1" t="s">
        <v>65</v>
      </c>
      <c r="H62">
        <v>0</v>
      </c>
      <c r="I62">
        <v>7</v>
      </c>
      <c r="J62">
        <v>0</v>
      </c>
      <c r="K62">
        <v>0</v>
      </c>
      <c r="L62">
        <v>0</v>
      </c>
      <c r="M62">
        <v>0</v>
      </c>
      <c r="N62">
        <v>7</v>
      </c>
    </row>
    <row r="63" spans="1:14" x14ac:dyDescent="0.25">
      <c r="A63" s="1" t="s">
        <v>33</v>
      </c>
      <c r="B63">
        <v>2016</v>
      </c>
      <c r="C63">
        <v>98607386</v>
      </c>
      <c r="D63" s="1" t="s">
        <v>805</v>
      </c>
      <c r="E63" s="1" t="s">
        <v>806</v>
      </c>
      <c r="F63" s="1" t="s">
        <v>756</v>
      </c>
      <c r="G63" s="1" t="s">
        <v>65</v>
      </c>
      <c r="H63">
        <v>0</v>
      </c>
      <c r="I63">
        <v>0</v>
      </c>
      <c r="J63">
        <v>0</v>
      </c>
      <c r="K63">
        <v>1</v>
      </c>
      <c r="L63">
        <v>2</v>
      </c>
      <c r="M63">
        <v>0</v>
      </c>
      <c r="N63">
        <v>3</v>
      </c>
    </row>
    <row r="64" spans="1:14" x14ac:dyDescent="0.25">
      <c r="A64" s="1" t="s">
        <v>33</v>
      </c>
      <c r="B64">
        <v>2016</v>
      </c>
      <c r="C64">
        <v>98605107</v>
      </c>
      <c r="D64" s="1" t="s">
        <v>807</v>
      </c>
      <c r="E64" s="1" t="s">
        <v>808</v>
      </c>
      <c r="F64" s="1" t="s">
        <v>270</v>
      </c>
      <c r="G64" s="1" t="s">
        <v>65</v>
      </c>
      <c r="H64">
        <v>0</v>
      </c>
      <c r="I64">
        <v>0</v>
      </c>
      <c r="J64">
        <v>0</v>
      </c>
      <c r="K64">
        <v>0</v>
      </c>
      <c r="L64">
        <v>0</v>
      </c>
      <c r="M64">
        <v>9</v>
      </c>
      <c r="N64">
        <v>9</v>
      </c>
    </row>
    <row r="65" spans="1:14" x14ac:dyDescent="0.25">
      <c r="A65" s="1" t="s">
        <v>33</v>
      </c>
      <c r="B65">
        <v>2016</v>
      </c>
      <c r="C65">
        <v>98607790</v>
      </c>
      <c r="D65" s="1" t="s">
        <v>809</v>
      </c>
      <c r="E65" s="1" t="s">
        <v>810</v>
      </c>
      <c r="F65" s="1" t="s">
        <v>791</v>
      </c>
      <c r="G65" s="1" t="s">
        <v>65</v>
      </c>
      <c r="H65">
        <v>0</v>
      </c>
      <c r="I65">
        <v>2</v>
      </c>
      <c r="J65">
        <v>0</v>
      </c>
      <c r="K65">
        <v>0</v>
      </c>
      <c r="L65">
        <v>0</v>
      </c>
      <c r="M65">
        <v>0</v>
      </c>
      <c r="N65">
        <v>2</v>
      </c>
    </row>
    <row r="66" spans="1:14" x14ac:dyDescent="0.25">
      <c r="A66" s="1" t="s">
        <v>33</v>
      </c>
      <c r="B66">
        <v>2016</v>
      </c>
      <c r="C66">
        <v>98614472</v>
      </c>
      <c r="D66" s="1" t="s">
        <v>811</v>
      </c>
      <c r="E66" s="1" t="s">
        <v>812</v>
      </c>
      <c r="F66" s="1" t="s">
        <v>813</v>
      </c>
      <c r="G66" s="1" t="s">
        <v>65</v>
      </c>
      <c r="H66">
        <v>67636</v>
      </c>
      <c r="I66">
        <v>0</v>
      </c>
      <c r="J66">
        <v>0</v>
      </c>
      <c r="K66">
        <v>332660</v>
      </c>
      <c r="L66">
        <v>423130</v>
      </c>
      <c r="M66">
        <v>79011</v>
      </c>
      <c r="N66">
        <v>902437</v>
      </c>
    </row>
    <row r="67" spans="1:14" x14ac:dyDescent="0.25">
      <c r="A67" s="1" t="s">
        <v>33</v>
      </c>
      <c r="B67">
        <v>2016</v>
      </c>
      <c r="C67">
        <v>98602020</v>
      </c>
      <c r="D67" s="1" t="s">
        <v>814</v>
      </c>
      <c r="E67" s="1" t="s">
        <v>815</v>
      </c>
      <c r="F67" s="1" t="s">
        <v>92</v>
      </c>
      <c r="G67" s="1" t="s">
        <v>65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</row>
    <row r="68" spans="1:14" x14ac:dyDescent="0.25">
      <c r="A68" s="1" t="s">
        <v>33</v>
      </c>
      <c r="B68">
        <v>2016</v>
      </c>
      <c r="C68">
        <v>98608422</v>
      </c>
      <c r="D68" s="1" t="s">
        <v>816</v>
      </c>
      <c r="E68" s="1" t="s">
        <v>817</v>
      </c>
      <c r="F68" s="1" t="s">
        <v>813</v>
      </c>
      <c r="G68" s="1" t="s">
        <v>65</v>
      </c>
      <c r="H68">
        <v>0</v>
      </c>
      <c r="I68">
        <v>8</v>
      </c>
      <c r="J68">
        <v>0</v>
      </c>
      <c r="K68">
        <v>0</v>
      </c>
      <c r="L68">
        <v>0</v>
      </c>
      <c r="M68">
        <v>0</v>
      </c>
      <c r="N68">
        <v>8</v>
      </c>
    </row>
    <row r="69" spans="1:14" x14ac:dyDescent="0.25">
      <c r="A69" s="1" t="s">
        <v>33</v>
      </c>
      <c r="B69">
        <v>2016</v>
      </c>
      <c r="C69">
        <v>98605696</v>
      </c>
      <c r="D69" s="1" t="s">
        <v>818</v>
      </c>
      <c r="E69" s="1" t="s">
        <v>819</v>
      </c>
      <c r="F69" s="1" t="s">
        <v>820</v>
      </c>
      <c r="G69" s="1" t="s">
        <v>65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</row>
    <row r="70" spans="1:14" x14ac:dyDescent="0.25">
      <c r="A70" s="1" t="s">
        <v>33</v>
      </c>
      <c r="B70">
        <v>2016</v>
      </c>
      <c r="C70">
        <v>98606279</v>
      </c>
      <c r="D70" s="1" t="s">
        <v>93</v>
      </c>
      <c r="E70" s="1" t="s">
        <v>94</v>
      </c>
      <c r="F70" s="1" t="s">
        <v>95</v>
      </c>
      <c r="G70" s="1" t="s">
        <v>65</v>
      </c>
      <c r="H70">
        <v>0</v>
      </c>
      <c r="I70">
        <v>0</v>
      </c>
      <c r="J70">
        <v>0</v>
      </c>
      <c r="K70">
        <v>0</v>
      </c>
      <c r="L70">
        <v>0</v>
      </c>
      <c r="M70">
        <v>6</v>
      </c>
      <c r="N70">
        <v>6</v>
      </c>
    </row>
    <row r="71" spans="1:14" x14ac:dyDescent="0.25">
      <c r="A71" s="1" t="s">
        <v>33</v>
      </c>
      <c r="B71">
        <v>2016</v>
      </c>
      <c r="C71">
        <v>98608638</v>
      </c>
      <c r="D71" s="1" t="s">
        <v>821</v>
      </c>
      <c r="E71" s="1" t="s">
        <v>822</v>
      </c>
      <c r="F71" s="1" t="s">
        <v>778</v>
      </c>
      <c r="G71" s="1" t="s">
        <v>65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</row>
    <row r="72" spans="1:14" x14ac:dyDescent="0.25">
      <c r="A72" s="1" t="s">
        <v>33</v>
      </c>
      <c r="B72">
        <v>2016</v>
      </c>
      <c r="C72">
        <v>98603073</v>
      </c>
      <c r="D72" s="1" t="s">
        <v>823</v>
      </c>
      <c r="E72" s="1" t="s">
        <v>824</v>
      </c>
      <c r="F72" s="1" t="s">
        <v>92</v>
      </c>
      <c r="G72" s="1" t="s">
        <v>65</v>
      </c>
      <c r="H72">
        <v>0</v>
      </c>
      <c r="I72">
        <v>0</v>
      </c>
      <c r="J72">
        <v>0</v>
      </c>
      <c r="K72">
        <v>0</v>
      </c>
      <c r="L72">
        <v>33</v>
      </c>
      <c r="M72">
        <v>0</v>
      </c>
      <c r="N72">
        <v>33</v>
      </c>
    </row>
    <row r="73" spans="1:14" x14ac:dyDescent="0.25">
      <c r="A73" s="1" t="s">
        <v>33</v>
      </c>
      <c r="B73">
        <v>2016</v>
      </c>
      <c r="C73">
        <v>98608091</v>
      </c>
      <c r="D73" s="1" t="s">
        <v>825</v>
      </c>
      <c r="E73" s="1" t="s">
        <v>826</v>
      </c>
      <c r="F73" s="1" t="s">
        <v>827</v>
      </c>
      <c r="G73" s="1" t="s">
        <v>65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2</v>
      </c>
    </row>
    <row r="74" spans="1:14" x14ac:dyDescent="0.25">
      <c r="A74" s="1" t="s">
        <v>33</v>
      </c>
      <c r="B74">
        <v>2016</v>
      </c>
      <c r="C74">
        <v>98637956</v>
      </c>
      <c r="D74" s="1" t="s">
        <v>96</v>
      </c>
      <c r="E74" s="1" t="s">
        <v>97</v>
      </c>
      <c r="F74" s="1" t="s">
        <v>68</v>
      </c>
      <c r="G74" s="1" t="s">
        <v>65</v>
      </c>
      <c r="H74">
        <v>0</v>
      </c>
      <c r="I74">
        <v>6</v>
      </c>
      <c r="J74">
        <v>0</v>
      </c>
      <c r="K74">
        <v>0</v>
      </c>
      <c r="L74">
        <v>0</v>
      </c>
      <c r="M74">
        <v>0</v>
      </c>
      <c r="N74">
        <v>6</v>
      </c>
    </row>
    <row r="75" spans="1:14" x14ac:dyDescent="0.25">
      <c r="A75" s="1" t="s">
        <v>33</v>
      </c>
      <c r="B75">
        <v>2016</v>
      </c>
      <c r="C75">
        <v>96804322</v>
      </c>
      <c r="D75" s="1" t="s">
        <v>828</v>
      </c>
      <c r="E75" s="1" t="s">
        <v>829</v>
      </c>
      <c r="F75" s="1" t="s">
        <v>830</v>
      </c>
      <c r="G75" s="1" t="s">
        <v>99</v>
      </c>
      <c r="H75">
        <v>0</v>
      </c>
      <c r="I75">
        <v>0</v>
      </c>
      <c r="J75">
        <v>1</v>
      </c>
      <c r="K75">
        <v>0</v>
      </c>
      <c r="L75">
        <v>1</v>
      </c>
      <c r="M75">
        <v>0</v>
      </c>
      <c r="N75">
        <v>2</v>
      </c>
    </row>
    <row r="76" spans="1:14" x14ac:dyDescent="0.25">
      <c r="A76" s="1" t="s">
        <v>33</v>
      </c>
      <c r="B76">
        <v>2016</v>
      </c>
      <c r="C76">
        <v>93305158</v>
      </c>
      <c r="D76" s="1" t="s">
        <v>831</v>
      </c>
      <c r="E76" s="1" t="s">
        <v>832</v>
      </c>
      <c r="F76" s="1" t="s">
        <v>833</v>
      </c>
      <c r="G76" s="1" t="s">
        <v>99</v>
      </c>
      <c r="H76">
        <v>3</v>
      </c>
      <c r="I76">
        <v>0</v>
      </c>
      <c r="J76">
        <v>0</v>
      </c>
      <c r="K76">
        <v>0</v>
      </c>
      <c r="L76">
        <v>5</v>
      </c>
      <c r="M76">
        <v>0</v>
      </c>
      <c r="N76">
        <v>8</v>
      </c>
    </row>
    <row r="77" spans="1:14" x14ac:dyDescent="0.25">
      <c r="A77" s="1" t="s">
        <v>33</v>
      </c>
      <c r="B77">
        <v>2016</v>
      </c>
      <c r="C77">
        <v>97704094</v>
      </c>
      <c r="D77" s="1" t="s">
        <v>834</v>
      </c>
      <c r="E77" s="1" t="s">
        <v>835</v>
      </c>
      <c r="F77" s="1" t="s">
        <v>123</v>
      </c>
      <c r="G77" s="1" t="s">
        <v>99</v>
      </c>
      <c r="H77">
        <v>12</v>
      </c>
      <c r="I77">
        <v>0</v>
      </c>
      <c r="J77">
        <v>0</v>
      </c>
      <c r="K77">
        <v>0</v>
      </c>
      <c r="L77">
        <v>0</v>
      </c>
      <c r="M77">
        <v>0</v>
      </c>
      <c r="N77">
        <v>12</v>
      </c>
    </row>
    <row r="78" spans="1:14" x14ac:dyDescent="0.25">
      <c r="A78" s="1" t="s">
        <v>33</v>
      </c>
      <c r="B78">
        <v>2016</v>
      </c>
      <c r="C78">
        <v>93340727</v>
      </c>
      <c r="D78" s="1" t="s">
        <v>104</v>
      </c>
      <c r="E78" s="1" t="s">
        <v>105</v>
      </c>
      <c r="F78" s="1" t="s">
        <v>106</v>
      </c>
      <c r="G78" s="1" t="s">
        <v>99</v>
      </c>
      <c r="H78">
        <v>433</v>
      </c>
      <c r="I78">
        <v>0</v>
      </c>
      <c r="J78">
        <v>0</v>
      </c>
      <c r="K78">
        <v>366</v>
      </c>
      <c r="L78">
        <v>0</v>
      </c>
      <c r="M78">
        <v>0</v>
      </c>
      <c r="N78">
        <v>799</v>
      </c>
    </row>
    <row r="79" spans="1:14" x14ac:dyDescent="0.25">
      <c r="A79" s="1" t="s">
        <v>33</v>
      </c>
      <c r="B79">
        <v>2016</v>
      </c>
      <c r="C79">
        <v>93301600</v>
      </c>
      <c r="D79" s="1" t="s">
        <v>836</v>
      </c>
      <c r="E79" s="1" t="s">
        <v>837</v>
      </c>
      <c r="F79" s="1" t="s">
        <v>838</v>
      </c>
      <c r="G79" s="1" t="s">
        <v>99</v>
      </c>
      <c r="H79">
        <v>0</v>
      </c>
      <c r="I79">
        <v>0</v>
      </c>
      <c r="J79">
        <v>0</v>
      </c>
      <c r="K79">
        <v>0</v>
      </c>
      <c r="L79">
        <v>12247</v>
      </c>
      <c r="M79">
        <v>0</v>
      </c>
      <c r="N79">
        <v>12247</v>
      </c>
    </row>
    <row r="80" spans="1:14" x14ac:dyDescent="0.25">
      <c r="A80" s="1" t="s">
        <v>33</v>
      </c>
      <c r="B80">
        <v>2016</v>
      </c>
      <c r="C80">
        <v>96814458</v>
      </c>
      <c r="D80" s="1" t="s">
        <v>839</v>
      </c>
      <c r="E80" s="1" t="s">
        <v>840</v>
      </c>
      <c r="F80" s="1" t="s">
        <v>841</v>
      </c>
      <c r="G80" s="1" t="s">
        <v>99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</row>
    <row r="81" spans="1:14" x14ac:dyDescent="0.25">
      <c r="A81" s="1" t="s">
        <v>33</v>
      </c>
      <c r="B81">
        <v>2016</v>
      </c>
      <c r="C81">
        <v>93305615</v>
      </c>
      <c r="D81" s="1" t="s">
        <v>110</v>
      </c>
      <c r="E81" s="1" t="s">
        <v>111</v>
      </c>
      <c r="F81" s="1" t="s">
        <v>112</v>
      </c>
      <c r="G81" s="1" t="s">
        <v>99</v>
      </c>
      <c r="H81">
        <v>86</v>
      </c>
      <c r="I81">
        <v>0</v>
      </c>
      <c r="J81">
        <v>0</v>
      </c>
      <c r="K81">
        <v>0</v>
      </c>
      <c r="L81">
        <v>0</v>
      </c>
      <c r="M81">
        <v>0</v>
      </c>
      <c r="N81">
        <v>86</v>
      </c>
    </row>
    <row r="82" spans="1:14" x14ac:dyDescent="0.25">
      <c r="A82" s="1" t="s">
        <v>33</v>
      </c>
      <c r="B82">
        <v>2016</v>
      </c>
      <c r="C82">
        <v>96804040</v>
      </c>
      <c r="D82" s="1" t="s">
        <v>842</v>
      </c>
      <c r="E82" s="1" t="s">
        <v>843</v>
      </c>
      <c r="F82" s="1" t="s">
        <v>844</v>
      </c>
      <c r="G82" s="1" t="s">
        <v>99</v>
      </c>
      <c r="H82">
        <v>4</v>
      </c>
      <c r="I82">
        <v>0</v>
      </c>
      <c r="J82">
        <v>0</v>
      </c>
      <c r="K82">
        <v>0</v>
      </c>
      <c r="L82">
        <v>4</v>
      </c>
      <c r="M82">
        <v>4</v>
      </c>
      <c r="N82">
        <v>12</v>
      </c>
    </row>
    <row r="83" spans="1:14" x14ac:dyDescent="0.25">
      <c r="A83" s="1" t="s">
        <v>33</v>
      </c>
      <c r="B83">
        <v>2016</v>
      </c>
      <c r="C83">
        <v>93302759</v>
      </c>
      <c r="D83" s="1" t="s">
        <v>845</v>
      </c>
      <c r="E83" s="1" t="s">
        <v>846</v>
      </c>
      <c r="F83" s="1" t="s">
        <v>847</v>
      </c>
      <c r="G83" s="1" t="s">
        <v>99</v>
      </c>
      <c r="H83">
        <v>9</v>
      </c>
      <c r="I83">
        <v>0</v>
      </c>
      <c r="J83">
        <v>0</v>
      </c>
      <c r="K83">
        <v>0</v>
      </c>
      <c r="L83">
        <v>0</v>
      </c>
      <c r="M83">
        <v>0</v>
      </c>
      <c r="N83">
        <v>9</v>
      </c>
    </row>
    <row r="84" spans="1:14" x14ac:dyDescent="0.25">
      <c r="A84" s="1" t="s">
        <v>33</v>
      </c>
      <c r="B84">
        <v>2016</v>
      </c>
      <c r="C84">
        <v>93304203</v>
      </c>
      <c r="D84" s="1" t="s">
        <v>116</v>
      </c>
      <c r="E84" s="1" t="s">
        <v>117</v>
      </c>
      <c r="F84" s="1" t="s">
        <v>118</v>
      </c>
      <c r="G84" s="1" t="s">
        <v>99</v>
      </c>
      <c r="H84">
        <v>0</v>
      </c>
      <c r="I84">
        <v>9</v>
      </c>
      <c r="J84">
        <v>0</v>
      </c>
      <c r="K84">
        <v>0</v>
      </c>
      <c r="L84">
        <v>0</v>
      </c>
      <c r="M84">
        <v>0</v>
      </c>
      <c r="N84">
        <v>9</v>
      </c>
    </row>
    <row r="85" spans="1:14" x14ac:dyDescent="0.25">
      <c r="A85" s="1" t="s">
        <v>33</v>
      </c>
      <c r="B85">
        <v>2016</v>
      </c>
      <c r="C85">
        <v>96803882</v>
      </c>
      <c r="D85" s="1" t="s">
        <v>848</v>
      </c>
      <c r="E85" s="1" t="s">
        <v>849</v>
      </c>
      <c r="F85" s="1" t="s">
        <v>850</v>
      </c>
      <c r="G85" s="1" t="s">
        <v>99</v>
      </c>
      <c r="H85">
        <v>0</v>
      </c>
      <c r="I85">
        <v>18</v>
      </c>
      <c r="J85">
        <v>0</v>
      </c>
      <c r="K85">
        <v>0</v>
      </c>
      <c r="L85">
        <v>0</v>
      </c>
      <c r="M85">
        <v>0</v>
      </c>
      <c r="N85">
        <v>18</v>
      </c>
    </row>
    <row r="86" spans="1:14" x14ac:dyDescent="0.25">
      <c r="A86" s="1" t="s">
        <v>33</v>
      </c>
      <c r="B86">
        <v>2016</v>
      </c>
      <c r="C86">
        <v>93336988</v>
      </c>
      <c r="D86" s="1" t="s">
        <v>119</v>
      </c>
      <c r="E86" s="1" t="s">
        <v>120</v>
      </c>
      <c r="F86" s="1" t="s">
        <v>106</v>
      </c>
      <c r="G86" s="1" t="s">
        <v>99</v>
      </c>
      <c r="H86">
        <v>34736</v>
      </c>
      <c r="I86">
        <v>6264</v>
      </c>
      <c r="J86">
        <v>0</v>
      </c>
      <c r="K86">
        <v>0</v>
      </c>
      <c r="L86">
        <v>0</v>
      </c>
      <c r="M86">
        <v>0</v>
      </c>
      <c r="N86">
        <v>41000</v>
      </c>
    </row>
    <row r="87" spans="1:14" x14ac:dyDescent="0.25">
      <c r="A87" s="1" t="s">
        <v>33</v>
      </c>
      <c r="B87">
        <v>2016</v>
      </c>
      <c r="C87">
        <v>97703187</v>
      </c>
      <c r="D87" s="1" t="s">
        <v>121</v>
      </c>
      <c r="E87" s="1" t="s">
        <v>851</v>
      </c>
      <c r="F87" s="1" t="s">
        <v>122</v>
      </c>
      <c r="G87" s="1" t="s">
        <v>99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</row>
    <row r="88" spans="1:14" x14ac:dyDescent="0.25">
      <c r="A88" s="1" t="s">
        <v>33</v>
      </c>
      <c r="B88">
        <v>2016</v>
      </c>
      <c r="C88">
        <v>97702568</v>
      </c>
      <c r="D88" s="1" t="s">
        <v>852</v>
      </c>
      <c r="E88" s="1" t="s">
        <v>853</v>
      </c>
      <c r="F88" s="1" t="s">
        <v>854</v>
      </c>
      <c r="G88" s="1" t="s">
        <v>99</v>
      </c>
      <c r="H88">
        <v>0</v>
      </c>
      <c r="I88">
        <v>4</v>
      </c>
      <c r="J88">
        <v>0</v>
      </c>
      <c r="K88">
        <v>0</v>
      </c>
      <c r="L88">
        <v>0</v>
      </c>
      <c r="M88">
        <v>0</v>
      </c>
      <c r="N88">
        <v>4</v>
      </c>
    </row>
    <row r="89" spans="1:14" x14ac:dyDescent="0.25">
      <c r="A89" s="1" t="s">
        <v>33</v>
      </c>
      <c r="B89">
        <v>2016</v>
      </c>
      <c r="C89">
        <v>93304572</v>
      </c>
      <c r="D89" s="1" t="s">
        <v>855</v>
      </c>
      <c r="E89" s="1" t="s">
        <v>856</v>
      </c>
      <c r="F89" s="1" t="s">
        <v>112</v>
      </c>
      <c r="G89" s="1" t="s">
        <v>99</v>
      </c>
      <c r="H89">
        <v>2</v>
      </c>
      <c r="I89">
        <v>9</v>
      </c>
      <c r="J89">
        <v>0</v>
      </c>
      <c r="K89">
        <v>0</v>
      </c>
      <c r="L89">
        <v>4</v>
      </c>
      <c r="M89">
        <v>0</v>
      </c>
      <c r="N89">
        <v>15</v>
      </c>
    </row>
    <row r="90" spans="1:14" x14ac:dyDescent="0.25">
      <c r="A90" s="1" t="s">
        <v>33</v>
      </c>
      <c r="B90">
        <v>2016</v>
      </c>
      <c r="C90">
        <v>93304827</v>
      </c>
      <c r="D90" s="1" t="s">
        <v>857</v>
      </c>
      <c r="E90" s="1" t="s">
        <v>858</v>
      </c>
      <c r="F90" s="1" t="s">
        <v>112</v>
      </c>
      <c r="G90" s="1" t="s">
        <v>99</v>
      </c>
      <c r="H90">
        <v>4</v>
      </c>
      <c r="I90">
        <v>0</v>
      </c>
      <c r="J90">
        <v>0</v>
      </c>
      <c r="K90">
        <v>0</v>
      </c>
      <c r="L90">
        <v>0</v>
      </c>
      <c r="M90">
        <v>0</v>
      </c>
      <c r="N90">
        <v>4</v>
      </c>
    </row>
    <row r="91" spans="1:14" x14ac:dyDescent="0.25">
      <c r="A91" s="1" t="s">
        <v>33</v>
      </c>
      <c r="B91">
        <v>2016</v>
      </c>
      <c r="C91">
        <v>97702945</v>
      </c>
      <c r="D91" s="1" t="s">
        <v>859</v>
      </c>
      <c r="E91" s="1" t="s">
        <v>860</v>
      </c>
      <c r="F91" s="1" t="s">
        <v>861</v>
      </c>
      <c r="G91" s="1" t="s">
        <v>99</v>
      </c>
      <c r="H91">
        <v>6</v>
      </c>
      <c r="I91">
        <v>0</v>
      </c>
      <c r="J91">
        <v>8</v>
      </c>
      <c r="K91">
        <v>0</v>
      </c>
      <c r="L91">
        <v>1</v>
      </c>
      <c r="M91">
        <v>0</v>
      </c>
      <c r="N91">
        <v>15</v>
      </c>
    </row>
    <row r="92" spans="1:14" x14ac:dyDescent="0.25">
      <c r="A92" s="1" t="s">
        <v>33</v>
      </c>
      <c r="B92">
        <v>2016</v>
      </c>
      <c r="C92">
        <v>58400906</v>
      </c>
      <c r="D92" s="1" t="s">
        <v>124</v>
      </c>
      <c r="E92" s="1" t="s">
        <v>125</v>
      </c>
      <c r="F92" s="1" t="s">
        <v>126</v>
      </c>
      <c r="G92" s="1" t="s">
        <v>127</v>
      </c>
      <c r="H92">
        <v>0</v>
      </c>
      <c r="I92">
        <v>0</v>
      </c>
      <c r="J92">
        <v>0</v>
      </c>
      <c r="K92">
        <v>0</v>
      </c>
      <c r="L92">
        <v>8</v>
      </c>
      <c r="M92">
        <v>6</v>
      </c>
      <c r="N92">
        <v>14</v>
      </c>
    </row>
    <row r="93" spans="1:14" x14ac:dyDescent="0.25">
      <c r="A93" s="1" t="s">
        <v>33</v>
      </c>
      <c r="B93">
        <v>2016</v>
      </c>
      <c r="C93">
        <v>58406551</v>
      </c>
      <c r="D93" s="1" t="s">
        <v>862</v>
      </c>
      <c r="E93" s="1" t="s">
        <v>863</v>
      </c>
      <c r="F93" s="1" t="s">
        <v>864</v>
      </c>
      <c r="G93" s="1" t="s">
        <v>127</v>
      </c>
      <c r="H93">
        <v>0</v>
      </c>
      <c r="I93">
        <v>3</v>
      </c>
      <c r="J93">
        <v>1</v>
      </c>
      <c r="K93">
        <v>0</v>
      </c>
      <c r="L93">
        <v>0</v>
      </c>
      <c r="M93">
        <v>0</v>
      </c>
      <c r="N93">
        <v>4</v>
      </c>
    </row>
    <row r="94" spans="1:14" x14ac:dyDescent="0.25">
      <c r="A94" s="1" t="s">
        <v>33</v>
      </c>
      <c r="B94">
        <v>2016</v>
      </c>
      <c r="C94">
        <v>58406705</v>
      </c>
      <c r="D94" s="1" t="s">
        <v>865</v>
      </c>
      <c r="E94" s="1" t="s">
        <v>866</v>
      </c>
      <c r="F94" s="1" t="s">
        <v>867</v>
      </c>
      <c r="G94" s="1" t="s">
        <v>127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</row>
    <row r="95" spans="1:14" x14ac:dyDescent="0.25">
      <c r="A95" s="1" t="s">
        <v>33</v>
      </c>
      <c r="B95">
        <v>2016</v>
      </c>
      <c r="C95">
        <v>58406321</v>
      </c>
      <c r="D95" s="1" t="s">
        <v>868</v>
      </c>
      <c r="E95" s="1" t="s">
        <v>869</v>
      </c>
      <c r="F95" s="1" t="s">
        <v>867</v>
      </c>
      <c r="G95" s="1" t="s">
        <v>127</v>
      </c>
      <c r="H95">
        <v>2</v>
      </c>
      <c r="I95">
        <v>0</v>
      </c>
      <c r="J95">
        <v>2</v>
      </c>
      <c r="K95">
        <v>0</v>
      </c>
      <c r="L95">
        <v>0</v>
      </c>
      <c r="M95">
        <v>0</v>
      </c>
      <c r="N95">
        <v>4</v>
      </c>
    </row>
    <row r="96" spans="1:14" x14ac:dyDescent="0.25">
      <c r="A96" s="1" t="s">
        <v>33</v>
      </c>
      <c r="B96">
        <v>2016</v>
      </c>
      <c r="C96">
        <v>58404020</v>
      </c>
      <c r="D96" s="1" t="s">
        <v>870</v>
      </c>
      <c r="E96" s="1" t="s">
        <v>871</v>
      </c>
      <c r="F96" s="1" t="s">
        <v>872</v>
      </c>
      <c r="G96" s="1" t="s">
        <v>127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1</v>
      </c>
    </row>
    <row r="97" spans="1:14" x14ac:dyDescent="0.25">
      <c r="A97" s="1" t="s">
        <v>33</v>
      </c>
      <c r="B97">
        <v>2016</v>
      </c>
      <c r="C97">
        <v>58405531</v>
      </c>
      <c r="D97" s="1" t="s">
        <v>873</v>
      </c>
      <c r="E97" s="1" t="s">
        <v>874</v>
      </c>
      <c r="F97" s="1" t="s">
        <v>875</v>
      </c>
      <c r="G97" s="1" t="s">
        <v>127</v>
      </c>
      <c r="H97">
        <v>0</v>
      </c>
      <c r="I97">
        <v>0</v>
      </c>
      <c r="J97">
        <v>0</v>
      </c>
      <c r="K97">
        <v>0</v>
      </c>
      <c r="L97">
        <v>0</v>
      </c>
      <c r="M97">
        <v>16</v>
      </c>
      <c r="N97">
        <v>16</v>
      </c>
    </row>
    <row r="98" spans="1:14" x14ac:dyDescent="0.25">
      <c r="A98" s="1" t="s">
        <v>33</v>
      </c>
      <c r="B98">
        <v>2016</v>
      </c>
      <c r="C98">
        <v>58402893</v>
      </c>
      <c r="D98" s="1" t="s">
        <v>876</v>
      </c>
      <c r="E98" s="1" t="s">
        <v>877</v>
      </c>
      <c r="F98" s="1" t="s">
        <v>878</v>
      </c>
      <c r="G98" s="1" t="s">
        <v>127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1</v>
      </c>
    </row>
    <row r="99" spans="1:14" x14ac:dyDescent="0.25">
      <c r="A99" s="1" t="s">
        <v>33</v>
      </c>
      <c r="B99">
        <v>2016</v>
      </c>
      <c r="C99">
        <v>58402371</v>
      </c>
      <c r="D99" s="1" t="s">
        <v>879</v>
      </c>
      <c r="E99" s="1" t="s">
        <v>880</v>
      </c>
      <c r="F99" s="1" t="s">
        <v>867</v>
      </c>
      <c r="G99" s="1" t="s">
        <v>127</v>
      </c>
      <c r="H99">
        <v>0</v>
      </c>
      <c r="I99">
        <v>0</v>
      </c>
      <c r="J99">
        <v>0</v>
      </c>
      <c r="K99">
        <v>0</v>
      </c>
      <c r="L99">
        <v>0</v>
      </c>
      <c r="M99">
        <v>7</v>
      </c>
      <c r="N99">
        <v>7</v>
      </c>
    </row>
    <row r="100" spans="1:14" x14ac:dyDescent="0.25">
      <c r="A100" s="1" t="s">
        <v>33</v>
      </c>
      <c r="B100">
        <v>2016</v>
      </c>
      <c r="C100">
        <v>58404547</v>
      </c>
      <c r="D100" s="1" t="s">
        <v>881</v>
      </c>
      <c r="E100" s="1" t="s">
        <v>882</v>
      </c>
      <c r="F100" s="1" t="s">
        <v>883</v>
      </c>
      <c r="G100" s="1" t="s">
        <v>127</v>
      </c>
      <c r="H100">
        <v>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</v>
      </c>
    </row>
    <row r="101" spans="1:14" x14ac:dyDescent="0.25">
      <c r="A101" s="1" t="s">
        <v>33</v>
      </c>
      <c r="B101">
        <v>2016</v>
      </c>
      <c r="C101">
        <v>58405752</v>
      </c>
      <c r="D101" s="1" t="s">
        <v>129</v>
      </c>
      <c r="E101" s="1" t="s">
        <v>130</v>
      </c>
      <c r="F101" s="1" t="s">
        <v>131</v>
      </c>
      <c r="G101" s="1" t="s">
        <v>127</v>
      </c>
      <c r="H101">
        <v>0</v>
      </c>
      <c r="I101">
        <v>2</v>
      </c>
      <c r="J101">
        <v>0</v>
      </c>
      <c r="K101">
        <v>0</v>
      </c>
      <c r="L101">
        <v>0</v>
      </c>
      <c r="M101">
        <v>0</v>
      </c>
      <c r="N101">
        <v>2</v>
      </c>
    </row>
    <row r="102" spans="1:14" x14ac:dyDescent="0.25">
      <c r="A102" s="1" t="s">
        <v>33</v>
      </c>
      <c r="B102">
        <v>2016</v>
      </c>
      <c r="C102">
        <v>58406045</v>
      </c>
      <c r="D102" s="1" t="s">
        <v>884</v>
      </c>
      <c r="E102" s="1" t="s">
        <v>885</v>
      </c>
      <c r="F102" s="1" t="s">
        <v>886</v>
      </c>
      <c r="G102" s="1" t="s">
        <v>127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1</v>
      </c>
    </row>
    <row r="103" spans="1:14" x14ac:dyDescent="0.25">
      <c r="A103" s="1" t="s">
        <v>33</v>
      </c>
      <c r="B103">
        <v>2016</v>
      </c>
      <c r="C103">
        <v>58404996</v>
      </c>
      <c r="D103" s="1" t="s">
        <v>887</v>
      </c>
      <c r="E103" s="1" t="s">
        <v>888</v>
      </c>
      <c r="F103" s="1" t="s">
        <v>889</v>
      </c>
      <c r="G103" s="1" t="s">
        <v>127</v>
      </c>
      <c r="H103">
        <v>0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2</v>
      </c>
    </row>
    <row r="104" spans="1:14" x14ac:dyDescent="0.25">
      <c r="A104" s="1" t="s">
        <v>33</v>
      </c>
      <c r="B104">
        <v>2016</v>
      </c>
      <c r="C104">
        <v>58404401</v>
      </c>
      <c r="D104" s="1" t="s">
        <v>132</v>
      </c>
      <c r="E104" s="1" t="s">
        <v>133</v>
      </c>
      <c r="F104" s="1" t="s">
        <v>128</v>
      </c>
      <c r="G104" s="1" t="s">
        <v>127</v>
      </c>
      <c r="H104">
        <v>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5</v>
      </c>
    </row>
    <row r="105" spans="1:14" x14ac:dyDescent="0.25">
      <c r="A105" s="1" t="s">
        <v>33</v>
      </c>
      <c r="B105">
        <v>2016</v>
      </c>
      <c r="C105">
        <v>58403467</v>
      </c>
      <c r="D105" s="1" t="s">
        <v>134</v>
      </c>
      <c r="E105" s="1" t="s">
        <v>135</v>
      </c>
      <c r="F105" s="1" t="s">
        <v>136</v>
      </c>
      <c r="G105" s="1" t="s">
        <v>127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49</v>
      </c>
      <c r="N105">
        <v>49</v>
      </c>
    </row>
    <row r="106" spans="1:14" x14ac:dyDescent="0.25">
      <c r="A106" s="1" t="s">
        <v>33</v>
      </c>
      <c r="B106">
        <v>2016</v>
      </c>
      <c r="C106">
        <v>60633345</v>
      </c>
      <c r="D106" s="1" t="s">
        <v>890</v>
      </c>
      <c r="E106" s="1" t="s">
        <v>891</v>
      </c>
      <c r="F106" s="1" t="s">
        <v>892</v>
      </c>
      <c r="G106" s="1" t="s">
        <v>140</v>
      </c>
      <c r="H106">
        <v>20</v>
      </c>
      <c r="I106">
        <v>0</v>
      </c>
      <c r="J106">
        <v>0</v>
      </c>
      <c r="K106">
        <v>7380</v>
      </c>
      <c r="L106">
        <v>17129</v>
      </c>
      <c r="M106">
        <v>46705</v>
      </c>
      <c r="N106">
        <v>71234</v>
      </c>
    </row>
    <row r="107" spans="1:14" x14ac:dyDescent="0.25">
      <c r="A107" s="1" t="s">
        <v>33</v>
      </c>
      <c r="B107">
        <v>2016</v>
      </c>
      <c r="C107">
        <v>60602599</v>
      </c>
      <c r="D107" s="1" t="s">
        <v>893</v>
      </c>
      <c r="E107" s="1" t="s">
        <v>894</v>
      </c>
      <c r="F107" s="1" t="s">
        <v>895</v>
      </c>
      <c r="G107" s="1" t="s">
        <v>140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</row>
    <row r="108" spans="1:14" x14ac:dyDescent="0.25">
      <c r="A108" s="1" t="s">
        <v>33</v>
      </c>
      <c r="B108">
        <v>2016</v>
      </c>
      <c r="C108">
        <v>60601238</v>
      </c>
      <c r="D108" s="1" t="s">
        <v>137</v>
      </c>
      <c r="E108" s="1" t="s">
        <v>138</v>
      </c>
      <c r="F108" s="1" t="s">
        <v>139</v>
      </c>
      <c r="G108" s="1" t="s">
        <v>140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</v>
      </c>
      <c r="N108">
        <v>4</v>
      </c>
    </row>
    <row r="109" spans="1:14" x14ac:dyDescent="0.25">
      <c r="A109" s="1" t="s">
        <v>33</v>
      </c>
      <c r="B109">
        <v>2016</v>
      </c>
      <c r="C109">
        <v>60601842</v>
      </c>
      <c r="D109" s="1" t="s">
        <v>896</v>
      </c>
      <c r="E109" s="1" t="s">
        <v>897</v>
      </c>
      <c r="F109" s="1" t="s">
        <v>139</v>
      </c>
      <c r="G109" s="1" t="s">
        <v>140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</row>
    <row r="110" spans="1:14" x14ac:dyDescent="0.25">
      <c r="A110" s="1" t="s">
        <v>33</v>
      </c>
      <c r="B110">
        <v>2016</v>
      </c>
      <c r="C110">
        <v>60603042</v>
      </c>
      <c r="D110" s="1" t="s">
        <v>898</v>
      </c>
      <c r="E110" s="1" t="s">
        <v>899</v>
      </c>
      <c r="F110" s="1" t="s">
        <v>895</v>
      </c>
      <c r="G110" s="1" t="s">
        <v>140</v>
      </c>
      <c r="H110">
        <v>0</v>
      </c>
      <c r="I110">
        <v>0</v>
      </c>
      <c r="J110">
        <v>0</v>
      </c>
      <c r="K110">
        <v>0</v>
      </c>
      <c r="L110">
        <v>5774</v>
      </c>
      <c r="M110">
        <v>0</v>
      </c>
      <c r="N110">
        <v>5774</v>
      </c>
    </row>
    <row r="111" spans="1:14" x14ac:dyDescent="0.25">
      <c r="A111" s="1" t="s">
        <v>33</v>
      </c>
      <c r="B111">
        <v>2016</v>
      </c>
      <c r="C111">
        <v>60600763</v>
      </c>
      <c r="D111" s="1" t="s">
        <v>811</v>
      </c>
      <c r="E111" s="1" t="s">
        <v>900</v>
      </c>
      <c r="F111" s="1" t="s">
        <v>901</v>
      </c>
      <c r="G111" s="1" t="s">
        <v>140</v>
      </c>
      <c r="H111">
        <v>30</v>
      </c>
      <c r="I111">
        <v>0</v>
      </c>
      <c r="J111">
        <v>1</v>
      </c>
      <c r="K111">
        <v>6</v>
      </c>
      <c r="L111">
        <v>25</v>
      </c>
      <c r="M111">
        <v>20</v>
      </c>
      <c r="N111">
        <v>82</v>
      </c>
    </row>
    <row r="112" spans="1:14" x14ac:dyDescent="0.25">
      <c r="A112" s="1" t="s">
        <v>33</v>
      </c>
      <c r="B112">
        <v>2016</v>
      </c>
      <c r="C112">
        <v>60600482</v>
      </c>
      <c r="D112" s="1" t="s">
        <v>902</v>
      </c>
      <c r="E112" s="1" t="s">
        <v>903</v>
      </c>
      <c r="F112" s="1" t="s">
        <v>330</v>
      </c>
      <c r="G112" s="1" t="s">
        <v>140</v>
      </c>
      <c r="H112">
        <v>20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20</v>
      </c>
    </row>
    <row r="113" spans="1:14" x14ac:dyDescent="0.25">
      <c r="A113" s="1" t="s">
        <v>33</v>
      </c>
      <c r="B113">
        <v>2016</v>
      </c>
      <c r="C113">
        <v>60602495</v>
      </c>
      <c r="D113" s="1" t="s">
        <v>904</v>
      </c>
      <c r="E113" s="1" t="s">
        <v>905</v>
      </c>
      <c r="F113" s="1" t="s">
        <v>906</v>
      </c>
      <c r="G113" s="1" t="s">
        <v>140</v>
      </c>
      <c r="H113">
        <v>0</v>
      </c>
      <c r="I113">
        <v>0</v>
      </c>
      <c r="J113">
        <v>0</v>
      </c>
      <c r="K113">
        <v>0</v>
      </c>
      <c r="L113">
        <v>97</v>
      </c>
      <c r="M113">
        <v>33</v>
      </c>
      <c r="N113">
        <v>130</v>
      </c>
    </row>
    <row r="114" spans="1:14" x14ac:dyDescent="0.25">
      <c r="A114" s="1" t="s">
        <v>33</v>
      </c>
      <c r="B114">
        <v>2016</v>
      </c>
      <c r="C114">
        <v>15918134</v>
      </c>
      <c r="D114" s="1" t="s">
        <v>141</v>
      </c>
      <c r="E114" s="1" t="s">
        <v>142</v>
      </c>
      <c r="F114" s="1" t="s">
        <v>143</v>
      </c>
      <c r="G114" s="1" t="s">
        <v>144</v>
      </c>
      <c r="H114">
        <v>394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394</v>
      </c>
    </row>
    <row r="115" spans="1:14" x14ac:dyDescent="0.25">
      <c r="A115" s="1" t="s">
        <v>33</v>
      </c>
      <c r="B115">
        <v>2016</v>
      </c>
      <c r="C115">
        <v>15912791</v>
      </c>
      <c r="D115" s="1" t="s">
        <v>907</v>
      </c>
      <c r="E115" s="1" t="s">
        <v>908</v>
      </c>
      <c r="F115" s="1" t="s">
        <v>157</v>
      </c>
      <c r="G115" s="1" t="s">
        <v>144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</v>
      </c>
      <c r="N115">
        <v>4</v>
      </c>
    </row>
    <row r="116" spans="1:14" x14ac:dyDescent="0.25">
      <c r="A116" s="1" t="s">
        <v>33</v>
      </c>
      <c r="B116">
        <v>2016</v>
      </c>
      <c r="C116">
        <v>15917575</v>
      </c>
      <c r="D116" s="1" t="s">
        <v>909</v>
      </c>
      <c r="E116" s="1" t="s">
        <v>910</v>
      </c>
      <c r="F116" s="1" t="s">
        <v>911</v>
      </c>
      <c r="G116" s="1" t="s">
        <v>144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</v>
      </c>
      <c r="N116">
        <v>2</v>
      </c>
    </row>
    <row r="117" spans="1:14" x14ac:dyDescent="0.25">
      <c r="A117" s="1" t="s">
        <v>33</v>
      </c>
      <c r="B117">
        <v>2016</v>
      </c>
      <c r="C117">
        <v>15905746</v>
      </c>
      <c r="D117" s="1" t="s">
        <v>912</v>
      </c>
      <c r="E117" s="1" t="s">
        <v>913</v>
      </c>
      <c r="F117" s="1" t="s">
        <v>148</v>
      </c>
      <c r="G117" s="1" t="s">
        <v>144</v>
      </c>
      <c r="H117">
        <v>0</v>
      </c>
      <c r="I117">
        <v>0</v>
      </c>
      <c r="J117">
        <v>0</v>
      </c>
      <c r="K117">
        <v>0</v>
      </c>
      <c r="L117">
        <v>2</v>
      </c>
      <c r="M117">
        <v>0</v>
      </c>
      <c r="N117">
        <v>2</v>
      </c>
    </row>
    <row r="118" spans="1:14" x14ac:dyDescent="0.25">
      <c r="A118" s="1" t="s">
        <v>33</v>
      </c>
      <c r="B118">
        <v>2016</v>
      </c>
      <c r="C118">
        <v>15949483</v>
      </c>
      <c r="D118" s="1" t="s">
        <v>914</v>
      </c>
      <c r="E118" s="1" t="s">
        <v>915</v>
      </c>
      <c r="F118" s="1" t="s">
        <v>916</v>
      </c>
      <c r="G118" s="1" t="s">
        <v>144</v>
      </c>
      <c r="H118">
        <v>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5</v>
      </c>
    </row>
    <row r="119" spans="1:14" x14ac:dyDescent="0.25">
      <c r="A119" s="1" t="s">
        <v>33</v>
      </c>
      <c r="B119">
        <v>2016</v>
      </c>
      <c r="C119">
        <v>15932568</v>
      </c>
      <c r="D119" s="1" t="s">
        <v>917</v>
      </c>
      <c r="E119" s="1" t="s">
        <v>918</v>
      </c>
      <c r="F119" s="1" t="s">
        <v>919</v>
      </c>
      <c r="G119" s="1" t="s">
        <v>144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</row>
    <row r="120" spans="1:14" x14ac:dyDescent="0.25">
      <c r="A120" s="1" t="s">
        <v>33</v>
      </c>
      <c r="B120">
        <v>2016</v>
      </c>
      <c r="C120">
        <v>15920558</v>
      </c>
      <c r="D120" s="1" t="s">
        <v>920</v>
      </c>
      <c r="E120" s="1" t="s">
        <v>921</v>
      </c>
      <c r="F120" s="1" t="s">
        <v>922</v>
      </c>
      <c r="G120" s="1" t="s">
        <v>144</v>
      </c>
      <c r="H120">
        <v>0</v>
      </c>
      <c r="I120">
        <v>2</v>
      </c>
      <c r="J120">
        <v>0</v>
      </c>
      <c r="K120">
        <v>0</v>
      </c>
      <c r="L120">
        <v>0</v>
      </c>
      <c r="M120">
        <v>0</v>
      </c>
      <c r="N120">
        <v>2</v>
      </c>
    </row>
    <row r="121" spans="1:14" x14ac:dyDescent="0.25">
      <c r="A121" s="1" t="s">
        <v>33</v>
      </c>
      <c r="B121">
        <v>2016</v>
      </c>
      <c r="C121">
        <v>15931741</v>
      </c>
      <c r="D121" s="1" t="s">
        <v>923</v>
      </c>
      <c r="E121" s="1" t="s">
        <v>924</v>
      </c>
      <c r="F121" s="1" t="s">
        <v>925</v>
      </c>
      <c r="G121" s="1" t="s">
        <v>144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4</v>
      </c>
      <c r="N121">
        <v>5</v>
      </c>
    </row>
    <row r="122" spans="1:14" x14ac:dyDescent="0.25">
      <c r="A122" s="1" t="s">
        <v>33</v>
      </c>
      <c r="B122">
        <v>2016</v>
      </c>
      <c r="C122">
        <v>15931334</v>
      </c>
      <c r="D122" s="1" t="s">
        <v>926</v>
      </c>
      <c r="E122" s="1" t="s">
        <v>927</v>
      </c>
      <c r="F122" s="1" t="s">
        <v>928</v>
      </c>
      <c r="G122" s="1" t="s">
        <v>144</v>
      </c>
      <c r="H122">
        <v>0</v>
      </c>
      <c r="I122">
        <v>0</v>
      </c>
      <c r="J122">
        <v>0</v>
      </c>
      <c r="K122">
        <v>0</v>
      </c>
      <c r="L122">
        <v>14</v>
      </c>
      <c r="M122">
        <v>0</v>
      </c>
      <c r="N122">
        <v>14</v>
      </c>
    </row>
    <row r="123" spans="1:14" x14ac:dyDescent="0.25">
      <c r="A123" s="1" t="s">
        <v>33</v>
      </c>
      <c r="B123">
        <v>2016</v>
      </c>
      <c r="C123">
        <v>15907948</v>
      </c>
      <c r="D123" s="1" t="s">
        <v>929</v>
      </c>
      <c r="E123" s="1" t="s">
        <v>930</v>
      </c>
      <c r="F123" s="1" t="s">
        <v>931</v>
      </c>
      <c r="G123" s="1" t="s">
        <v>144</v>
      </c>
      <c r="H123">
        <v>0</v>
      </c>
      <c r="I123">
        <v>0</v>
      </c>
      <c r="J123">
        <v>0</v>
      </c>
      <c r="K123">
        <v>0</v>
      </c>
      <c r="L123">
        <v>3</v>
      </c>
      <c r="M123">
        <v>6</v>
      </c>
      <c r="N123">
        <v>9</v>
      </c>
    </row>
    <row r="124" spans="1:14" x14ac:dyDescent="0.25">
      <c r="A124" s="1" t="s">
        <v>33</v>
      </c>
      <c r="B124">
        <v>2016</v>
      </c>
      <c r="C124">
        <v>15932347</v>
      </c>
      <c r="D124" s="1" t="s">
        <v>932</v>
      </c>
      <c r="E124" s="1" t="s">
        <v>933</v>
      </c>
      <c r="F124" s="1" t="s">
        <v>934</v>
      </c>
      <c r="G124" s="1" t="s">
        <v>144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3</v>
      </c>
      <c r="N124">
        <v>4</v>
      </c>
    </row>
    <row r="125" spans="1:14" x14ac:dyDescent="0.25">
      <c r="A125" s="1" t="s">
        <v>33</v>
      </c>
      <c r="B125">
        <v>2016</v>
      </c>
      <c r="C125">
        <v>15931261</v>
      </c>
      <c r="D125" s="1" t="s">
        <v>935</v>
      </c>
      <c r="E125" s="1" t="s">
        <v>936</v>
      </c>
      <c r="F125" s="1" t="s">
        <v>937</v>
      </c>
      <c r="G125" s="1" t="s">
        <v>144</v>
      </c>
      <c r="H125">
        <v>1</v>
      </c>
      <c r="I125">
        <v>0</v>
      </c>
      <c r="J125">
        <v>8</v>
      </c>
      <c r="K125">
        <v>0</v>
      </c>
      <c r="L125">
        <v>0</v>
      </c>
      <c r="M125">
        <v>0</v>
      </c>
      <c r="N125">
        <v>9</v>
      </c>
    </row>
    <row r="126" spans="1:14" x14ac:dyDescent="0.25">
      <c r="A126" s="1" t="s">
        <v>33</v>
      </c>
      <c r="B126">
        <v>2016</v>
      </c>
      <c r="C126">
        <v>15915069</v>
      </c>
      <c r="D126" s="1" t="s">
        <v>938</v>
      </c>
      <c r="E126" s="1" t="s">
        <v>939</v>
      </c>
      <c r="F126" s="1" t="s">
        <v>940</v>
      </c>
      <c r="G126" s="1" t="s">
        <v>144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  <c r="N126">
        <v>2</v>
      </c>
    </row>
    <row r="127" spans="1:14" x14ac:dyDescent="0.25">
      <c r="A127" s="1" t="s">
        <v>33</v>
      </c>
      <c r="B127">
        <v>2016</v>
      </c>
      <c r="C127">
        <v>15912603</v>
      </c>
      <c r="D127" s="1" t="s">
        <v>941</v>
      </c>
      <c r="E127" s="1" t="s">
        <v>942</v>
      </c>
      <c r="F127" s="1" t="s">
        <v>943</v>
      </c>
      <c r="G127" s="1" t="s">
        <v>144</v>
      </c>
      <c r="H127">
        <v>0</v>
      </c>
      <c r="I127">
        <v>0</v>
      </c>
      <c r="J127">
        <v>0</v>
      </c>
      <c r="K127">
        <v>0</v>
      </c>
      <c r="L127">
        <v>10</v>
      </c>
      <c r="M127">
        <v>0</v>
      </c>
      <c r="N127">
        <v>10</v>
      </c>
    </row>
    <row r="128" spans="1:14" x14ac:dyDescent="0.25">
      <c r="A128" s="1" t="s">
        <v>33</v>
      </c>
      <c r="B128">
        <v>2016</v>
      </c>
      <c r="C128">
        <v>15916277</v>
      </c>
      <c r="D128" s="1" t="s">
        <v>944</v>
      </c>
      <c r="E128" s="1" t="s">
        <v>945</v>
      </c>
      <c r="F128" s="1" t="s">
        <v>946</v>
      </c>
      <c r="G128" s="1" t="s">
        <v>144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3</v>
      </c>
      <c r="N128">
        <v>4</v>
      </c>
    </row>
    <row r="129" spans="1:14" x14ac:dyDescent="0.25">
      <c r="A129" s="1" t="s">
        <v>33</v>
      </c>
      <c r="B129">
        <v>2016</v>
      </c>
      <c r="C129">
        <v>15913859</v>
      </c>
      <c r="D129" s="1" t="s">
        <v>947</v>
      </c>
      <c r="E129" s="1" t="s">
        <v>948</v>
      </c>
      <c r="F129" s="1" t="s">
        <v>949</v>
      </c>
      <c r="G129" s="1" t="s">
        <v>144</v>
      </c>
      <c r="H129">
        <v>0</v>
      </c>
      <c r="I129">
        <v>0</v>
      </c>
      <c r="J129">
        <v>0</v>
      </c>
      <c r="K129">
        <v>0</v>
      </c>
      <c r="L129">
        <v>19</v>
      </c>
      <c r="M129">
        <v>0</v>
      </c>
      <c r="N129">
        <v>19</v>
      </c>
    </row>
    <row r="130" spans="1:14" x14ac:dyDescent="0.25">
      <c r="A130" s="1" t="s">
        <v>33</v>
      </c>
      <c r="B130">
        <v>2016</v>
      </c>
      <c r="C130">
        <v>15930580</v>
      </c>
      <c r="D130" s="1" t="s">
        <v>950</v>
      </c>
      <c r="E130" s="1" t="s">
        <v>951</v>
      </c>
      <c r="F130" s="1" t="s">
        <v>952</v>
      </c>
      <c r="G130" s="1" t="s">
        <v>144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</v>
      </c>
      <c r="N130">
        <v>4</v>
      </c>
    </row>
    <row r="131" spans="1:14" x14ac:dyDescent="0.25">
      <c r="A131" s="1" t="s">
        <v>33</v>
      </c>
      <c r="B131">
        <v>2016</v>
      </c>
      <c r="C131">
        <v>15910284</v>
      </c>
      <c r="D131" s="1" t="s">
        <v>953</v>
      </c>
      <c r="E131" s="1" t="s">
        <v>954</v>
      </c>
      <c r="F131" s="1" t="s">
        <v>955</v>
      </c>
      <c r="G131" s="1" t="s">
        <v>144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</row>
    <row r="132" spans="1:14" x14ac:dyDescent="0.25">
      <c r="A132" s="1" t="s">
        <v>33</v>
      </c>
      <c r="B132">
        <v>2016</v>
      </c>
      <c r="C132">
        <v>15932299</v>
      </c>
      <c r="D132" s="1" t="s">
        <v>956</v>
      </c>
      <c r="E132" s="1" t="s">
        <v>957</v>
      </c>
      <c r="F132" s="1" t="s">
        <v>958</v>
      </c>
      <c r="G132" s="1" t="s">
        <v>144</v>
      </c>
      <c r="H132">
        <v>0</v>
      </c>
      <c r="I132">
        <v>0</v>
      </c>
      <c r="J132">
        <v>0</v>
      </c>
      <c r="K132">
        <v>0</v>
      </c>
      <c r="L132">
        <v>7</v>
      </c>
      <c r="M132">
        <v>35</v>
      </c>
      <c r="N132">
        <v>42</v>
      </c>
    </row>
    <row r="133" spans="1:14" x14ac:dyDescent="0.25">
      <c r="A133" s="1" t="s">
        <v>33</v>
      </c>
      <c r="B133">
        <v>2016</v>
      </c>
      <c r="C133">
        <v>15931364</v>
      </c>
      <c r="D133" s="1" t="s">
        <v>959</v>
      </c>
      <c r="E133" s="1" t="s">
        <v>960</v>
      </c>
      <c r="F133" s="1" t="s">
        <v>961</v>
      </c>
      <c r="G133" s="1" t="s">
        <v>144</v>
      </c>
      <c r="H133">
        <v>0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3</v>
      </c>
    </row>
    <row r="134" spans="1:14" x14ac:dyDescent="0.25">
      <c r="A134" s="1" t="s">
        <v>33</v>
      </c>
      <c r="B134">
        <v>2016</v>
      </c>
      <c r="C134">
        <v>15932796</v>
      </c>
      <c r="D134" s="1" t="s">
        <v>962</v>
      </c>
      <c r="E134" s="1" t="s">
        <v>963</v>
      </c>
      <c r="F134" s="1" t="s">
        <v>964</v>
      </c>
      <c r="G134" s="1" t="s">
        <v>144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4</v>
      </c>
      <c r="N134">
        <v>4</v>
      </c>
    </row>
    <row r="135" spans="1:14" x14ac:dyDescent="0.25">
      <c r="A135" s="1" t="s">
        <v>33</v>
      </c>
      <c r="B135">
        <v>2016</v>
      </c>
      <c r="C135">
        <v>15931535</v>
      </c>
      <c r="D135" s="1" t="s">
        <v>965</v>
      </c>
      <c r="E135" s="1" t="s">
        <v>966</v>
      </c>
      <c r="F135" s="1" t="s">
        <v>967</v>
      </c>
      <c r="G135" s="1" t="s">
        <v>144</v>
      </c>
      <c r="H135">
        <v>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4</v>
      </c>
    </row>
    <row r="136" spans="1:14" x14ac:dyDescent="0.25">
      <c r="A136" s="1" t="s">
        <v>33</v>
      </c>
      <c r="B136">
        <v>2016</v>
      </c>
      <c r="C136">
        <v>15931975</v>
      </c>
      <c r="D136" s="1" t="s">
        <v>968</v>
      </c>
      <c r="E136" s="1" t="s">
        <v>969</v>
      </c>
      <c r="F136" s="1" t="s">
        <v>922</v>
      </c>
      <c r="G136" s="1" t="s">
        <v>144</v>
      </c>
      <c r="H136">
        <v>0</v>
      </c>
      <c r="I136">
        <v>1</v>
      </c>
      <c r="J136">
        <v>0</v>
      </c>
      <c r="K136">
        <v>0</v>
      </c>
      <c r="L136">
        <v>4</v>
      </c>
      <c r="M136">
        <v>0</v>
      </c>
      <c r="N136">
        <v>5</v>
      </c>
    </row>
    <row r="137" spans="1:14" x14ac:dyDescent="0.25">
      <c r="A137" s="1" t="s">
        <v>33</v>
      </c>
      <c r="B137">
        <v>2016</v>
      </c>
      <c r="C137">
        <v>15941142</v>
      </c>
      <c r="D137" s="1" t="s">
        <v>970</v>
      </c>
      <c r="E137" s="1" t="s">
        <v>971</v>
      </c>
      <c r="F137" s="1" t="s">
        <v>972</v>
      </c>
      <c r="G137" s="1" t="s">
        <v>144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</v>
      </c>
    </row>
    <row r="138" spans="1:14" x14ac:dyDescent="0.25">
      <c r="A138" s="1" t="s">
        <v>33</v>
      </c>
      <c r="B138">
        <v>2016</v>
      </c>
      <c r="C138">
        <v>15930351</v>
      </c>
      <c r="D138" s="1" t="s">
        <v>973</v>
      </c>
      <c r="E138" s="1" t="s">
        <v>974</v>
      </c>
      <c r="F138" s="1" t="s">
        <v>955</v>
      </c>
      <c r="G138" s="1" t="s">
        <v>144</v>
      </c>
      <c r="H138">
        <v>16</v>
      </c>
      <c r="I138">
        <v>0</v>
      </c>
      <c r="J138">
        <v>3</v>
      </c>
      <c r="K138">
        <v>0</v>
      </c>
      <c r="L138">
        <v>0</v>
      </c>
      <c r="M138">
        <v>0</v>
      </c>
      <c r="N138">
        <v>19</v>
      </c>
    </row>
    <row r="139" spans="1:14" x14ac:dyDescent="0.25">
      <c r="A139" s="1" t="s">
        <v>33</v>
      </c>
      <c r="B139">
        <v>2016</v>
      </c>
      <c r="C139">
        <v>15921330</v>
      </c>
      <c r="D139" s="1" t="s">
        <v>975</v>
      </c>
      <c r="E139" s="1" t="s">
        <v>976</v>
      </c>
      <c r="F139" s="1" t="s">
        <v>977</v>
      </c>
      <c r="G139" s="1" t="s">
        <v>144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1</v>
      </c>
    </row>
    <row r="140" spans="1:14" x14ac:dyDescent="0.25">
      <c r="A140" s="1" t="s">
        <v>33</v>
      </c>
      <c r="B140">
        <v>2016</v>
      </c>
      <c r="C140">
        <v>15940806</v>
      </c>
      <c r="D140" s="1" t="s">
        <v>145</v>
      </c>
      <c r="E140" s="1" t="s">
        <v>146</v>
      </c>
      <c r="F140" s="1" t="s">
        <v>147</v>
      </c>
      <c r="G140" s="1" t="s">
        <v>144</v>
      </c>
      <c r="H140">
        <v>44607</v>
      </c>
      <c r="I140">
        <v>0</v>
      </c>
      <c r="J140">
        <v>3233</v>
      </c>
      <c r="K140">
        <v>4480</v>
      </c>
      <c r="L140">
        <v>5482</v>
      </c>
      <c r="M140">
        <v>0</v>
      </c>
      <c r="N140">
        <v>57802</v>
      </c>
    </row>
    <row r="141" spans="1:14" x14ac:dyDescent="0.25">
      <c r="A141" s="1" t="s">
        <v>33</v>
      </c>
      <c r="B141">
        <v>2016</v>
      </c>
      <c r="C141">
        <v>15949018</v>
      </c>
      <c r="D141" s="1" t="s">
        <v>978</v>
      </c>
      <c r="E141" s="1" t="s">
        <v>979</v>
      </c>
      <c r="F141" s="1" t="s">
        <v>980</v>
      </c>
      <c r="G141" s="1" t="s">
        <v>144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1</v>
      </c>
    </row>
    <row r="142" spans="1:14" x14ac:dyDescent="0.25">
      <c r="A142" s="1" t="s">
        <v>33</v>
      </c>
      <c r="B142">
        <v>2016</v>
      </c>
      <c r="C142">
        <v>15906911</v>
      </c>
      <c r="D142" s="1" t="s">
        <v>981</v>
      </c>
      <c r="E142" s="1" t="s">
        <v>982</v>
      </c>
      <c r="F142" s="1" t="s">
        <v>983</v>
      </c>
      <c r="G142" s="1" t="s">
        <v>144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1</v>
      </c>
    </row>
    <row r="143" spans="1:14" x14ac:dyDescent="0.25">
      <c r="A143" s="1" t="s">
        <v>33</v>
      </c>
      <c r="B143">
        <v>2016</v>
      </c>
      <c r="C143">
        <v>15932814</v>
      </c>
      <c r="D143" s="1" t="s">
        <v>984</v>
      </c>
      <c r="E143" s="1" t="s">
        <v>985</v>
      </c>
      <c r="F143" s="1" t="s">
        <v>986</v>
      </c>
      <c r="G143" s="1" t="s">
        <v>144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5</v>
      </c>
      <c r="N143">
        <v>5</v>
      </c>
    </row>
    <row r="144" spans="1:14" x14ac:dyDescent="0.25">
      <c r="A144" s="1" t="s">
        <v>33</v>
      </c>
      <c r="B144">
        <v>2016</v>
      </c>
      <c r="C144">
        <v>15931562</v>
      </c>
      <c r="D144" s="1" t="s">
        <v>987</v>
      </c>
      <c r="E144" s="1" t="s">
        <v>988</v>
      </c>
      <c r="F144" s="1" t="s">
        <v>989</v>
      </c>
      <c r="G144" s="1" t="s">
        <v>144</v>
      </c>
      <c r="H144">
        <v>0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3</v>
      </c>
    </row>
    <row r="145" spans="1:14" x14ac:dyDescent="0.25">
      <c r="A145" s="1" t="s">
        <v>33</v>
      </c>
      <c r="B145">
        <v>2016</v>
      </c>
      <c r="C145">
        <v>15911048</v>
      </c>
      <c r="D145" s="1" t="s">
        <v>990</v>
      </c>
      <c r="E145" s="1" t="s">
        <v>991</v>
      </c>
      <c r="F145" s="1" t="s">
        <v>992</v>
      </c>
      <c r="G145" s="1" t="s">
        <v>144</v>
      </c>
      <c r="H145">
        <v>0</v>
      </c>
      <c r="I145">
        <v>0</v>
      </c>
      <c r="J145">
        <v>0</v>
      </c>
      <c r="K145">
        <v>0</v>
      </c>
      <c r="L145">
        <v>2</v>
      </c>
      <c r="M145">
        <v>12</v>
      </c>
      <c r="N145">
        <v>14</v>
      </c>
    </row>
    <row r="146" spans="1:14" x14ac:dyDescent="0.25">
      <c r="A146" s="1" t="s">
        <v>33</v>
      </c>
      <c r="B146">
        <v>2016</v>
      </c>
      <c r="C146">
        <v>15932101</v>
      </c>
      <c r="D146" s="1" t="s">
        <v>993</v>
      </c>
      <c r="E146" s="1" t="s">
        <v>994</v>
      </c>
      <c r="F146" s="1" t="s">
        <v>995</v>
      </c>
      <c r="G146" s="1" t="s">
        <v>144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1</v>
      </c>
    </row>
    <row r="147" spans="1:14" x14ac:dyDescent="0.25">
      <c r="A147" s="1" t="s">
        <v>33</v>
      </c>
      <c r="B147">
        <v>2016</v>
      </c>
      <c r="C147">
        <v>15932806</v>
      </c>
      <c r="D147" s="1" t="s">
        <v>996</v>
      </c>
      <c r="E147" s="1" t="s">
        <v>997</v>
      </c>
      <c r="F147" s="1" t="s">
        <v>998</v>
      </c>
      <c r="G147" s="1" t="s">
        <v>144</v>
      </c>
      <c r="H147">
        <v>23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23</v>
      </c>
    </row>
    <row r="148" spans="1:14" x14ac:dyDescent="0.25">
      <c r="A148" s="1" t="s">
        <v>33</v>
      </c>
      <c r="B148">
        <v>2016</v>
      </c>
      <c r="C148">
        <v>15930839</v>
      </c>
      <c r="D148" s="1" t="s">
        <v>999</v>
      </c>
      <c r="E148" s="1" t="s">
        <v>1000</v>
      </c>
      <c r="F148" s="1" t="s">
        <v>1001</v>
      </c>
      <c r="G148" s="1" t="s">
        <v>144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1</v>
      </c>
    </row>
    <row r="149" spans="1:14" x14ac:dyDescent="0.25">
      <c r="A149" s="1" t="s">
        <v>33</v>
      </c>
      <c r="B149">
        <v>2016</v>
      </c>
      <c r="C149">
        <v>15932699</v>
      </c>
      <c r="D149" s="1" t="s">
        <v>1002</v>
      </c>
      <c r="E149" s="1" t="s">
        <v>1003</v>
      </c>
      <c r="F149" s="1" t="s">
        <v>940</v>
      </c>
      <c r="G149" s="1" t="s">
        <v>144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</row>
    <row r="150" spans="1:14" x14ac:dyDescent="0.25">
      <c r="A150" s="1" t="s">
        <v>33</v>
      </c>
      <c r="B150">
        <v>2016</v>
      </c>
      <c r="C150">
        <v>15931060</v>
      </c>
      <c r="D150" s="1" t="s">
        <v>149</v>
      </c>
      <c r="E150" s="1" t="s">
        <v>150</v>
      </c>
      <c r="F150" s="1" t="s">
        <v>151</v>
      </c>
      <c r="G150" s="1" t="s">
        <v>144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12</v>
      </c>
      <c r="N150">
        <v>12</v>
      </c>
    </row>
    <row r="151" spans="1:14" x14ac:dyDescent="0.25">
      <c r="A151" s="1" t="s">
        <v>33</v>
      </c>
      <c r="B151">
        <v>2016</v>
      </c>
      <c r="C151">
        <v>15914244</v>
      </c>
      <c r="D151" s="1" t="s">
        <v>152</v>
      </c>
      <c r="E151" s="1" t="s">
        <v>153</v>
      </c>
      <c r="F151" s="1" t="s">
        <v>154</v>
      </c>
      <c r="G151" s="1" t="s">
        <v>144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5</v>
      </c>
      <c r="N151">
        <v>6</v>
      </c>
    </row>
    <row r="152" spans="1:14" x14ac:dyDescent="0.25">
      <c r="A152" s="1" t="s">
        <v>33</v>
      </c>
      <c r="B152">
        <v>2016</v>
      </c>
      <c r="C152">
        <v>15931958</v>
      </c>
      <c r="D152" s="1" t="s">
        <v>1004</v>
      </c>
      <c r="E152" s="1" t="s">
        <v>1005</v>
      </c>
      <c r="F152" s="1" t="s">
        <v>995</v>
      </c>
      <c r="G152" s="1" t="s">
        <v>144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9</v>
      </c>
      <c r="N152">
        <v>9</v>
      </c>
    </row>
    <row r="153" spans="1:14" x14ac:dyDescent="0.25">
      <c r="A153" s="1" t="s">
        <v>33</v>
      </c>
      <c r="B153">
        <v>2016</v>
      </c>
      <c r="C153">
        <v>15903222</v>
      </c>
      <c r="D153" s="1" t="s">
        <v>1006</v>
      </c>
      <c r="E153" s="1" t="s">
        <v>1007</v>
      </c>
      <c r="F153" s="1" t="s">
        <v>961</v>
      </c>
      <c r="G153" s="1" t="s">
        <v>144</v>
      </c>
      <c r="H153">
        <v>0</v>
      </c>
      <c r="I153">
        <v>0</v>
      </c>
      <c r="J153">
        <v>0</v>
      </c>
      <c r="K153">
        <v>0</v>
      </c>
      <c r="L153">
        <v>160676</v>
      </c>
      <c r="M153">
        <v>0</v>
      </c>
      <c r="N153">
        <v>160676</v>
      </c>
    </row>
    <row r="154" spans="1:14" x14ac:dyDescent="0.25">
      <c r="A154" s="1" t="s">
        <v>33</v>
      </c>
      <c r="B154">
        <v>2016</v>
      </c>
      <c r="C154">
        <v>15930785</v>
      </c>
      <c r="D154" s="1" t="s">
        <v>1008</v>
      </c>
      <c r="E154" s="1" t="s">
        <v>1009</v>
      </c>
      <c r="F154" s="1" t="s">
        <v>1010</v>
      </c>
      <c r="G154" s="1" t="s">
        <v>144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1</v>
      </c>
    </row>
    <row r="155" spans="1:14" x14ac:dyDescent="0.25">
      <c r="A155" s="1" t="s">
        <v>33</v>
      </c>
      <c r="B155">
        <v>2016</v>
      </c>
      <c r="C155">
        <v>15917322</v>
      </c>
      <c r="D155" s="1" t="s">
        <v>1011</v>
      </c>
      <c r="E155" s="1" t="s">
        <v>1012</v>
      </c>
      <c r="F155" s="1" t="s">
        <v>1013</v>
      </c>
      <c r="G155" s="1" t="s">
        <v>144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</row>
    <row r="156" spans="1:14" x14ac:dyDescent="0.25">
      <c r="A156" s="1" t="s">
        <v>33</v>
      </c>
      <c r="B156">
        <v>2016</v>
      </c>
      <c r="C156">
        <v>15913173</v>
      </c>
      <c r="D156" s="1" t="s">
        <v>1014</v>
      </c>
      <c r="E156" s="1" t="s">
        <v>1015</v>
      </c>
      <c r="F156" s="1" t="s">
        <v>1016</v>
      </c>
      <c r="G156" s="1" t="s">
        <v>144</v>
      </c>
      <c r="H156">
        <v>7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7</v>
      </c>
    </row>
    <row r="157" spans="1:14" x14ac:dyDescent="0.25">
      <c r="A157" s="1" t="s">
        <v>33</v>
      </c>
      <c r="B157">
        <v>2016</v>
      </c>
      <c r="C157">
        <v>15904524</v>
      </c>
      <c r="D157" s="1" t="s">
        <v>1017</v>
      </c>
      <c r="E157" s="1" t="s">
        <v>1018</v>
      </c>
      <c r="F157" s="1" t="s">
        <v>1016</v>
      </c>
      <c r="G157" s="1" t="s">
        <v>144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235</v>
      </c>
      <c r="N157">
        <v>235</v>
      </c>
    </row>
    <row r="158" spans="1:14" x14ac:dyDescent="0.25">
      <c r="A158" s="1" t="s">
        <v>33</v>
      </c>
      <c r="B158">
        <v>2016</v>
      </c>
      <c r="C158">
        <v>15915559</v>
      </c>
      <c r="D158" s="1" t="s">
        <v>1019</v>
      </c>
      <c r="E158" s="1" t="s">
        <v>1020</v>
      </c>
      <c r="F158" s="1" t="s">
        <v>1021</v>
      </c>
      <c r="G158" s="1" t="s">
        <v>144</v>
      </c>
      <c r="H158">
        <v>0</v>
      </c>
      <c r="I158">
        <v>4</v>
      </c>
      <c r="J158">
        <v>0</v>
      </c>
      <c r="K158">
        <v>0</v>
      </c>
      <c r="L158">
        <v>0</v>
      </c>
      <c r="M158">
        <v>0</v>
      </c>
      <c r="N158">
        <v>4</v>
      </c>
    </row>
    <row r="159" spans="1:14" x14ac:dyDescent="0.25">
      <c r="A159" s="1" t="s">
        <v>33</v>
      </c>
      <c r="B159">
        <v>2016</v>
      </c>
      <c r="C159">
        <v>15923596</v>
      </c>
      <c r="D159" s="1" t="s">
        <v>1022</v>
      </c>
      <c r="E159" s="1" t="s">
        <v>1023</v>
      </c>
      <c r="F159" s="1" t="s">
        <v>995</v>
      </c>
      <c r="G159" s="1" t="s">
        <v>144</v>
      </c>
      <c r="H159">
        <v>10194</v>
      </c>
      <c r="I159">
        <v>730</v>
      </c>
      <c r="J159">
        <v>0</v>
      </c>
      <c r="K159">
        <v>114493</v>
      </c>
      <c r="L159">
        <v>1</v>
      </c>
      <c r="M159">
        <v>0</v>
      </c>
      <c r="N159">
        <v>125418</v>
      </c>
    </row>
    <row r="160" spans="1:14" x14ac:dyDescent="0.25">
      <c r="A160" s="1" t="s">
        <v>33</v>
      </c>
      <c r="B160">
        <v>2016</v>
      </c>
      <c r="C160">
        <v>15916906</v>
      </c>
      <c r="D160" s="1" t="s">
        <v>155</v>
      </c>
      <c r="E160" s="1" t="s">
        <v>156</v>
      </c>
      <c r="F160" s="1" t="s">
        <v>157</v>
      </c>
      <c r="G160" s="1" t="s">
        <v>144</v>
      </c>
      <c r="H160">
        <v>0</v>
      </c>
      <c r="I160">
        <v>0</v>
      </c>
      <c r="J160">
        <v>0</v>
      </c>
      <c r="K160">
        <v>0</v>
      </c>
      <c r="L160">
        <v>2</v>
      </c>
      <c r="M160">
        <v>0</v>
      </c>
      <c r="N160">
        <v>2</v>
      </c>
    </row>
    <row r="161" spans="1:14" x14ac:dyDescent="0.25">
      <c r="A161" s="1" t="s">
        <v>33</v>
      </c>
      <c r="B161">
        <v>2016</v>
      </c>
      <c r="C161">
        <v>15913668</v>
      </c>
      <c r="D161" s="1" t="s">
        <v>1024</v>
      </c>
      <c r="E161" s="1" t="s">
        <v>1025</v>
      </c>
      <c r="F161" s="1" t="s">
        <v>1026</v>
      </c>
      <c r="G161" s="1" t="s">
        <v>144</v>
      </c>
      <c r="H161">
        <v>0</v>
      </c>
      <c r="I161">
        <v>11</v>
      </c>
      <c r="J161">
        <v>0</v>
      </c>
      <c r="K161">
        <v>0</v>
      </c>
      <c r="L161">
        <v>0</v>
      </c>
      <c r="M161">
        <v>0</v>
      </c>
      <c r="N161">
        <v>11</v>
      </c>
    </row>
    <row r="162" spans="1:14" x14ac:dyDescent="0.25">
      <c r="A162" s="1" t="s">
        <v>33</v>
      </c>
      <c r="B162">
        <v>2016</v>
      </c>
      <c r="C162">
        <v>15805926</v>
      </c>
      <c r="D162" s="1" t="s">
        <v>1027</v>
      </c>
      <c r="E162" s="1" t="s">
        <v>1028</v>
      </c>
      <c r="F162" s="1" t="s">
        <v>1029</v>
      </c>
      <c r="G162" s="1" t="s">
        <v>161</v>
      </c>
      <c r="H162">
        <v>0</v>
      </c>
      <c r="I162">
        <v>2</v>
      </c>
      <c r="J162">
        <v>0</v>
      </c>
      <c r="K162">
        <v>0</v>
      </c>
      <c r="L162">
        <v>0</v>
      </c>
      <c r="M162">
        <v>0</v>
      </c>
      <c r="N162">
        <v>2</v>
      </c>
    </row>
    <row r="163" spans="1:14" x14ac:dyDescent="0.25">
      <c r="A163" s="1" t="s">
        <v>33</v>
      </c>
      <c r="B163">
        <v>2016</v>
      </c>
      <c r="C163">
        <v>15808936</v>
      </c>
      <c r="D163" s="1" t="s">
        <v>1030</v>
      </c>
      <c r="E163" s="1" t="s">
        <v>1031</v>
      </c>
      <c r="F163" s="1" t="s">
        <v>1032</v>
      </c>
      <c r="G163" s="1" t="s">
        <v>161</v>
      </c>
      <c r="H163">
        <v>0</v>
      </c>
      <c r="I163">
        <v>0</v>
      </c>
      <c r="J163">
        <v>0</v>
      </c>
      <c r="K163">
        <v>0</v>
      </c>
      <c r="L163">
        <v>3</v>
      </c>
      <c r="M163">
        <v>9</v>
      </c>
      <c r="N163">
        <v>12</v>
      </c>
    </row>
    <row r="164" spans="1:14" x14ac:dyDescent="0.25">
      <c r="A164" s="1" t="s">
        <v>33</v>
      </c>
      <c r="B164">
        <v>2016</v>
      </c>
      <c r="C164">
        <v>15812246</v>
      </c>
      <c r="D164" s="1" t="s">
        <v>1033</v>
      </c>
      <c r="E164" s="1" t="s">
        <v>1034</v>
      </c>
      <c r="F164" s="1" t="s">
        <v>1035</v>
      </c>
      <c r="G164" s="1" t="s">
        <v>161</v>
      </c>
      <c r="H164">
        <v>0</v>
      </c>
      <c r="I164">
        <v>2</v>
      </c>
      <c r="J164">
        <v>0</v>
      </c>
      <c r="K164">
        <v>0</v>
      </c>
      <c r="L164">
        <v>0</v>
      </c>
      <c r="M164">
        <v>0</v>
      </c>
      <c r="N164">
        <v>2</v>
      </c>
    </row>
    <row r="165" spans="1:14" x14ac:dyDescent="0.25">
      <c r="A165" s="1" t="s">
        <v>33</v>
      </c>
      <c r="B165">
        <v>2016</v>
      </c>
      <c r="C165">
        <v>15809989</v>
      </c>
      <c r="D165" s="1" t="s">
        <v>158</v>
      </c>
      <c r="E165" s="1" t="s">
        <v>159</v>
      </c>
      <c r="F165" s="1" t="s">
        <v>160</v>
      </c>
      <c r="G165" s="1" t="s">
        <v>161</v>
      </c>
      <c r="H165">
        <v>0</v>
      </c>
      <c r="I165">
        <v>0</v>
      </c>
      <c r="J165">
        <v>2</v>
      </c>
      <c r="K165">
        <v>0</v>
      </c>
      <c r="L165">
        <v>1</v>
      </c>
      <c r="M165">
        <v>0</v>
      </c>
      <c r="N165">
        <v>3</v>
      </c>
    </row>
    <row r="166" spans="1:14" x14ac:dyDescent="0.25">
      <c r="A166" s="1" t="s">
        <v>33</v>
      </c>
      <c r="B166">
        <v>2016</v>
      </c>
      <c r="C166">
        <v>15811330</v>
      </c>
      <c r="D166" s="1" t="s">
        <v>162</v>
      </c>
      <c r="E166" s="1" t="s">
        <v>163</v>
      </c>
      <c r="F166" s="1" t="s">
        <v>164</v>
      </c>
      <c r="G166" s="1" t="s">
        <v>161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</v>
      </c>
      <c r="N166">
        <v>2</v>
      </c>
    </row>
    <row r="167" spans="1:14" x14ac:dyDescent="0.25">
      <c r="A167" s="1" t="s">
        <v>33</v>
      </c>
      <c r="B167">
        <v>2016</v>
      </c>
      <c r="C167">
        <v>15806392</v>
      </c>
      <c r="D167" s="1" t="s">
        <v>165</v>
      </c>
      <c r="E167" s="1" t="s">
        <v>166</v>
      </c>
      <c r="F167" s="1" t="s">
        <v>167</v>
      </c>
      <c r="G167" s="1" t="s">
        <v>161</v>
      </c>
      <c r="H167">
        <v>0</v>
      </c>
      <c r="I167">
        <v>0</v>
      </c>
      <c r="J167">
        <v>0</v>
      </c>
      <c r="K167">
        <v>0</v>
      </c>
      <c r="L167">
        <v>277</v>
      </c>
      <c r="M167">
        <v>7</v>
      </c>
      <c r="N167">
        <v>284</v>
      </c>
    </row>
    <row r="168" spans="1:14" x14ac:dyDescent="0.25">
      <c r="A168" s="1" t="s">
        <v>33</v>
      </c>
      <c r="B168">
        <v>2016</v>
      </c>
      <c r="C168">
        <v>15890327</v>
      </c>
      <c r="D168" s="1" t="s">
        <v>168</v>
      </c>
      <c r="E168" s="1" t="s">
        <v>169</v>
      </c>
      <c r="F168" s="1" t="s">
        <v>170</v>
      </c>
      <c r="G168" s="1" t="s">
        <v>161</v>
      </c>
      <c r="H168">
        <v>0</v>
      </c>
      <c r="I168">
        <v>0</v>
      </c>
      <c r="J168">
        <v>0</v>
      </c>
      <c r="K168">
        <v>136993</v>
      </c>
      <c r="L168">
        <v>213751</v>
      </c>
      <c r="M168">
        <v>17396</v>
      </c>
      <c r="N168">
        <v>368140</v>
      </c>
    </row>
    <row r="169" spans="1:14" x14ac:dyDescent="0.25">
      <c r="A169" s="1" t="s">
        <v>33</v>
      </c>
      <c r="B169">
        <v>2016</v>
      </c>
      <c r="C169">
        <v>15807319</v>
      </c>
      <c r="D169" s="1" t="s">
        <v>1036</v>
      </c>
      <c r="E169" s="1" t="s">
        <v>1037</v>
      </c>
      <c r="F169" s="1" t="s">
        <v>1038</v>
      </c>
      <c r="G169" s="1" t="s">
        <v>161</v>
      </c>
      <c r="H169">
        <v>0</v>
      </c>
      <c r="I169">
        <v>2</v>
      </c>
      <c r="J169">
        <v>1</v>
      </c>
      <c r="K169">
        <v>0</v>
      </c>
      <c r="L169">
        <v>0</v>
      </c>
      <c r="M169">
        <v>0</v>
      </c>
      <c r="N169">
        <v>3</v>
      </c>
    </row>
    <row r="170" spans="1:14" x14ac:dyDescent="0.25">
      <c r="A170" s="1" t="s">
        <v>33</v>
      </c>
      <c r="B170">
        <v>2016</v>
      </c>
      <c r="C170">
        <v>15811792</v>
      </c>
      <c r="D170" s="1" t="s">
        <v>1039</v>
      </c>
      <c r="E170" s="1" t="s">
        <v>1040</v>
      </c>
      <c r="F170" s="1" t="s">
        <v>1041</v>
      </c>
      <c r="G170" s="1" t="s">
        <v>161</v>
      </c>
      <c r="H170">
        <v>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</v>
      </c>
    </row>
    <row r="171" spans="1:14" x14ac:dyDescent="0.25">
      <c r="A171" s="1" t="s">
        <v>33</v>
      </c>
      <c r="B171">
        <v>2016</v>
      </c>
      <c r="C171">
        <v>15810333</v>
      </c>
      <c r="D171" s="1" t="s">
        <v>1042</v>
      </c>
      <c r="E171" s="1" t="s">
        <v>1043</v>
      </c>
      <c r="F171" s="1" t="s">
        <v>1044</v>
      </c>
      <c r="G171" s="1" t="s">
        <v>161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1</v>
      </c>
    </row>
    <row r="172" spans="1:14" x14ac:dyDescent="0.25">
      <c r="A172" s="1" t="s">
        <v>33</v>
      </c>
      <c r="B172">
        <v>2016</v>
      </c>
      <c r="C172">
        <v>15810831</v>
      </c>
      <c r="D172" s="1" t="s">
        <v>1045</v>
      </c>
      <c r="E172" s="1" t="s">
        <v>1046</v>
      </c>
      <c r="F172" s="1" t="s">
        <v>1047</v>
      </c>
      <c r="G172" s="1" t="s">
        <v>161</v>
      </c>
      <c r="H172">
        <v>0</v>
      </c>
      <c r="I172">
        <v>0</v>
      </c>
      <c r="J172">
        <v>0</v>
      </c>
      <c r="K172">
        <v>0</v>
      </c>
      <c r="L172">
        <v>7170</v>
      </c>
      <c r="M172">
        <v>0</v>
      </c>
      <c r="N172">
        <v>7170</v>
      </c>
    </row>
    <row r="173" spans="1:14" x14ac:dyDescent="0.25">
      <c r="A173" s="1" t="s">
        <v>33</v>
      </c>
      <c r="B173">
        <v>2016</v>
      </c>
      <c r="C173">
        <v>15807443</v>
      </c>
      <c r="D173" s="1" t="s">
        <v>1048</v>
      </c>
      <c r="E173" s="1" t="s">
        <v>1049</v>
      </c>
      <c r="F173" s="1" t="s">
        <v>1050</v>
      </c>
      <c r="G173" s="1" t="s">
        <v>161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</row>
    <row r="174" spans="1:14" x14ac:dyDescent="0.25">
      <c r="A174" s="1" t="s">
        <v>33</v>
      </c>
      <c r="B174">
        <v>2016</v>
      </c>
      <c r="C174">
        <v>15808622</v>
      </c>
      <c r="D174" s="1" t="s">
        <v>1051</v>
      </c>
      <c r="E174" s="1" t="s">
        <v>1052</v>
      </c>
      <c r="F174" s="1" t="s">
        <v>1053</v>
      </c>
      <c r="G174" s="1" t="s">
        <v>161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</row>
    <row r="175" spans="1:14" x14ac:dyDescent="0.25">
      <c r="A175" s="1" t="s">
        <v>33</v>
      </c>
      <c r="B175">
        <v>2016</v>
      </c>
      <c r="C175">
        <v>15805501</v>
      </c>
      <c r="D175" s="1" t="s">
        <v>171</v>
      </c>
      <c r="E175" s="1" t="s">
        <v>172</v>
      </c>
      <c r="F175" s="1" t="s">
        <v>173</v>
      </c>
      <c r="G175" s="1" t="s">
        <v>161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1</v>
      </c>
    </row>
    <row r="176" spans="1:14" x14ac:dyDescent="0.25">
      <c r="A176" s="1" t="s">
        <v>33</v>
      </c>
      <c r="B176">
        <v>2016</v>
      </c>
      <c r="C176">
        <v>15809536</v>
      </c>
      <c r="D176" s="1" t="s">
        <v>1054</v>
      </c>
      <c r="E176" s="1" t="s">
        <v>1055</v>
      </c>
      <c r="F176" s="1" t="s">
        <v>1056</v>
      </c>
      <c r="G176" s="1" t="s">
        <v>161</v>
      </c>
      <c r="H176">
        <v>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5</v>
      </c>
    </row>
    <row r="177" spans="1:14" x14ac:dyDescent="0.25">
      <c r="A177" s="1" t="s">
        <v>33</v>
      </c>
      <c r="B177">
        <v>2016</v>
      </c>
      <c r="C177">
        <v>15804952</v>
      </c>
      <c r="D177" s="1" t="s">
        <v>1057</v>
      </c>
      <c r="E177" s="1" t="s">
        <v>1058</v>
      </c>
      <c r="F177" s="1" t="s">
        <v>1059</v>
      </c>
      <c r="G177" s="1" t="s">
        <v>161</v>
      </c>
      <c r="H177">
        <v>0</v>
      </c>
      <c r="I177">
        <v>239</v>
      </c>
      <c r="J177">
        <v>0</v>
      </c>
      <c r="K177">
        <v>0</v>
      </c>
      <c r="L177">
        <v>3055</v>
      </c>
      <c r="M177">
        <v>478</v>
      </c>
      <c r="N177">
        <v>3772</v>
      </c>
    </row>
    <row r="178" spans="1:14" x14ac:dyDescent="0.25">
      <c r="A178" s="1" t="s">
        <v>33</v>
      </c>
      <c r="B178">
        <v>2016</v>
      </c>
      <c r="C178">
        <v>15840168</v>
      </c>
      <c r="D178" s="1" t="s">
        <v>1060</v>
      </c>
      <c r="E178" s="1" t="s">
        <v>1061</v>
      </c>
      <c r="F178" s="1" t="s">
        <v>1062</v>
      </c>
      <c r="G178" s="1" t="s">
        <v>161</v>
      </c>
      <c r="H178">
        <v>0</v>
      </c>
      <c r="I178">
        <v>0</v>
      </c>
      <c r="J178">
        <v>0</v>
      </c>
      <c r="K178">
        <v>0</v>
      </c>
      <c r="L178">
        <v>75</v>
      </c>
      <c r="M178">
        <v>0</v>
      </c>
      <c r="N178">
        <v>75</v>
      </c>
    </row>
    <row r="179" spans="1:14" x14ac:dyDescent="0.25">
      <c r="A179" s="1" t="s">
        <v>33</v>
      </c>
      <c r="B179">
        <v>2016</v>
      </c>
      <c r="C179">
        <v>15808700</v>
      </c>
      <c r="D179" s="1" t="s">
        <v>1063</v>
      </c>
      <c r="E179" s="1" t="s">
        <v>1064</v>
      </c>
      <c r="F179" s="1" t="s">
        <v>1065</v>
      </c>
      <c r="G179" s="1" t="s">
        <v>161</v>
      </c>
      <c r="H179">
        <v>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</v>
      </c>
    </row>
    <row r="180" spans="1:14" x14ac:dyDescent="0.25">
      <c r="A180" s="1" t="s">
        <v>33</v>
      </c>
      <c r="B180">
        <v>2016</v>
      </c>
      <c r="C180">
        <v>15809465</v>
      </c>
      <c r="D180" s="1" t="s">
        <v>1066</v>
      </c>
      <c r="E180" s="1" t="s">
        <v>1067</v>
      </c>
      <c r="F180" s="1" t="s">
        <v>1068</v>
      </c>
      <c r="G180" s="1" t="s">
        <v>161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1</v>
      </c>
    </row>
    <row r="181" spans="1:14" x14ac:dyDescent="0.25">
      <c r="A181" s="1" t="s">
        <v>33</v>
      </c>
      <c r="B181">
        <v>2016</v>
      </c>
      <c r="C181">
        <v>15811601</v>
      </c>
      <c r="D181" s="1" t="s">
        <v>1069</v>
      </c>
      <c r="E181" s="1" t="s">
        <v>1070</v>
      </c>
      <c r="F181" s="1" t="s">
        <v>479</v>
      </c>
      <c r="G181" s="1" t="s">
        <v>161</v>
      </c>
      <c r="H181">
        <v>2</v>
      </c>
      <c r="I181">
        <v>0</v>
      </c>
      <c r="J181">
        <v>0</v>
      </c>
      <c r="K181">
        <v>0</v>
      </c>
      <c r="L181">
        <v>14</v>
      </c>
      <c r="M181">
        <v>5</v>
      </c>
      <c r="N181">
        <v>21</v>
      </c>
    </row>
    <row r="182" spans="1:14" x14ac:dyDescent="0.25">
      <c r="A182" s="1" t="s">
        <v>33</v>
      </c>
      <c r="B182">
        <v>2016</v>
      </c>
      <c r="C182">
        <v>15809259</v>
      </c>
      <c r="D182" s="1" t="s">
        <v>1071</v>
      </c>
      <c r="E182" s="1" t="s">
        <v>1072</v>
      </c>
      <c r="F182" s="1" t="s">
        <v>173</v>
      </c>
      <c r="G182" s="1" t="s">
        <v>161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1</v>
      </c>
    </row>
    <row r="183" spans="1:14" x14ac:dyDescent="0.25">
      <c r="A183" s="1" t="s">
        <v>33</v>
      </c>
      <c r="B183">
        <v>2016</v>
      </c>
      <c r="C183">
        <v>15810348</v>
      </c>
      <c r="D183" s="1" t="s">
        <v>175</v>
      </c>
      <c r="E183" s="1" t="s">
        <v>1073</v>
      </c>
      <c r="F183" s="1" t="s">
        <v>174</v>
      </c>
      <c r="G183" s="1" t="s">
        <v>161</v>
      </c>
      <c r="H183">
        <v>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</v>
      </c>
    </row>
    <row r="184" spans="1:14" x14ac:dyDescent="0.25">
      <c r="A184" s="1" t="s">
        <v>33</v>
      </c>
      <c r="B184">
        <v>2016</v>
      </c>
      <c r="C184">
        <v>15811120</v>
      </c>
      <c r="D184" s="1" t="s">
        <v>176</v>
      </c>
      <c r="E184" s="1" t="s">
        <v>177</v>
      </c>
      <c r="F184" s="1" t="s">
        <v>178</v>
      </c>
      <c r="G184" s="1" t="s">
        <v>161</v>
      </c>
      <c r="H184">
        <v>3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4</v>
      </c>
    </row>
    <row r="185" spans="1:14" x14ac:dyDescent="0.25">
      <c r="A185" s="1" t="s">
        <v>33</v>
      </c>
      <c r="B185">
        <v>2016</v>
      </c>
      <c r="C185">
        <v>15804870</v>
      </c>
      <c r="D185" s="1" t="s">
        <v>1074</v>
      </c>
      <c r="E185" s="1" t="s">
        <v>1075</v>
      </c>
      <c r="F185" s="1" t="s">
        <v>1076</v>
      </c>
      <c r="G185" s="1" t="s">
        <v>161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3</v>
      </c>
      <c r="N185">
        <v>3</v>
      </c>
    </row>
    <row r="186" spans="1:14" x14ac:dyDescent="0.25">
      <c r="A186" s="1" t="s">
        <v>33</v>
      </c>
      <c r="B186">
        <v>2016</v>
      </c>
      <c r="C186">
        <v>15811140</v>
      </c>
      <c r="D186" s="1" t="s">
        <v>1077</v>
      </c>
      <c r="E186" s="1" t="s">
        <v>1078</v>
      </c>
      <c r="F186" s="1" t="s">
        <v>1079</v>
      </c>
      <c r="G186" s="1" t="s">
        <v>161</v>
      </c>
      <c r="H186">
        <v>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3</v>
      </c>
    </row>
    <row r="187" spans="1:14" x14ac:dyDescent="0.25">
      <c r="A187" s="1" t="s">
        <v>33</v>
      </c>
      <c r="B187">
        <v>2016</v>
      </c>
      <c r="C187">
        <v>15808429</v>
      </c>
      <c r="D187" s="1" t="s">
        <v>182</v>
      </c>
      <c r="E187" s="1" t="s">
        <v>183</v>
      </c>
      <c r="F187" s="1" t="s">
        <v>184</v>
      </c>
      <c r="G187" s="1" t="s">
        <v>161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</row>
    <row r="188" spans="1:14" x14ac:dyDescent="0.25">
      <c r="A188" s="1" t="s">
        <v>33</v>
      </c>
      <c r="B188">
        <v>2016</v>
      </c>
      <c r="C188">
        <v>15809756</v>
      </c>
      <c r="D188" s="1" t="s">
        <v>1080</v>
      </c>
      <c r="E188" s="1" t="s">
        <v>1081</v>
      </c>
      <c r="F188" s="1" t="s">
        <v>385</v>
      </c>
      <c r="G188" s="1" t="s">
        <v>161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2</v>
      </c>
      <c r="N188">
        <v>2</v>
      </c>
    </row>
    <row r="189" spans="1:14" x14ac:dyDescent="0.25">
      <c r="A189" s="1" t="s">
        <v>33</v>
      </c>
      <c r="B189">
        <v>2016</v>
      </c>
      <c r="C189">
        <v>54203229</v>
      </c>
      <c r="D189" s="1" t="s">
        <v>189</v>
      </c>
      <c r="E189" s="1" t="s">
        <v>190</v>
      </c>
      <c r="F189" s="1" t="s">
        <v>191</v>
      </c>
      <c r="G189" s="1" t="s">
        <v>188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18</v>
      </c>
      <c r="N189">
        <v>18</v>
      </c>
    </row>
    <row r="190" spans="1:14" x14ac:dyDescent="0.25">
      <c r="A190" s="1" t="s">
        <v>33</v>
      </c>
      <c r="B190">
        <v>2016</v>
      </c>
      <c r="C190">
        <v>54203297</v>
      </c>
      <c r="D190" s="1" t="s">
        <v>1082</v>
      </c>
      <c r="E190" s="1" t="s">
        <v>1083</v>
      </c>
      <c r="F190" s="1" t="s">
        <v>201</v>
      </c>
      <c r="G190" s="1" t="s">
        <v>188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</v>
      </c>
      <c r="N190">
        <v>6</v>
      </c>
    </row>
    <row r="191" spans="1:14" x14ac:dyDescent="0.25">
      <c r="A191" s="1" t="s">
        <v>33</v>
      </c>
      <c r="B191">
        <v>2016</v>
      </c>
      <c r="C191">
        <v>54202967</v>
      </c>
      <c r="D191" s="1" t="s">
        <v>192</v>
      </c>
      <c r="E191" s="1" t="s">
        <v>1084</v>
      </c>
      <c r="F191" s="1" t="s">
        <v>1085</v>
      </c>
      <c r="G191" s="1" t="s">
        <v>188</v>
      </c>
      <c r="H191">
        <v>1</v>
      </c>
      <c r="I191">
        <v>0</v>
      </c>
      <c r="J191">
        <v>0</v>
      </c>
      <c r="K191">
        <v>14</v>
      </c>
      <c r="L191">
        <v>56</v>
      </c>
      <c r="M191">
        <v>1</v>
      </c>
      <c r="N191">
        <v>72</v>
      </c>
    </row>
    <row r="192" spans="1:14" x14ac:dyDescent="0.25">
      <c r="A192" s="1" t="s">
        <v>33</v>
      </c>
      <c r="B192">
        <v>2016</v>
      </c>
      <c r="C192">
        <v>54202784</v>
      </c>
      <c r="D192" s="1" t="s">
        <v>193</v>
      </c>
      <c r="E192" s="1" t="s">
        <v>194</v>
      </c>
      <c r="F192" s="1" t="s">
        <v>195</v>
      </c>
      <c r="G192" s="1" t="s">
        <v>188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1</v>
      </c>
    </row>
    <row r="193" spans="1:14" x14ac:dyDescent="0.25">
      <c r="A193" s="1" t="s">
        <v>33</v>
      </c>
      <c r="B193">
        <v>2016</v>
      </c>
      <c r="C193">
        <v>54201706</v>
      </c>
      <c r="D193" s="1" t="s">
        <v>196</v>
      </c>
      <c r="E193" s="1" t="s">
        <v>197</v>
      </c>
      <c r="F193" s="1" t="s">
        <v>198</v>
      </c>
      <c r="G193" s="1" t="s">
        <v>188</v>
      </c>
      <c r="H193">
        <v>0</v>
      </c>
      <c r="I193">
        <v>0</v>
      </c>
      <c r="J193">
        <v>0</v>
      </c>
      <c r="K193">
        <v>0</v>
      </c>
      <c r="L193">
        <v>299</v>
      </c>
      <c r="M193">
        <v>2123</v>
      </c>
      <c r="N193">
        <v>2422</v>
      </c>
    </row>
    <row r="194" spans="1:14" x14ac:dyDescent="0.25">
      <c r="A194" s="1" t="s">
        <v>33</v>
      </c>
      <c r="B194">
        <v>2016</v>
      </c>
      <c r="C194">
        <v>54203954</v>
      </c>
      <c r="D194" s="1" t="s">
        <v>1086</v>
      </c>
      <c r="E194" s="1" t="s">
        <v>1087</v>
      </c>
      <c r="F194" s="1" t="s">
        <v>1088</v>
      </c>
      <c r="G194" s="1" t="s">
        <v>188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</v>
      </c>
      <c r="N194">
        <v>2</v>
      </c>
    </row>
    <row r="195" spans="1:14" x14ac:dyDescent="0.25">
      <c r="A195" s="1" t="s">
        <v>33</v>
      </c>
      <c r="B195">
        <v>2016</v>
      </c>
      <c r="C195">
        <v>54201889</v>
      </c>
      <c r="D195" s="1" t="s">
        <v>199</v>
      </c>
      <c r="E195" s="1" t="s">
        <v>200</v>
      </c>
      <c r="F195" s="1" t="s">
        <v>201</v>
      </c>
      <c r="G195" s="1" t="s">
        <v>188</v>
      </c>
      <c r="H195">
        <v>1586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1586</v>
      </c>
    </row>
    <row r="196" spans="1:14" x14ac:dyDescent="0.25">
      <c r="A196" s="1" t="s">
        <v>33</v>
      </c>
      <c r="B196">
        <v>2016</v>
      </c>
      <c r="C196">
        <v>98202516</v>
      </c>
      <c r="D196" s="1" t="s">
        <v>202</v>
      </c>
      <c r="E196" s="1" t="s">
        <v>203</v>
      </c>
      <c r="F196" s="1" t="s">
        <v>204</v>
      </c>
      <c r="G196" s="1" t="s">
        <v>205</v>
      </c>
      <c r="H196">
        <v>0</v>
      </c>
      <c r="I196">
        <v>0</v>
      </c>
      <c r="J196">
        <v>0</v>
      </c>
      <c r="K196">
        <v>0</v>
      </c>
      <c r="L196">
        <v>45</v>
      </c>
      <c r="M196">
        <v>0</v>
      </c>
      <c r="N196">
        <v>45</v>
      </c>
    </row>
    <row r="197" spans="1:14" x14ac:dyDescent="0.25">
      <c r="A197" s="1" t="s">
        <v>33</v>
      </c>
      <c r="B197">
        <v>2016</v>
      </c>
      <c r="C197">
        <v>98202568</v>
      </c>
      <c r="D197" s="1" t="s">
        <v>1089</v>
      </c>
      <c r="E197" s="1" t="s">
        <v>1090</v>
      </c>
      <c r="F197" s="1" t="s">
        <v>1091</v>
      </c>
      <c r="G197" s="1" t="s">
        <v>205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1</v>
      </c>
    </row>
    <row r="198" spans="1:14" x14ac:dyDescent="0.25">
      <c r="A198" s="1" t="s">
        <v>33</v>
      </c>
      <c r="B198">
        <v>2016</v>
      </c>
      <c r="C198">
        <v>98202451</v>
      </c>
      <c r="D198" s="1" t="s">
        <v>1092</v>
      </c>
      <c r="E198" s="1" t="s">
        <v>1093</v>
      </c>
      <c r="F198" s="1" t="s">
        <v>1094</v>
      </c>
      <c r="G198" s="1" t="s">
        <v>205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2</v>
      </c>
    </row>
    <row r="199" spans="1:14" x14ac:dyDescent="0.25">
      <c r="A199" s="1" t="s">
        <v>33</v>
      </c>
      <c r="B199">
        <v>2016</v>
      </c>
      <c r="C199">
        <v>98201754</v>
      </c>
      <c r="D199" s="1" t="s">
        <v>1095</v>
      </c>
      <c r="E199" s="1" t="s">
        <v>1096</v>
      </c>
      <c r="F199" s="1" t="s">
        <v>212</v>
      </c>
      <c r="G199" s="1" t="s">
        <v>205</v>
      </c>
      <c r="H199">
        <v>0</v>
      </c>
      <c r="I199">
        <v>0</v>
      </c>
      <c r="J199">
        <v>0</v>
      </c>
      <c r="K199">
        <v>0</v>
      </c>
      <c r="L199">
        <v>2</v>
      </c>
      <c r="M199">
        <v>0</v>
      </c>
      <c r="N199">
        <v>2</v>
      </c>
    </row>
    <row r="200" spans="1:14" x14ac:dyDescent="0.25">
      <c r="A200" s="1" t="s">
        <v>33</v>
      </c>
      <c r="B200">
        <v>2016</v>
      </c>
      <c r="C200">
        <v>98202586</v>
      </c>
      <c r="D200" s="1" t="s">
        <v>206</v>
      </c>
      <c r="E200" s="1" t="s">
        <v>207</v>
      </c>
      <c r="F200" s="1" t="s">
        <v>208</v>
      </c>
      <c r="G200" s="1" t="s">
        <v>205</v>
      </c>
      <c r="H200">
        <v>0</v>
      </c>
      <c r="I200">
        <v>0</v>
      </c>
      <c r="J200">
        <v>0</v>
      </c>
      <c r="K200">
        <v>0</v>
      </c>
      <c r="L200">
        <v>47</v>
      </c>
      <c r="M200">
        <v>0</v>
      </c>
      <c r="N200">
        <v>47</v>
      </c>
    </row>
    <row r="201" spans="1:14" x14ac:dyDescent="0.25">
      <c r="A201" s="1" t="s">
        <v>33</v>
      </c>
      <c r="B201">
        <v>2016</v>
      </c>
      <c r="C201">
        <v>98202111</v>
      </c>
      <c r="D201" s="1" t="s">
        <v>1097</v>
      </c>
      <c r="E201" s="1" t="s">
        <v>1098</v>
      </c>
      <c r="F201" s="1" t="s">
        <v>349</v>
      </c>
      <c r="G201" s="1" t="s">
        <v>205</v>
      </c>
      <c r="H201">
        <v>6</v>
      </c>
      <c r="I201">
        <v>0</v>
      </c>
      <c r="J201">
        <v>2</v>
      </c>
      <c r="K201">
        <v>0</v>
      </c>
      <c r="L201">
        <v>0</v>
      </c>
      <c r="M201">
        <v>0</v>
      </c>
      <c r="N201">
        <v>8</v>
      </c>
    </row>
    <row r="202" spans="1:14" x14ac:dyDescent="0.25">
      <c r="A202" s="1" t="s">
        <v>33</v>
      </c>
      <c r="B202">
        <v>2016</v>
      </c>
      <c r="C202">
        <v>98202176</v>
      </c>
      <c r="D202" s="1" t="s">
        <v>1097</v>
      </c>
      <c r="E202" s="1" t="s">
        <v>1099</v>
      </c>
      <c r="F202" s="1" t="s">
        <v>349</v>
      </c>
      <c r="G202" s="1" t="s">
        <v>205</v>
      </c>
      <c r="H202">
        <v>0</v>
      </c>
      <c r="I202">
        <v>0</v>
      </c>
      <c r="J202">
        <v>2</v>
      </c>
      <c r="K202">
        <v>0</v>
      </c>
      <c r="L202">
        <v>0</v>
      </c>
      <c r="M202">
        <v>0</v>
      </c>
      <c r="N202">
        <v>2</v>
      </c>
    </row>
    <row r="203" spans="1:14" x14ac:dyDescent="0.25">
      <c r="A203" s="1" t="s">
        <v>33</v>
      </c>
      <c r="B203">
        <v>2016</v>
      </c>
      <c r="C203">
        <v>98202983</v>
      </c>
      <c r="D203" s="1" t="s">
        <v>362</v>
      </c>
      <c r="E203" s="1" t="s">
        <v>1100</v>
      </c>
      <c r="F203" s="1" t="s">
        <v>1101</v>
      </c>
      <c r="G203" s="1" t="s">
        <v>205</v>
      </c>
      <c r="H203">
        <v>0</v>
      </c>
      <c r="I203">
        <v>0</v>
      </c>
      <c r="J203">
        <v>18</v>
      </c>
      <c r="K203">
        <v>0</v>
      </c>
      <c r="L203">
        <v>0</v>
      </c>
      <c r="M203">
        <v>0</v>
      </c>
      <c r="N203">
        <v>18</v>
      </c>
    </row>
    <row r="204" spans="1:14" x14ac:dyDescent="0.25">
      <c r="A204" s="1" t="s">
        <v>33</v>
      </c>
      <c r="B204">
        <v>2016</v>
      </c>
      <c r="C204">
        <v>98201252</v>
      </c>
      <c r="D204" s="1" t="s">
        <v>1102</v>
      </c>
      <c r="E204" s="1" t="s">
        <v>1103</v>
      </c>
      <c r="F204" s="1" t="s">
        <v>212</v>
      </c>
      <c r="G204" s="1" t="s">
        <v>205</v>
      </c>
      <c r="H204">
        <v>193</v>
      </c>
      <c r="I204">
        <v>0</v>
      </c>
      <c r="J204">
        <v>5</v>
      </c>
      <c r="K204">
        <v>0</v>
      </c>
      <c r="L204">
        <v>0</v>
      </c>
      <c r="M204">
        <v>0</v>
      </c>
      <c r="N204">
        <v>198</v>
      </c>
    </row>
    <row r="205" spans="1:14" x14ac:dyDescent="0.25">
      <c r="A205" s="1" t="s">
        <v>33</v>
      </c>
      <c r="B205">
        <v>2016</v>
      </c>
      <c r="C205">
        <v>98201498</v>
      </c>
      <c r="D205" s="1" t="s">
        <v>209</v>
      </c>
      <c r="E205" s="1" t="s">
        <v>210</v>
      </c>
      <c r="F205" s="1" t="s">
        <v>211</v>
      </c>
      <c r="G205" s="1" t="s">
        <v>205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1</v>
      </c>
    </row>
    <row r="206" spans="1:14" x14ac:dyDescent="0.25">
      <c r="A206" s="1" t="s">
        <v>33</v>
      </c>
      <c r="B206">
        <v>2016</v>
      </c>
      <c r="C206">
        <v>98202164</v>
      </c>
      <c r="D206" s="1" t="s">
        <v>1104</v>
      </c>
      <c r="E206" s="1" t="s">
        <v>1105</v>
      </c>
      <c r="F206" s="1" t="s">
        <v>212</v>
      </c>
      <c r="G206" s="1" t="s">
        <v>205</v>
      </c>
      <c r="H206">
        <v>823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823</v>
      </c>
    </row>
    <row r="207" spans="1:14" x14ac:dyDescent="0.25">
      <c r="A207" s="1" t="s">
        <v>33</v>
      </c>
      <c r="B207">
        <v>2016</v>
      </c>
      <c r="C207">
        <v>33604543</v>
      </c>
      <c r="D207" s="1" t="s">
        <v>216</v>
      </c>
      <c r="E207" s="1" t="s">
        <v>217</v>
      </c>
      <c r="F207" s="1" t="s">
        <v>218</v>
      </c>
      <c r="G207" s="1" t="s">
        <v>219</v>
      </c>
      <c r="H207">
        <v>38</v>
      </c>
      <c r="I207">
        <v>0</v>
      </c>
      <c r="J207">
        <v>3</v>
      </c>
      <c r="K207">
        <v>0</v>
      </c>
      <c r="L207">
        <v>0</v>
      </c>
      <c r="M207">
        <v>0</v>
      </c>
      <c r="N207">
        <v>41</v>
      </c>
    </row>
    <row r="208" spans="1:14" x14ac:dyDescent="0.25">
      <c r="A208" s="1" t="s">
        <v>33</v>
      </c>
      <c r="B208">
        <v>2016</v>
      </c>
      <c r="C208">
        <v>33703832</v>
      </c>
      <c r="D208" s="1" t="s">
        <v>1106</v>
      </c>
      <c r="E208" s="1" t="s">
        <v>1107</v>
      </c>
      <c r="F208" s="1" t="s">
        <v>1108</v>
      </c>
      <c r="G208" s="1" t="s">
        <v>219</v>
      </c>
      <c r="H208">
        <v>7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7</v>
      </c>
    </row>
    <row r="209" spans="1:14" x14ac:dyDescent="0.25">
      <c r="A209" s="1" t="s">
        <v>33</v>
      </c>
      <c r="B209">
        <v>2016</v>
      </c>
      <c r="C209">
        <v>33601842</v>
      </c>
      <c r="D209" s="1" t="s">
        <v>1109</v>
      </c>
      <c r="E209" s="1" t="s">
        <v>1110</v>
      </c>
      <c r="F209" s="1" t="s">
        <v>1111</v>
      </c>
      <c r="G209" s="1" t="s">
        <v>219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7</v>
      </c>
      <c r="N209">
        <v>8</v>
      </c>
    </row>
    <row r="210" spans="1:14" x14ac:dyDescent="0.25">
      <c r="A210" s="1" t="s">
        <v>33</v>
      </c>
      <c r="B210">
        <v>2016</v>
      </c>
      <c r="C210">
        <v>33605280</v>
      </c>
      <c r="D210" s="1" t="s">
        <v>1112</v>
      </c>
      <c r="E210" s="1" t="s">
        <v>1113</v>
      </c>
      <c r="F210" s="1" t="s">
        <v>1114</v>
      </c>
      <c r="G210" s="1" t="s">
        <v>219</v>
      </c>
      <c r="H210">
        <v>5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6</v>
      </c>
    </row>
    <row r="211" spans="1:14" x14ac:dyDescent="0.25">
      <c r="A211" s="1" t="s">
        <v>33</v>
      </c>
      <c r="B211">
        <v>2016</v>
      </c>
      <c r="C211">
        <v>33637390</v>
      </c>
      <c r="D211" s="1" t="s">
        <v>1115</v>
      </c>
      <c r="E211" s="1" t="s">
        <v>1116</v>
      </c>
      <c r="F211" s="1" t="s">
        <v>1117</v>
      </c>
      <c r="G211" s="1" t="s">
        <v>219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56</v>
      </c>
      <c r="N211">
        <v>56</v>
      </c>
    </row>
    <row r="212" spans="1:14" x14ac:dyDescent="0.25">
      <c r="A212" s="1" t="s">
        <v>33</v>
      </c>
      <c r="B212">
        <v>2016</v>
      </c>
      <c r="C212">
        <v>33602804</v>
      </c>
      <c r="D212" s="1" t="s">
        <v>220</v>
      </c>
      <c r="E212" s="1" t="s">
        <v>221</v>
      </c>
      <c r="F212" s="1" t="s">
        <v>222</v>
      </c>
      <c r="G212" s="1" t="s">
        <v>219</v>
      </c>
      <c r="H212">
        <v>7250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7250</v>
      </c>
    </row>
    <row r="213" spans="1:14" x14ac:dyDescent="0.25">
      <c r="A213" s="1" t="s">
        <v>33</v>
      </c>
      <c r="B213">
        <v>2016</v>
      </c>
      <c r="C213">
        <v>33605399</v>
      </c>
      <c r="D213" s="1" t="s">
        <v>1118</v>
      </c>
      <c r="E213" s="1" t="s">
        <v>1119</v>
      </c>
      <c r="F213" s="1" t="s">
        <v>1120</v>
      </c>
      <c r="G213" s="1" t="s">
        <v>219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3</v>
      </c>
      <c r="N213">
        <v>3</v>
      </c>
    </row>
    <row r="214" spans="1:14" x14ac:dyDescent="0.25">
      <c r="A214" s="1" t="s">
        <v>33</v>
      </c>
      <c r="B214">
        <v>2016</v>
      </c>
      <c r="C214">
        <v>33604720</v>
      </c>
      <c r="D214" s="1" t="s">
        <v>1121</v>
      </c>
      <c r="E214" s="1" t="s">
        <v>1122</v>
      </c>
      <c r="F214" s="1" t="s">
        <v>1123</v>
      </c>
      <c r="G214" s="1" t="s">
        <v>219</v>
      </c>
      <c r="H214">
        <v>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</v>
      </c>
    </row>
    <row r="215" spans="1:14" x14ac:dyDescent="0.25">
      <c r="A215" s="1" t="s">
        <v>33</v>
      </c>
      <c r="B215">
        <v>2016</v>
      </c>
      <c r="C215">
        <v>33733384</v>
      </c>
      <c r="D215" s="1" t="s">
        <v>1124</v>
      </c>
      <c r="E215" s="1" t="s">
        <v>1125</v>
      </c>
      <c r="F215" s="1" t="s">
        <v>263</v>
      </c>
      <c r="G215" s="1" t="s">
        <v>219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2</v>
      </c>
      <c r="N215">
        <v>3</v>
      </c>
    </row>
    <row r="216" spans="1:14" x14ac:dyDescent="0.25">
      <c r="A216" s="1" t="s">
        <v>33</v>
      </c>
      <c r="B216">
        <v>2016</v>
      </c>
      <c r="C216">
        <v>33604249</v>
      </c>
      <c r="D216" s="1" t="s">
        <v>1126</v>
      </c>
      <c r="E216" s="1" t="s">
        <v>1127</v>
      </c>
      <c r="F216" s="1" t="s">
        <v>1128</v>
      </c>
      <c r="G216" s="1" t="s">
        <v>219</v>
      </c>
      <c r="H216">
        <v>0</v>
      </c>
      <c r="I216">
        <v>53</v>
      </c>
      <c r="J216">
        <v>0</v>
      </c>
      <c r="K216">
        <v>0</v>
      </c>
      <c r="L216">
        <v>0</v>
      </c>
      <c r="M216">
        <v>0</v>
      </c>
      <c r="N216">
        <v>53</v>
      </c>
    </row>
    <row r="217" spans="1:14" x14ac:dyDescent="0.25">
      <c r="A217" s="1" t="s">
        <v>33</v>
      </c>
      <c r="B217">
        <v>2016</v>
      </c>
      <c r="C217">
        <v>33602315</v>
      </c>
      <c r="D217" s="1" t="s">
        <v>1129</v>
      </c>
      <c r="E217" s="1" t="s">
        <v>1130</v>
      </c>
      <c r="F217" s="1" t="s">
        <v>1131</v>
      </c>
      <c r="G217" s="1" t="s">
        <v>219</v>
      </c>
      <c r="H217">
        <v>0</v>
      </c>
      <c r="I217">
        <v>0</v>
      </c>
      <c r="J217">
        <v>0</v>
      </c>
      <c r="K217">
        <v>0</v>
      </c>
      <c r="L217">
        <v>3</v>
      </c>
      <c r="M217">
        <v>0</v>
      </c>
      <c r="N217">
        <v>3</v>
      </c>
    </row>
    <row r="218" spans="1:14" x14ac:dyDescent="0.25">
      <c r="A218" s="1" t="s">
        <v>33</v>
      </c>
      <c r="B218">
        <v>2016</v>
      </c>
      <c r="C218">
        <v>33604347</v>
      </c>
      <c r="D218" s="1" t="s">
        <v>1132</v>
      </c>
      <c r="E218" s="1" t="s">
        <v>1133</v>
      </c>
      <c r="F218" s="1" t="s">
        <v>1134</v>
      </c>
      <c r="G218" s="1" t="s">
        <v>219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1</v>
      </c>
    </row>
    <row r="219" spans="1:14" x14ac:dyDescent="0.25">
      <c r="A219" s="1" t="s">
        <v>33</v>
      </c>
      <c r="B219">
        <v>2016</v>
      </c>
      <c r="C219">
        <v>33637004</v>
      </c>
      <c r="D219" s="1" t="s">
        <v>223</v>
      </c>
      <c r="E219" s="1" t="s">
        <v>224</v>
      </c>
      <c r="F219" s="1" t="s">
        <v>225</v>
      </c>
      <c r="G219" s="1" t="s">
        <v>219</v>
      </c>
      <c r="H219">
        <v>0</v>
      </c>
      <c r="I219">
        <v>472</v>
      </c>
      <c r="J219">
        <v>0</v>
      </c>
      <c r="K219">
        <v>0</v>
      </c>
      <c r="L219">
        <v>19</v>
      </c>
      <c r="M219">
        <v>26</v>
      </c>
      <c r="N219">
        <v>517</v>
      </c>
    </row>
    <row r="220" spans="1:14" x14ac:dyDescent="0.25">
      <c r="A220" s="1" t="s">
        <v>33</v>
      </c>
      <c r="B220">
        <v>2016</v>
      </c>
      <c r="C220">
        <v>33605056</v>
      </c>
      <c r="D220" s="1" t="s">
        <v>1135</v>
      </c>
      <c r="E220" s="1" t="s">
        <v>1136</v>
      </c>
      <c r="F220" s="1" t="s">
        <v>1137</v>
      </c>
      <c r="G220" s="1" t="s">
        <v>219</v>
      </c>
      <c r="H220">
        <v>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2</v>
      </c>
    </row>
    <row r="221" spans="1:14" x14ac:dyDescent="0.25">
      <c r="A221" s="1" t="s">
        <v>33</v>
      </c>
      <c r="B221">
        <v>2016</v>
      </c>
      <c r="C221">
        <v>33601205</v>
      </c>
      <c r="D221" s="1" t="s">
        <v>1138</v>
      </c>
      <c r="E221" s="1" t="s">
        <v>1139</v>
      </c>
      <c r="F221" s="1" t="s">
        <v>1140</v>
      </c>
      <c r="G221" s="1" t="s">
        <v>219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1</v>
      </c>
    </row>
    <row r="222" spans="1:14" x14ac:dyDescent="0.25">
      <c r="A222" s="1" t="s">
        <v>33</v>
      </c>
      <c r="B222">
        <v>2016</v>
      </c>
      <c r="C222">
        <v>33635798</v>
      </c>
      <c r="D222" s="1" t="s">
        <v>226</v>
      </c>
      <c r="E222" s="1" t="s">
        <v>227</v>
      </c>
      <c r="F222" s="1" t="s">
        <v>218</v>
      </c>
      <c r="G222" s="1" t="s">
        <v>219</v>
      </c>
      <c r="H222">
        <v>0</v>
      </c>
      <c r="I222">
        <v>0</v>
      </c>
      <c r="J222">
        <v>0</v>
      </c>
      <c r="K222">
        <v>0</v>
      </c>
      <c r="L222">
        <v>21935</v>
      </c>
      <c r="M222">
        <v>50078</v>
      </c>
      <c r="N222">
        <v>72013</v>
      </c>
    </row>
    <row r="223" spans="1:14" x14ac:dyDescent="0.25">
      <c r="A223" s="1" t="s">
        <v>33</v>
      </c>
      <c r="B223">
        <v>2016</v>
      </c>
      <c r="C223">
        <v>43506392</v>
      </c>
      <c r="D223" s="1" t="s">
        <v>228</v>
      </c>
      <c r="E223" s="1" t="s">
        <v>229</v>
      </c>
      <c r="F223" s="1" t="s">
        <v>230</v>
      </c>
      <c r="G223" s="1" t="s">
        <v>231</v>
      </c>
      <c r="H223">
        <v>0</v>
      </c>
      <c r="I223">
        <v>0</v>
      </c>
      <c r="J223">
        <v>0</v>
      </c>
      <c r="K223">
        <v>0</v>
      </c>
      <c r="L223">
        <v>4</v>
      </c>
      <c r="M223">
        <v>349</v>
      </c>
      <c r="N223">
        <v>353</v>
      </c>
    </row>
    <row r="224" spans="1:14" x14ac:dyDescent="0.25">
      <c r="A224" s="1" t="s">
        <v>33</v>
      </c>
      <c r="B224">
        <v>2016</v>
      </c>
      <c r="C224">
        <v>43504274</v>
      </c>
      <c r="D224" s="1" t="s">
        <v>1141</v>
      </c>
      <c r="E224" s="1" t="s">
        <v>1142</v>
      </c>
      <c r="F224" s="1" t="s">
        <v>1143</v>
      </c>
      <c r="G224" s="1" t="s">
        <v>231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1</v>
      </c>
    </row>
    <row r="225" spans="1:14" x14ac:dyDescent="0.25">
      <c r="A225" s="1" t="s">
        <v>33</v>
      </c>
      <c r="B225">
        <v>2016</v>
      </c>
      <c r="C225">
        <v>43504127</v>
      </c>
      <c r="D225" s="1" t="s">
        <v>1144</v>
      </c>
      <c r="E225" s="1" t="s">
        <v>1145</v>
      </c>
      <c r="F225" s="1" t="s">
        <v>1146</v>
      </c>
      <c r="G225" s="1" t="s">
        <v>231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4</v>
      </c>
      <c r="N225">
        <v>4</v>
      </c>
    </row>
    <row r="226" spans="1:14" x14ac:dyDescent="0.25">
      <c r="A226" s="1" t="s">
        <v>33</v>
      </c>
      <c r="B226">
        <v>2016</v>
      </c>
      <c r="C226">
        <v>43505002</v>
      </c>
      <c r="D226" s="1" t="s">
        <v>1147</v>
      </c>
      <c r="E226" s="1" t="s">
        <v>1148</v>
      </c>
      <c r="F226" s="1" t="s">
        <v>1149</v>
      </c>
      <c r="G226" s="1" t="s">
        <v>231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</row>
    <row r="227" spans="1:14" x14ac:dyDescent="0.25">
      <c r="A227" s="1" t="s">
        <v>33</v>
      </c>
      <c r="B227">
        <v>2016</v>
      </c>
      <c r="C227">
        <v>43503958</v>
      </c>
      <c r="D227" s="1" t="s">
        <v>1150</v>
      </c>
      <c r="E227" s="1" t="s">
        <v>1151</v>
      </c>
      <c r="F227" s="1" t="s">
        <v>1152</v>
      </c>
      <c r="G227" s="1" t="s">
        <v>231</v>
      </c>
      <c r="H227">
        <v>2</v>
      </c>
      <c r="I227">
        <v>0</v>
      </c>
      <c r="J227">
        <v>0</v>
      </c>
      <c r="K227">
        <v>0</v>
      </c>
      <c r="L227">
        <v>2</v>
      </c>
      <c r="M227">
        <v>0</v>
      </c>
      <c r="N227">
        <v>4</v>
      </c>
    </row>
    <row r="228" spans="1:14" x14ac:dyDescent="0.25">
      <c r="A228" s="1" t="s">
        <v>33</v>
      </c>
      <c r="B228">
        <v>2016</v>
      </c>
      <c r="D228" s="1" t="s">
        <v>23</v>
      </c>
      <c r="E228" s="1" t="s">
        <v>24</v>
      </c>
      <c r="F228" s="1" t="s">
        <v>25</v>
      </c>
      <c r="G228" s="1" t="s">
        <v>26</v>
      </c>
      <c r="H228">
        <v>22</v>
      </c>
      <c r="I228">
        <v>25</v>
      </c>
      <c r="J228">
        <v>32</v>
      </c>
      <c r="K228">
        <v>380</v>
      </c>
      <c r="M228">
        <v>50</v>
      </c>
      <c r="N228">
        <v>509</v>
      </c>
    </row>
    <row r="229" spans="1:14" x14ac:dyDescent="0.25">
      <c r="A229" s="1" t="s">
        <v>33</v>
      </c>
      <c r="B229">
        <v>2016</v>
      </c>
      <c r="C229">
        <v>43506762</v>
      </c>
      <c r="D229" s="1" t="s">
        <v>1153</v>
      </c>
      <c r="E229" s="1" t="s">
        <v>1154</v>
      </c>
      <c r="F229" s="1" t="s">
        <v>1155</v>
      </c>
      <c r="G229" s="1" t="s">
        <v>231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1</v>
      </c>
    </row>
    <row r="230" spans="1:14" x14ac:dyDescent="0.25">
      <c r="A230" s="1" t="s">
        <v>33</v>
      </c>
      <c r="B230">
        <v>2016</v>
      </c>
      <c r="C230">
        <v>43576904</v>
      </c>
      <c r="D230" s="1" t="s">
        <v>1156</v>
      </c>
      <c r="E230" s="1" t="s">
        <v>1157</v>
      </c>
      <c r="F230" s="1" t="s">
        <v>1158</v>
      </c>
      <c r="G230" s="1" t="s">
        <v>231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1</v>
      </c>
    </row>
    <row r="231" spans="1:14" x14ac:dyDescent="0.25">
      <c r="A231" s="1" t="s">
        <v>33</v>
      </c>
      <c r="B231">
        <v>2016</v>
      </c>
      <c r="C231">
        <v>43504670</v>
      </c>
      <c r="D231" s="1" t="s">
        <v>1159</v>
      </c>
      <c r="E231" s="1" t="s">
        <v>1160</v>
      </c>
      <c r="F231" s="1" t="s">
        <v>1161</v>
      </c>
      <c r="G231" s="1" t="s">
        <v>231</v>
      </c>
      <c r="H231">
        <v>8</v>
      </c>
      <c r="I231">
        <v>0</v>
      </c>
      <c r="J231">
        <v>2</v>
      </c>
      <c r="K231">
        <v>0</v>
      </c>
      <c r="L231">
        <v>1</v>
      </c>
      <c r="M231">
        <v>0</v>
      </c>
      <c r="N231">
        <v>11</v>
      </c>
    </row>
    <row r="232" spans="1:14" x14ac:dyDescent="0.25">
      <c r="A232" s="1" t="s">
        <v>33</v>
      </c>
      <c r="B232">
        <v>2016</v>
      </c>
      <c r="C232">
        <v>43504744</v>
      </c>
      <c r="D232" s="1" t="s">
        <v>233</v>
      </c>
      <c r="E232" s="1" t="s">
        <v>1162</v>
      </c>
      <c r="F232" s="1" t="s">
        <v>234</v>
      </c>
      <c r="G232" s="1" t="s">
        <v>231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1</v>
      </c>
      <c r="N232">
        <v>2</v>
      </c>
    </row>
    <row r="233" spans="1:14" x14ac:dyDescent="0.25">
      <c r="A233" s="1" t="s">
        <v>33</v>
      </c>
      <c r="B233">
        <v>2016</v>
      </c>
      <c r="C233">
        <v>54803956</v>
      </c>
      <c r="D233" s="1" t="s">
        <v>1163</v>
      </c>
      <c r="E233" s="1" t="s">
        <v>1164</v>
      </c>
      <c r="F233" s="1" t="s">
        <v>502</v>
      </c>
      <c r="G233" s="1" t="s">
        <v>236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1</v>
      </c>
    </row>
    <row r="234" spans="1:14" x14ac:dyDescent="0.25">
      <c r="A234" s="1" t="s">
        <v>33</v>
      </c>
      <c r="B234">
        <v>2016</v>
      </c>
      <c r="C234">
        <v>54802620</v>
      </c>
      <c r="D234" s="1" t="s">
        <v>1165</v>
      </c>
      <c r="E234" s="1" t="s">
        <v>1166</v>
      </c>
      <c r="F234" s="1" t="s">
        <v>1167</v>
      </c>
      <c r="G234" s="1" t="s">
        <v>236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</row>
    <row r="235" spans="1:14" x14ac:dyDescent="0.25">
      <c r="A235" s="1" t="s">
        <v>33</v>
      </c>
      <c r="B235">
        <v>2016</v>
      </c>
      <c r="C235">
        <v>54803975</v>
      </c>
      <c r="D235" s="1" t="s">
        <v>1168</v>
      </c>
      <c r="E235" s="1" t="s">
        <v>1169</v>
      </c>
      <c r="F235" s="1" t="s">
        <v>1170</v>
      </c>
      <c r="G235" s="1" t="s">
        <v>236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1</v>
      </c>
    </row>
    <row r="236" spans="1:14" x14ac:dyDescent="0.25">
      <c r="A236" s="1" t="s">
        <v>33</v>
      </c>
      <c r="B236">
        <v>2016</v>
      </c>
      <c r="C236">
        <v>54802542</v>
      </c>
      <c r="D236" s="1" t="s">
        <v>237</v>
      </c>
      <c r="E236" s="1" t="s">
        <v>238</v>
      </c>
      <c r="F236" s="1" t="s">
        <v>239</v>
      </c>
      <c r="G236" s="1" t="s">
        <v>236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1</v>
      </c>
    </row>
    <row r="237" spans="1:14" x14ac:dyDescent="0.25">
      <c r="A237" s="1" t="s">
        <v>33</v>
      </c>
      <c r="B237">
        <v>2016</v>
      </c>
      <c r="C237">
        <v>54803256</v>
      </c>
      <c r="D237" s="1" t="s">
        <v>240</v>
      </c>
      <c r="E237" s="1" t="s">
        <v>241</v>
      </c>
      <c r="F237" s="1" t="s">
        <v>242</v>
      </c>
      <c r="G237" s="1" t="s">
        <v>236</v>
      </c>
      <c r="H237">
        <v>0</v>
      </c>
      <c r="I237">
        <v>94</v>
      </c>
      <c r="J237">
        <v>0</v>
      </c>
      <c r="K237">
        <v>19</v>
      </c>
      <c r="L237">
        <v>0</v>
      </c>
      <c r="M237">
        <v>113</v>
      </c>
    </row>
    <row r="238" spans="1:14" x14ac:dyDescent="0.25">
      <c r="A238" s="1" t="s">
        <v>33</v>
      </c>
      <c r="B238">
        <v>2016</v>
      </c>
      <c r="C238">
        <v>54804129</v>
      </c>
      <c r="D238" s="1" t="s">
        <v>1171</v>
      </c>
      <c r="E238" s="1" t="s">
        <v>1172</v>
      </c>
      <c r="F238" s="1" t="s">
        <v>1173</v>
      </c>
      <c r="G238" s="1" t="s">
        <v>236</v>
      </c>
      <c r="H238">
        <v>0</v>
      </c>
      <c r="I238">
        <v>0</v>
      </c>
      <c r="J238">
        <v>1</v>
      </c>
      <c r="K238">
        <v>4</v>
      </c>
      <c r="L238">
        <v>0</v>
      </c>
      <c r="M238">
        <v>5</v>
      </c>
    </row>
    <row r="239" spans="1:14" x14ac:dyDescent="0.25">
      <c r="A239" s="1" t="s">
        <v>33</v>
      </c>
      <c r="B239">
        <v>2016</v>
      </c>
      <c r="C239">
        <v>54802314</v>
      </c>
      <c r="D239" s="1" t="s">
        <v>243</v>
      </c>
      <c r="E239" s="1" t="s">
        <v>244</v>
      </c>
      <c r="F239" s="1" t="s">
        <v>245</v>
      </c>
      <c r="G239" s="1" t="s">
        <v>236</v>
      </c>
      <c r="H239">
        <v>2</v>
      </c>
      <c r="I239">
        <v>0</v>
      </c>
      <c r="J239">
        <v>0</v>
      </c>
      <c r="K239">
        <v>0</v>
      </c>
      <c r="L239">
        <v>1</v>
      </c>
      <c r="M239">
        <v>3</v>
      </c>
    </row>
    <row r="240" spans="1:14" x14ac:dyDescent="0.25">
      <c r="A240" s="1" t="s">
        <v>33</v>
      </c>
      <c r="B240">
        <v>2016</v>
      </c>
      <c r="C240">
        <v>54802710</v>
      </c>
      <c r="D240" s="1" t="s">
        <v>246</v>
      </c>
      <c r="E240" s="1" t="s">
        <v>1174</v>
      </c>
      <c r="F240" s="1" t="s">
        <v>242</v>
      </c>
      <c r="G240" s="1" t="s">
        <v>236</v>
      </c>
      <c r="H240">
        <v>16</v>
      </c>
      <c r="I240">
        <v>0</v>
      </c>
      <c r="J240">
        <v>0</v>
      </c>
      <c r="K240">
        <v>0</v>
      </c>
      <c r="L240">
        <v>1</v>
      </c>
      <c r="M240">
        <v>17</v>
      </c>
    </row>
    <row r="241" spans="1:13" x14ac:dyDescent="0.25">
      <c r="A241" s="1" t="s">
        <v>33</v>
      </c>
      <c r="B241">
        <v>2016</v>
      </c>
      <c r="C241">
        <v>54804131</v>
      </c>
      <c r="D241" s="1" t="s">
        <v>1175</v>
      </c>
      <c r="E241" s="1" t="s">
        <v>1176</v>
      </c>
      <c r="F241" s="1" t="s">
        <v>1177</v>
      </c>
      <c r="G241" s="1" t="s">
        <v>236</v>
      </c>
      <c r="H241">
        <v>0</v>
      </c>
      <c r="I241">
        <v>2</v>
      </c>
      <c r="J241">
        <v>0</v>
      </c>
      <c r="K241">
        <v>0</v>
      </c>
      <c r="L241">
        <v>0</v>
      </c>
      <c r="M241">
        <v>2</v>
      </c>
    </row>
    <row r="242" spans="1:13" x14ac:dyDescent="0.25">
      <c r="A242" s="1" t="s">
        <v>33</v>
      </c>
      <c r="B242">
        <v>2016</v>
      </c>
      <c r="C242">
        <v>54802831</v>
      </c>
      <c r="D242" s="1" t="s">
        <v>1178</v>
      </c>
      <c r="E242" s="1" t="s">
        <v>1179</v>
      </c>
      <c r="F242" s="1" t="s">
        <v>242</v>
      </c>
      <c r="G242" s="1" t="s">
        <v>236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1</v>
      </c>
    </row>
    <row r="243" spans="1:13" x14ac:dyDescent="0.25">
      <c r="A243" s="1" t="s">
        <v>33</v>
      </c>
      <c r="B243">
        <v>2016</v>
      </c>
      <c r="C243">
        <v>46105991</v>
      </c>
      <c r="D243" s="1" t="s">
        <v>1180</v>
      </c>
      <c r="E243" s="1" t="s">
        <v>1181</v>
      </c>
      <c r="F243" s="1" t="s">
        <v>1182</v>
      </c>
      <c r="G243" s="1" t="s">
        <v>252</v>
      </c>
      <c r="H243">
        <v>1</v>
      </c>
      <c r="I243">
        <v>0</v>
      </c>
      <c r="J243">
        <v>0</v>
      </c>
      <c r="K243">
        <v>3</v>
      </c>
      <c r="L243">
        <v>7</v>
      </c>
      <c r="M243">
        <v>11</v>
      </c>
    </row>
    <row r="244" spans="1:13" x14ac:dyDescent="0.25">
      <c r="A244" s="1" t="s">
        <v>33</v>
      </c>
      <c r="B244">
        <v>2016</v>
      </c>
      <c r="C244">
        <v>46106149</v>
      </c>
      <c r="D244" s="1" t="s">
        <v>1183</v>
      </c>
      <c r="E244" s="1" t="s">
        <v>1184</v>
      </c>
      <c r="F244" s="1" t="s">
        <v>739</v>
      </c>
      <c r="G244" s="1" t="s">
        <v>252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1</v>
      </c>
    </row>
    <row r="245" spans="1:13" x14ac:dyDescent="0.25">
      <c r="A245" s="1" t="s">
        <v>33</v>
      </c>
      <c r="B245">
        <v>2016</v>
      </c>
      <c r="C245">
        <v>46106653</v>
      </c>
      <c r="D245" s="1" t="s">
        <v>1185</v>
      </c>
      <c r="E245" s="1" t="s">
        <v>1186</v>
      </c>
      <c r="F245" s="1" t="s">
        <v>255</v>
      </c>
      <c r="G245" s="1" t="s">
        <v>252</v>
      </c>
      <c r="H245">
        <v>0</v>
      </c>
      <c r="I245">
        <v>31</v>
      </c>
      <c r="J245">
        <v>0</v>
      </c>
      <c r="K245">
        <v>0</v>
      </c>
      <c r="L245">
        <v>0</v>
      </c>
      <c r="M245">
        <v>31</v>
      </c>
    </row>
    <row r="246" spans="1:13" x14ac:dyDescent="0.25">
      <c r="A246" s="1" t="s">
        <v>33</v>
      </c>
      <c r="B246">
        <v>2016</v>
      </c>
      <c r="C246">
        <v>46100511</v>
      </c>
      <c r="D246" s="1" t="s">
        <v>249</v>
      </c>
      <c r="E246" s="1" t="s">
        <v>250</v>
      </c>
      <c r="F246" s="1" t="s">
        <v>251</v>
      </c>
      <c r="G246" s="1" t="s">
        <v>252</v>
      </c>
      <c r="H246">
        <v>0</v>
      </c>
      <c r="I246">
        <v>8</v>
      </c>
      <c r="J246">
        <v>0</v>
      </c>
      <c r="K246">
        <v>2</v>
      </c>
      <c r="L246">
        <v>24</v>
      </c>
      <c r="M246">
        <v>34</v>
      </c>
    </row>
    <row r="247" spans="1:13" x14ac:dyDescent="0.25">
      <c r="A247" s="1" t="s">
        <v>33</v>
      </c>
      <c r="B247">
        <v>2016</v>
      </c>
      <c r="C247">
        <v>46106605</v>
      </c>
      <c r="D247" s="1" t="s">
        <v>1187</v>
      </c>
      <c r="E247" s="1" t="s">
        <v>1188</v>
      </c>
      <c r="F247" s="1" t="s">
        <v>1189</v>
      </c>
      <c r="G247" s="1" t="s">
        <v>252</v>
      </c>
      <c r="H247">
        <v>5</v>
      </c>
      <c r="I247">
        <v>0</v>
      </c>
      <c r="J247">
        <v>0</v>
      </c>
      <c r="K247">
        <v>0</v>
      </c>
      <c r="L247">
        <v>0</v>
      </c>
      <c r="M247">
        <v>5</v>
      </c>
    </row>
    <row r="248" spans="1:13" x14ac:dyDescent="0.25">
      <c r="A248" s="1" t="s">
        <v>33</v>
      </c>
      <c r="B248">
        <v>2016</v>
      </c>
      <c r="C248">
        <v>46103520</v>
      </c>
      <c r="D248" s="1" t="s">
        <v>1190</v>
      </c>
      <c r="E248" s="1" t="s">
        <v>1191</v>
      </c>
      <c r="F248" s="1" t="s">
        <v>1192</v>
      </c>
      <c r="G248" s="1" t="s">
        <v>252</v>
      </c>
      <c r="H248">
        <v>0</v>
      </c>
      <c r="I248">
        <v>0</v>
      </c>
      <c r="J248">
        <v>0</v>
      </c>
      <c r="K248">
        <v>0</v>
      </c>
      <c r="L248">
        <v>3666</v>
      </c>
      <c r="M248">
        <v>3666</v>
      </c>
    </row>
    <row r="249" spans="1:13" x14ac:dyDescent="0.25">
      <c r="A249" s="1" t="s">
        <v>33</v>
      </c>
      <c r="B249">
        <v>2016</v>
      </c>
      <c r="C249">
        <v>57203561</v>
      </c>
      <c r="D249" s="1" t="s">
        <v>1193</v>
      </c>
      <c r="E249" s="1" t="s">
        <v>1194</v>
      </c>
      <c r="F249" s="1" t="s">
        <v>1195</v>
      </c>
      <c r="G249" s="1" t="s">
        <v>260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1</v>
      </c>
    </row>
    <row r="250" spans="1:13" x14ac:dyDescent="0.25">
      <c r="A250" s="1" t="s">
        <v>33</v>
      </c>
      <c r="B250">
        <v>2016</v>
      </c>
      <c r="C250">
        <v>57233690</v>
      </c>
      <c r="D250" s="1" t="s">
        <v>1196</v>
      </c>
      <c r="E250" s="1" t="s">
        <v>1197</v>
      </c>
      <c r="F250" s="1" t="s">
        <v>1198</v>
      </c>
      <c r="G250" s="1" t="s">
        <v>260</v>
      </c>
      <c r="H250">
        <v>0</v>
      </c>
      <c r="I250">
        <v>0</v>
      </c>
      <c r="J250">
        <v>0</v>
      </c>
      <c r="K250">
        <v>13</v>
      </c>
      <c r="L250">
        <v>0</v>
      </c>
      <c r="M250">
        <v>13</v>
      </c>
    </row>
    <row r="251" spans="1:13" x14ac:dyDescent="0.25">
      <c r="A251" s="1" t="s">
        <v>33</v>
      </c>
      <c r="B251">
        <v>2016</v>
      </c>
      <c r="C251">
        <v>57205057</v>
      </c>
      <c r="D251" s="1" t="s">
        <v>1199</v>
      </c>
      <c r="E251" s="1" t="s">
        <v>1200</v>
      </c>
      <c r="F251" s="1" t="s">
        <v>1201</v>
      </c>
      <c r="G251" s="1" t="s">
        <v>260</v>
      </c>
      <c r="H251">
        <v>2</v>
      </c>
      <c r="I251">
        <v>0</v>
      </c>
      <c r="J251">
        <v>0</v>
      </c>
      <c r="K251">
        <v>0</v>
      </c>
      <c r="L251">
        <v>0</v>
      </c>
      <c r="M251">
        <v>2</v>
      </c>
    </row>
    <row r="252" spans="1:13" x14ac:dyDescent="0.25">
      <c r="A252" s="1" t="s">
        <v>33</v>
      </c>
      <c r="B252">
        <v>2016</v>
      </c>
      <c r="C252">
        <v>57203852</v>
      </c>
      <c r="D252" s="1" t="s">
        <v>1202</v>
      </c>
      <c r="E252" s="1" t="s">
        <v>1203</v>
      </c>
      <c r="F252" s="1" t="s">
        <v>1204</v>
      </c>
      <c r="G252" s="1" t="s">
        <v>260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1</v>
      </c>
    </row>
    <row r="253" spans="1:13" x14ac:dyDescent="0.25">
      <c r="A253" s="1" t="s">
        <v>33</v>
      </c>
      <c r="B253">
        <v>2016</v>
      </c>
      <c r="C253">
        <v>57205326</v>
      </c>
      <c r="D253" s="1" t="s">
        <v>1205</v>
      </c>
      <c r="E253" s="1" t="s">
        <v>1206</v>
      </c>
      <c r="F253" s="1" t="s">
        <v>1207</v>
      </c>
      <c r="G253" s="1" t="s">
        <v>260</v>
      </c>
      <c r="H253">
        <v>0</v>
      </c>
      <c r="I253">
        <v>0</v>
      </c>
      <c r="J253">
        <v>0</v>
      </c>
      <c r="K253">
        <v>0</v>
      </c>
      <c r="L253">
        <v>2</v>
      </c>
      <c r="M253">
        <v>2</v>
      </c>
    </row>
    <row r="254" spans="1:13" x14ac:dyDescent="0.25">
      <c r="A254" s="1" t="s">
        <v>33</v>
      </c>
      <c r="B254">
        <v>2016</v>
      </c>
      <c r="C254">
        <v>60412456</v>
      </c>
      <c r="D254" s="1" t="s">
        <v>1208</v>
      </c>
      <c r="E254" s="1" t="s">
        <v>1209</v>
      </c>
      <c r="F254" s="1" t="s">
        <v>1210</v>
      </c>
      <c r="G254" s="1" t="s">
        <v>264</v>
      </c>
      <c r="H254">
        <v>0</v>
      </c>
      <c r="I254">
        <v>0</v>
      </c>
      <c r="J254">
        <v>0</v>
      </c>
      <c r="K254">
        <v>0</v>
      </c>
      <c r="L254">
        <v>3</v>
      </c>
      <c r="M254">
        <v>3</v>
      </c>
    </row>
    <row r="255" spans="1:13" x14ac:dyDescent="0.25">
      <c r="A255" s="1" t="s">
        <v>33</v>
      </c>
      <c r="B255">
        <v>2016</v>
      </c>
      <c r="C255">
        <v>60406097</v>
      </c>
      <c r="D255" s="1" t="s">
        <v>1211</v>
      </c>
      <c r="E255" s="1" t="s">
        <v>1212</v>
      </c>
      <c r="F255" s="1" t="s">
        <v>1213</v>
      </c>
      <c r="G255" s="1" t="s">
        <v>264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1</v>
      </c>
    </row>
    <row r="256" spans="1:13" x14ac:dyDescent="0.25">
      <c r="A256" s="1" t="s">
        <v>33</v>
      </c>
      <c r="B256">
        <v>2016</v>
      </c>
      <c r="C256">
        <v>60403048</v>
      </c>
      <c r="D256" s="1" t="s">
        <v>1214</v>
      </c>
      <c r="E256" s="1" t="s">
        <v>1215</v>
      </c>
      <c r="F256" s="1" t="s">
        <v>1216</v>
      </c>
      <c r="G256" s="1" t="s">
        <v>264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1</v>
      </c>
    </row>
    <row r="257" spans="1:14" x14ac:dyDescent="0.25">
      <c r="A257" s="1" t="s">
        <v>33</v>
      </c>
      <c r="B257">
        <v>2016</v>
      </c>
      <c r="C257">
        <v>60412377</v>
      </c>
      <c r="D257" s="1" t="s">
        <v>1217</v>
      </c>
      <c r="E257" s="1" t="s">
        <v>1218</v>
      </c>
      <c r="F257" s="1" t="s">
        <v>1219</v>
      </c>
      <c r="G257" s="1" t="s">
        <v>264</v>
      </c>
      <c r="H257">
        <v>0</v>
      </c>
      <c r="I257">
        <v>0</v>
      </c>
      <c r="J257">
        <v>0</v>
      </c>
      <c r="K257">
        <v>0</v>
      </c>
      <c r="L257">
        <v>2</v>
      </c>
      <c r="M257">
        <v>2</v>
      </c>
    </row>
    <row r="258" spans="1:14" x14ac:dyDescent="0.25">
      <c r="A258" s="1" t="s">
        <v>33</v>
      </c>
      <c r="B258">
        <v>2016</v>
      </c>
      <c r="C258">
        <v>60435456</v>
      </c>
      <c r="D258" s="1" t="s">
        <v>1220</v>
      </c>
      <c r="E258" s="1" t="s">
        <v>1221</v>
      </c>
      <c r="F258" s="1" t="s">
        <v>1222</v>
      </c>
      <c r="G258" s="1" t="s">
        <v>264</v>
      </c>
      <c r="H258">
        <v>0</v>
      </c>
      <c r="I258">
        <v>0</v>
      </c>
      <c r="J258">
        <v>12280</v>
      </c>
      <c r="K258">
        <v>17714</v>
      </c>
      <c r="L258">
        <v>10280</v>
      </c>
      <c r="M258">
        <v>40274</v>
      </c>
    </row>
    <row r="259" spans="1:14" x14ac:dyDescent="0.25">
      <c r="A259" s="1" t="s">
        <v>33</v>
      </c>
      <c r="B259">
        <v>2016</v>
      </c>
      <c r="C259">
        <v>60401684</v>
      </c>
      <c r="D259" s="1" t="s">
        <v>261</v>
      </c>
      <c r="E259" s="1" t="s">
        <v>262</v>
      </c>
      <c r="F259" s="1" t="s">
        <v>263</v>
      </c>
      <c r="G259" s="1" t="s">
        <v>264</v>
      </c>
      <c r="H259">
        <v>84529</v>
      </c>
      <c r="I259">
        <v>0</v>
      </c>
      <c r="J259">
        <v>0</v>
      </c>
      <c r="K259">
        <v>229835</v>
      </c>
      <c r="L259">
        <v>823260</v>
      </c>
      <c r="M259">
        <v>291827</v>
      </c>
      <c r="N259">
        <v>1429451</v>
      </c>
    </row>
    <row r="260" spans="1:14" x14ac:dyDescent="0.25">
      <c r="A260" s="1" t="s">
        <v>33</v>
      </c>
      <c r="B260">
        <v>2016</v>
      </c>
      <c r="C260">
        <v>60404099</v>
      </c>
      <c r="D260" s="1" t="s">
        <v>1223</v>
      </c>
      <c r="E260" s="1" t="s">
        <v>1224</v>
      </c>
      <c r="F260" s="1" t="s">
        <v>1225</v>
      </c>
      <c r="G260" s="1" t="s">
        <v>264</v>
      </c>
      <c r="H260">
        <v>0</v>
      </c>
      <c r="I260">
        <v>133</v>
      </c>
      <c r="J260">
        <v>0</v>
      </c>
      <c r="K260">
        <v>0</v>
      </c>
      <c r="L260">
        <v>0</v>
      </c>
      <c r="M260">
        <v>0</v>
      </c>
      <c r="N260">
        <v>133</v>
      </c>
    </row>
    <row r="261" spans="1:14" x14ac:dyDescent="0.25">
      <c r="A261" s="1" t="s">
        <v>33</v>
      </c>
      <c r="B261">
        <v>2016</v>
      </c>
      <c r="C261">
        <v>60412247</v>
      </c>
      <c r="D261" s="1" t="s">
        <v>265</v>
      </c>
      <c r="E261" s="1" t="s">
        <v>266</v>
      </c>
      <c r="F261" s="1" t="s">
        <v>267</v>
      </c>
      <c r="G261" s="1" t="s">
        <v>264</v>
      </c>
      <c r="H261">
        <v>0</v>
      </c>
      <c r="I261">
        <v>119</v>
      </c>
      <c r="J261">
        <v>1269</v>
      </c>
      <c r="K261">
        <v>606</v>
      </c>
      <c r="L261">
        <v>0</v>
      </c>
      <c r="M261">
        <v>0</v>
      </c>
      <c r="N261">
        <v>1994</v>
      </c>
    </row>
    <row r="262" spans="1:14" x14ac:dyDescent="0.25">
      <c r="A262" s="1" t="s">
        <v>33</v>
      </c>
      <c r="B262">
        <v>2016</v>
      </c>
      <c r="C262">
        <v>60436644</v>
      </c>
      <c r="D262" s="1" t="s">
        <v>268</v>
      </c>
      <c r="E262" s="1" t="s">
        <v>269</v>
      </c>
      <c r="F262" s="1" t="s">
        <v>270</v>
      </c>
      <c r="G262" s="1" t="s">
        <v>264</v>
      </c>
      <c r="H262">
        <v>0</v>
      </c>
      <c r="I262">
        <v>4</v>
      </c>
      <c r="J262">
        <v>3</v>
      </c>
      <c r="K262">
        <v>0</v>
      </c>
      <c r="L262">
        <v>30</v>
      </c>
      <c r="M262">
        <v>0</v>
      </c>
      <c r="N262">
        <v>37</v>
      </c>
    </row>
    <row r="263" spans="1:14" x14ac:dyDescent="0.25">
      <c r="A263" s="1" t="s">
        <v>33</v>
      </c>
      <c r="B263">
        <v>2016</v>
      </c>
      <c r="C263">
        <v>85207699</v>
      </c>
      <c r="D263" s="1" t="s">
        <v>271</v>
      </c>
      <c r="E263" s="1" t="s">
        <v>272</v>
      </c>
      <c r="F263" s="1" t="s">
        <v>273</v>
      </c>
      <c r="G263" s="1" t="s">
        <v>274</v>
      </c>
      <c r="H263">
        <v>13303</v>
      </c>
      <c r="I263">
        <v>0</v>
      </c>
      <c r="J263">
        <v>2353</v>
      </c>
      <c r="K263">
        <v>12379</v>
      </c>
      <c r="L263">
        <v>14967</v>
      </c>
      <c r="M263">
        <v>0</v>
      </c>
      <c r="N263">
        <v>43002</v>
      </c>
    </row>
    <row r="264" spans="1:14" x14ac:dyDescent="0.25">
      <c r="A264" s="1" t="s">
        <v>33</v>
      </c>
      <c r="B264">
        <v>2016</v>
      </c>
      <c r="C264">
        <v>85212481</v>
      </c>
      <c r="D264" s="1" t="s">
        <v>1226</v>
      </c>
      <c r="E264" s="1" t="s">
        <v>1227</v>
      </c>
      <c r="F264" s="1" t="s">
        <v>1228</v>
      </c>
      <c r="G264" s="1" t="s">
        <v>274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1</v>
      </c>
    </row>
    <row r="265" spans="1:14" x14ac:dyDescent="0.25">
      <c r="A265" s="1" t="s">
        <v>33</v>
      </c>
      <c r="B265">
        <v>2016</v>
      </c>
      <c r="C265">
        <v>85202358</v>
      </c>
      <c r="D265" s="1" t="s">
        <v>275</v>
      </c>
      <c r="E265" s="1" t="s">
        <v>276</v>
      </c>
      <c r="F265" s="1" t="s">
        <v>277</v>
      </c>
      <c r="G265" s="1" t="s">
        <v>274</v>
      </c>
      <c r="H265">
        <v>0</v>
      </c>
      <c r="I265">
        <v>129</v>
      </c>
      <c r="J265">
        <v>12</v>
      </c>
      <c r="K265">
        <v>0</v>
      </c>
      <c r="L265">
        <v>0</v>
      </c>
      <c r="M265">
        <v>0</v>
      </c>
      <c r="N265">
        <v>141</v>
      </c>
    </row>
    <row r="266" spans="1:14" x14ac:dyDescent="0.25">
      <c r="A266" s="1" t="s">
        <v>33</v>
      </c>
      <c r="B266">
        <v>2016</v>
      </c>
      <c r="C266">
        <v>85206041</v>
      </c>
      <c r="D266" s="1" t="s">
        <v>278</v>
      </c>
      <c r="E266" s="1" t="s">
        <v>279</v>
      </c>
      <c r="F266" s="1" t="s">
        <v>280</v>
      </c>
      <c r="G266" s="1" t="s">
        <v>274</v>
      </c>
      <c r="H266">
        <v>0</v>
      </c>
      <c r="I266">
        <v>12</v>
      </c>
      <c r="J266">
        <v>0</v>
      </c>
      <c r="K266">
        <v>0</v>
      </c>
      <c r="L266">
        <v>0</v>
      </c>
      <c r="M266">
        <v>0</v>
      </c>
      <c r="N266">
        <v>12</v>
      </c>
    </row>
    <row r="267" spans="1:14" x14ac:dyDescent="0.25">
      <c r="A267" s="1" t="s">
        <v>33</v>
      </c>
      <c r="B267">
        <v>2016</v>
      </c>
      <c r="C267">
        <v>85212226</v>
      </c>
      <c r="D267" s="1" t="s">
        <v>1229</v>
      </c>
      <c r="E267" s="1" t="s">
        <v>1230</v>
      </c>
      <c r="F267" s="1" t="s">
        <v>1231</v>
      </c>
      <c r="G267" s="1" t="s">
        <v>274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1</v>
      </c>
    </row>
    <row r="268" spans="1:14" x14ac:dyDescent="0.25">
      <c r="A268" s="1" t="s">
        <v>33</v>
      </c>
      <c r="B268">
        <v>2016</v>
      </c>
      <c r="C268">
        <v>60101871</v>
      </c>
      <c r="D268" s="1" t="s">
        <v>1232</v>
      </c>
      <c r="E268" s="1" t="s">
        <v>1233</v>
      </c>
      <c r="F268" s="1" t="s">
        <v>1234</v>
      </c>
      <c r="G268" s="1" t="s">
        <v>281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6</v>
      </c>
      <c r="N268">
        <v>6</v>
      </c>
    </row>
    <row r="269" spans="1:14" x14ac:dyDescent="0.25">
      <c r="A269" s="1" t="s">
        <v>33</v>
      </c>
      <c r="B269">
        <v>2016</v>
      </c>
      <c r="C269">
        <v>60100855</v>
      </c>
      <c r="D269" s="1" t="s">
        <v>282</v>
      </c>
      <c r="E269" s="1" t="s">
        <v>283</v>
      </c>
      <c r="F269" s="1" t="s">
        <v>284</v>
      </c>
      <c r="G269" s="1" t="s">
        <v>281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1</v>
      </c>
    </row>
    <row r="270" spans="1:14" x14ac:dyDescent="0.25">
      <c r="A270" s="1" t="s">
        <v>33</v>
      </c>
      <c r="B270">
        <v>2016</v>
      </c>
      <c r="C270">
        <v>60101936</v>
      </c>
      <c r="D270" s="1" t="s">
        <v>285</v>
      </c>
      <c r="E270" s="1" t="s">
        <v>286</v>
      </c>
      <c r="F270" s="1" t="s">
        <v>287</v>
      </c>
      <c r="G270" s="1" t="s">
        <v>281</v>
      </c>
      <c r="H270">
        <v>51</v>
      </c>
      <c r="I270">
        <v>0</v>
      </c>
      <c r="J270">
        <v>2</v>
      </c>
      <c r="K270">
        <v>0</v>
      </c>
      <c r="L270">
        <v>3</v>
      </c>
      <c r="M270">
        <v>0</v>
      </c>
      <c r="N270">
        <v>56</v>
      </c>
    </row>
    <row r="271" spans="1:14" x14ac:dyDescent="0.25">
      <c r="A271" s="1" t="s">
        <v>33</v>
      </c>
      <c r="B271">
        <v>2016</v>
      </c>
      <c r="C271">
        <v>60101661</v>
      </c>
      <c r="D271" s="1" t="s">
        <v>1235</v>
      </c>
      <c r="E271" s="1" t="s">
        <v>1236</v>
      </c>
      <c r="F271" s="1" t="s">
        <v>474</v>
      </c>
      <c r="G271" s="1" t="s">
        <v>281</v>
      </c>
      <c r="H271">
        <v>0</v>
      </c>
      <c r="I271">
        <v>230</v>
      </c>
      <c r="J271">
        <v>149</v>
      </c>
      <c r="K271">
        <v>0</v>
      </c>
      <c r="L271">
        <v>0</v>
      </c>
      <c r="M271">
        <v>0</v>
      </c>
      <c r="N271">
        <v>379</v>
      </c>
    </row>
    <row r="272" spans="1:14" x14ac:dyDescent="0.25">
      <c r="A272" s="1" t="s">
        <v>33</v>
      </c>
      <c r="B272">
        <v>2016</v>
      </c>
      <c r="C272">
        <v>43803278</v>
      </c>
      <c r="D272" s="1" t="s">
        <v>288</v>
      </c>
      <c r="E272" s="1" t="s">
        <v>289</v>
      </c>
      <c r="F272" s="1" t="s">
        <v>290</v>
      </c>
      <c r="G272" s="1" t="s">
        <v>291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</v>
      </c>
      <c r="N272">
        <v>2</v>
      </c>
    </row>
    <row r="273" spans="1:14" x14ac:dyDescent="0.25">
      <c r="A273" s="1" t="s">
        <v>33</v>
      </c>
      <c r="B273">
        <v>2016</v>
      </c>
      <c r="C273">
        <v>43807972</v>
      </c>
      <c r="D273" s="1" t="s">
        <v>1237</v>
      </c>
      <c r="E273" s="1" t="s">
        <v>1238</v>
      </c>
      <c r="F273" s="1" t="s">
        <v>1239</v>
      </c>
      <c r="G273" s="1" t="s">
        <v>291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7</v>
      </c>
      <c r="N273">
        <v>8</v>
      </c>
    </row>
    <row r="274" spans="1:14" x14ac:dyDescent="0.25">
      <c r="A274" s="1" t="s">
        <v>33</v>
      </c>
      <c r="B274">
        <v>2016</v>
      </c>
      <c r="C274">
        <v>43808140</v>
      </c>
      <c r="D274" s="1" t="s">
        <v>1240</v>
      </c>
      <c r="E274" s="1" t="s">
        <v>1241</v>
      </c>
      <c r="F274" s="1" t="s">
        <v>1242</v>
      </c>
      <c r="G274" s="1" t="s">
        <v>291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1</v>
      </c>
    </row>
    <row r="275" spans="1:14" x14ac:dyDescent="0.25">
      <c r="A275" s="1" t="s">
        <v>33</v>
      </c>
      <c r="B275">
        <v>2016</v>
      </c>
      <c r="C275">
        <v>43805485</v>
      </c>
      <c r="D275" s="1" t="s">
        <v>1243</v>
      </c>
      <c r="E275" s="1" t="s">
        <v>1244</v>
      </c>
      <c r="F275" s="1" t="s">
        <v>1245</v>
      </c>
      <c r="G275" s="1" t="s">
        <v>291</v>
      </c>
      <c r="H275">
        <v>0</v>
      </c>
      <c r="I275">
        <v>0</v>
      </c>
      <c r="J275">
        <v>0</v>
      </c>
      <c r="K275">
        <v>0</v>
      </c>
      <c r="L275">
        <v>3</v>
      </c>
      <c r="M275">
        <v>3</v>
      </c>
      <c r="N275">
        <v>6</v>
      </c>
    </row>
    <row r="276" spans="1:14" x14ac:dyDescent="0.25">
      <c r="A276" s="1" t="s">
        <v>33</v>
      </c>
      <c r="B276">
        <v>2016</v>
      </c>
      <c r="C276">
        <v>43806201</v>
      </c>
      <c r="D276" s="1" t="s">
        <v>1246</v>
      </c>
      <c r="E276" s="1" t="s">
        <v>1247</v>
      </c>
      <c r="F276" s="1" t="s">
        <v>1248</v>
      </c>
      <c r="G276" s="1" t="s">
        <v>291</v>
      </c>
      <c r="H276">
        <v>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3</v>
      </c>
    </row>
    <row r="277" spans="1:14" x14ac:dyDescent="0.25">
      <c r="A277" s="1" t="s">
        <v>33</v>
      </c>
      <c r="B277">
        <v>2016</v>
      </c>
      <c r="C277">
        <v>43807369</v>
      </c>
      <c r="D277" s="1" t="s">
        <v>1249</v>
      </c>
      <c r="E277" s="1" t="s">
        <v>1250</v>
      </c>
      <c r="F277" s="1" t="s">
        <v>1251</v>
      </c>
      <c r="G277" s="1" t="s">
        <v>291</v>
      </c>
      <c r="H277">
        <v>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2</v>
      </c>
    </row>
    <row r="278" spans="1:14" x14ac:dyDescent="0.25">
      <c r="A278" s="1" t="s">
        <v>33</v>
      </c>
      <c r="B278">
        <v>2016</v>
      </c>
      <c r="C278">
        <v>43807837</v>
      </c>
      <c r="D278" s="1" t="s">
        <v>1252</v>
      </c>
      <c r="E278" s="1" t="s">
        <v>1253</v>
      </c>
      <c r="F278" s="1" t="s">
        <v>1254</v>
      </c>
      <c r="G278" s="1" t="s">
        <v>291</v>
      </c>
      <c r="H278">
        <v>0</v>
      </c>
      <c r="I278">
        <v>0</v>
      </c>
      <c r="J278">
        <v>3</v>
      </c>
      <c r="K278">
        <v>0</v>
      </c>
      <c r="L278">
        <v>0</v>
      </c>
      <c r="M278">
        <v>0</v>
      </c>
      <c r="N278">
        <v>3</v>
      </c>
    </row>
    <row r="279" spans="1:14" x14ac:dyDescent="0.25">
      <c r="A279" s="1" t="s">
        <v>33</v>
      </c>
      <c r="B279">
        <v>2016</v>
      </c>
      <c r="C279">
        <v>43807721</v>
      </c>
      <c r="D279" s="1" t="s">
        <v>1255</v>
      </c>
      <c r="E279" s="1" t="s">
        <v>1256</v>
      </c>
      <c r="F279" s="1" t="s">
        <v>1257</v>
      </c>
      <c r="G279" s="1" t="s">
        <v>291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1</v>
      </c>
    </row>
    <row r="280" spans="1:14" x14ac:dyDescent="0.25">
      <c r="A280" s="1" t="s">
        <v>33</v>
      </c>
      <c r="B280">
        <v>2016</v>
      </c>
      <c r="C280">
        <v>43806956</v>
      </c>
      <c r="D280" s="1" t="s">
        <v>1258</v>
      </c>
      <c r="E280" s="1" t="s">
        <v>1259</v>
      </c>
      <c r="F280" s="1" t="s">
        <v>1260</v>
      </c>
      <c r="G280" s="1" t="s">
        <v>291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2</v>
      </c>
      <c r="N280">
        <v>3</v>
      </c>
    </row>
    <row r="281" spans="1:14" x14ac:dyDescent="0.25">
      <c r="A281" s="1" t="s">
        <v>33</v>
      </c>
      <c r="B281">
        <v>2016</v>
      </c>
      <c r="C281">
        <v>34104920</v>
      </c>
      <c r="D281" s="1" t="s">
        <v>299</v>
      </c>
      <c r="E281" s="1" t="s">
        <v>300</v>
      </c>
      <c r="F281" s="1" t="s">
        <v>301</v>
      </c>
      <c r="G281" s="1" t="s">
        <v>302</v>
      </c>
      <c r="H281">
        <v>32</v>
      </c>
      <c r="I281">
        <v>0</v>
      </c>
      <c r="J281">
        <v>52</v>
      </c>
      <c r="K281">
        <v>0</v>
      </c>
      <c r="L281">
        <v>0</v>
      </c>
      <c r="M281">
        <v>0</v>
      </c>
      <c r="N281">
        <v>84</v>
      </c>
    </row>
    <row r="282" spans="1:14" x14ac:dyDescent="0.25">
      <c r="A282" s="1" t="s">
        <v>33</v>
      </c>
      <c r="B282">
        <v>2016</v>
      </c>
      <c r="C282">
        <v>34104884</v>
      </c>
      <c r="D282" s="1" t="s">
        <v>1261</v>
      </c>
      <c r="E282" s="1" t="s">
        <v>1262</v>
      </c>
      <c r="F282" s="1" t="s">
        <v>633</v>
      </c>
      <c r="G282" s="1" t="s">
        <v>302</v>
      </c>
      <c r="H282">
        <v>13</v>
      </c>
      <c r="I282">
        <v>0</v>
      </c>
      <c r="J282">
        <v>5</v>
      </c>
      <c r="K282">
        <v>0</v>
      </c>
      <c r="L282">
        <v>0</v>
      </c>
      <c r="M282">
        <v>0</v>
      </c>
      <c r="N282">
        <v>18</v>
      </c>
    </row>
    <row r="283" spans="1:14" x14ac:dyDescent="0.25">
      <c r="A283" s="1" t="s">
        <v>33</v>
      </c>
      <c r="B283">
        <v>2016</v>
      </c>
      <c r="C283">
        <v>34102861</v>
      </c>
      <c r="D283" s="1" t="s">
        <v>304</v>
      </c>
      <c r="E283" s="1" t="s">
        <v>305</v>
      </c>
      <c r="F283" s="1" t="s">
        <v>306</v>
      </c>
      <c r="G283" s="1" t="s">
        <v>302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1885</v>
      </c>
      <c r="N283">
        <v>1885</v>
      </c>
    </row>
    <row r="284" spans="1:14" x14ac:dyDescent="0.25">
      <c r="A284" s="1" t="s">
        <v>33</v>
      </c>
      <c r="B284">
        <v>2016</v>
      </c>
      <c r="C284">
        <v>34103165</v>
      </c>
      <c r="D284" s="1" t="s">
        <v>307</v>
      </c>
      <c r="E284" s="1" t="s">
        <v>308</v>
      </c>
      <c r="F284" s="1" t="s">
        <v>309</v>
      </c>
      <c r="G284" s="1" t="s">
        <v>302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1</v>
      </c>
    </row>
    <row r="285" spans="1:14" x14ac:dyDescent="0.25">
      <c r="A285" s="1" t="s">
        <v>33</v>
      </c>
      <c r="B285">
        <v>2016</v>
      </c>
      <c r="C285">
        <v>34137259</v>
      </c>
      <c r="D285" s="1" t="s">
        <v>1263</v>
      </c>
      <c r="E285" s="1" t="s">
        <v>1264</v>
      </c>
      <c r="F285" s="1" t="s">
        <v>1265</v>
      </c>
      <c r="G285" s="1" t="s">
        <v>302</v>
      </c>
      <c r="H285">
        <v>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2</v>
      </c>
    </row>
    <row r="286" spans="1:14" x14ac:dyDescent="0.25">
      <c r="A286" s="1" t="s">
        <v>33</v>
      </c>
      <c r="B286">
        <v>2016</v>
      </c>
      <c r="C286">
        <v>34104071</v>
      </c>
      <c r="D286" s="1" t="s">
        <v>1266</v>
      </c>
      <c r="E286" s="1" t="s">
        <v>1267</v>
      </c>
      <c r="F286" s="1" t="s">
        <v>1268</v>
      </c>
      <c r="G286" s="1" t="s">
        <v>302</v>
      </c>
      <c r="H286">
        <v>0</v>
      </c>
      <c r="I286">
        <v>0</v>
      </c>
      <c r="J286">
        <v>2</v>
      </c>
      <c r="K286">
        <v>0</v>
      </c>
      <c r="L286">
        <v>0</v>
      </c>
      <c r="M286">
        <v>0</v>
      </c>
      <c r="N286">
        <v>2</v>
      </c>
    </row>
    <row r="287" spans="1:14" x14ac:dyDescent="0.25">
      <c r="A287" s="1" t="s">
        <v>33</v>
      </c>
      <c r="B287">
        <v>2016</v>
      </c>
      <c r="C287">
        <v>34103314</v>
      </c>
      <c r="D287" s="1" t="s">
        <v>310</v>
      </c>
      <c r="E287" s="1" t="s">
        <v>311</v>
      </c>
      <c r="F287" s="1" t="s">
        <v>312</v>
      </c>
      <c r="G287" s="1" t="s">
        <v>302</v>
      </c>
      <c r="H287">
        <v>0</v>
      </c>
      <c r="I287">
        <v>0</v>
      </c>
      <c r="J287">
        <v>0</v>
      </c>
      <c r="K287">
        <v>655</v>
      </c>
      <c r="L287">
        <v>2885</v>
      </c>
      <c r="M287">
        <v>12815</v>
      </c>
      <c r="N287">
        <v>16355</v>
      </c>
    </row>
    <row r="288" spans="1:14" x14ac:dyDescent="0.25">
      <c r="A288" s="1" t="s">
        <v>33</v>
      </c>
      <c r="B288">
        <v>2016</v>
      </c>
      <c r="C288">
        <v>34136939</v>
      </c>
      <c r="D288" s="1" t="s">
        <v>1269</v>
      </c>
      <c r="E288" s="1" t="s">
        <v>1270</v>
      </c>
      <c r="F288" s="1" t="s">
        <v>1271</v>
      </c>
      <c r="G288" s="1" t="s">
        <v>302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1</v>
      </c>
    </row>
    <row r="289" spans="1:14" x14ac:dyDescent="0.25">
      <c r="A289" s="1" t="s">
        <v>33</v>
      </c>
      <c r="B289">
        <v>2016</v>
      </c>
      <c r="C289">
        <v>34104159</v>
      </c>
      <c r="D289" s="1" t="s">
        <v>1272</v>
      </c>
      <c r="E289" s="1" t="s">
        <v>1273</v>
      </c>
      <c r="F289" s="1" t="s">
        <v>316</v>
      </c>
      <c r="G289" s="1" t="s">
        <v>302</v>
      </c>
      <c r="H289">
        <v>0</v>
      </c>
      <c r="I289">
        <v>100</v>
      </c>
      <c r="J289">
        <v>0</v>
      </c>
      <c r="K289">
        <v>0</v>
      </c>
      <c r="L289">
        <v>0</v>
      </c>
      <c r="M289">
        <v>0</v>
      </c>
      <c r="N289">
        <v>100</v>
      </c>
    </row>
    <row r="290" spans="1:14" x14ac:dyDescent="0.25">
      <c r="A290" s="1" t="s">
        <v>33</v>
      </c>
      <c r="B290">
        <v>2016</v>
      </c>
      <c r="C290">
        <v>34102463</v>
      </c>
      <c r="D290" s="1" t="s">
        <v>317</v>
      </c>
      <c r="E290" s="1" t="s">
        <v>318</v>
      </c>
      <c r="F290" s="1" t="s">
        <v>319</v>
      </c>
      <c r="G290" s="1" t="s">
        <v>302</v>
      </c>
      <c r="H290">
        <v>0</v>
      </c>
      <c r="I290">
        <v>0</v>
      </c>
      <c r="J290">
        <v>0</v>
      </c>
      <c r="K290">
        <v>0</v>
      </c>
      <c r="L290">
        <v>136</v>
      </c>
      <c r="M290">
        <v>265</v>
      </c>
      <c r="N290">
        <v>401</v>
      </c>
    </row>
    <row r="291" spans="1:14" x14ac:dyDescent="0.25">
      <c r="A291" s="1" t="s">
        <v>33</v>
      </c>
      <c r="B291">
        <v>2016</v>
      </c>
      <c r="C291">
        <v>54306127</v>
      </c>
      <c r="D291" s="1" t="s">
        <v>320</v>
      </c>
      <c r="E291" s="1" t="s">
        <v>1274</v>
      </c>
      <c r="F291" s="1" t="s">
        <v>321</v>
      </c>
      <c r="G291" s="1" t="s">
        <v>322</v>
      </c>
      <c r="H291">
        <v>0</v>
      </c>
      <c r="I291">
        <v>46</v>
      </c>
      <c r="J291">
        <v>0</v>
      </c>
      <c r="K291">
        <v>0</v>
      </c>
      <c r="L291">
        <v>0</v>
      </c>
      <c r="M291">
        <v>0</v>
      </c>
      <c r="N291">
        <v>46</v>
      </c>
    </row>
    <row r="292" spans="1:14" x14ac:dyDescent="0.25">
      <c r="A292" s="1" t="s">
        <v>33</v>
      </c>
      <c r="B292">
        <v>2016</v>
      </c>
      <c r="C292">
        <v>54301610</v>
      </c>
      <c r="D292" s="1" t="s">
        <v>323</v>
      </c>
      <c r="E292" s="1" t="s">
        <v>324</v>
      </c>
      <c r="F292" s="1" t="s">
        <v>325</v>
      </c>
      <c r="G292" s="1" t="s">
        <v>322</v>
      </c>
      <c r="H292">
        <v>0</v>
      </c>
      <c r="I292">
        <v>50</v>
      </c>
      <c r="J292">
        <v>609</v>
      </c>
      <c r="K292">
        <v>0</v>
      </c>
      <c r="L292">
        <v>451</v>
      </c>
      <c r="M292">
        <v>0</v>
      </c>
      <c r="N292">
        <v>1110</v>
      </c>
    </row>
    <row r="293" spans="1:14" x14ac:dyDescent="0.25">
      <c r="A293" s="1" t="s">
        <v>33</v>
      </c>
      <c r="B293">
        <v>2016</v>
      </c>
      <c r="C293">
        <v>54339122</v>
      </c>
      <c r="D293" s="1" t="s">
        <v>326</v>
      </c>
      <c r="E293" s="1" t="s">
        <v>327</v>
      </c>
      <c r="F293" s="1" t="s">
        <v>328</v>
      </c>
      <c r="G293" s="1" t="s">
        <v>322</v>
      </c>
      <c r="H293">
        <v>0</v>
      </c>
      <c r="I293">
        <v>0</v>
      </c>
      <c r="J293">
        <v>0</v>
      </c>
      <c r="K293">
        <v>0</v>
      </c>
      <c r="L293">
        <v>147</v>
      </c>
      <c r="M293">
        <v>1259</v>
      </c>
      <c r="N293">
        <v>1406</v>
      </c>
    </row>
    <row r="294" spans="1:14" x14ac:dyDescent="0.25">
      <c r="A294" s="1" t="s">
        <v>33</v>
      </c>
      <c r="B294">
        <v>2016</v>
      </c>
      <c r="C294">
        <v>54311561</v>
      </c>
      <c r="D294" s="1" t="s">
        <v>329</v>
      </c>
      <c r="E294" s="1" t="s">
        <v>324</v>
      </c>
      <c r="F294" s="1" t="s">
        <v>325</v>
      </c>
      <c r="G294" s="1" t="s">
        <v>322</v>
      </c>
      <c r="H294">
        <v>0</v>
      </c>
      <c r="I294">
        <v>56</v>
      </c>
      <c r="J294">
        <v>24</v>
      </c>
      <c r="K294">
        <v>0</v>
      </c>
      <c r="L294">
        <v>0</v>
      </c>
      <c r="M294">
        <v>0</v>
      </c>
      <c r="N294">
        <v>80</v>
      </c>
    </row>
    <row r="295" spans="1:14" x14ac:dyDescent="0.25">
      <c r="A295" s="1" t="s">
        <v>33</v>
      </c>
      <c r="B295">
        <v>2016</v>
      </c>
      <c r="C295">
        <v>54309035</v>
      </c>
      <c r="D295" s="1" t="s">
        <v>1275</v>
      </c>
      <c r="E295" s="1" t="s">
        <v>1276</v>
      </c>
      <c r="F295" s="1" t="s">
        <v>1277</v>
      </c>
      <c r="G295" s="1" t="s">
        <v>322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153</v>
      </c>
      <c r="N295">
        <v>153</v>
      </c>
    </row>
    <row r="296" spans="1:14" x14ac:dyDescent="0.25">
      <c r="A296" s="1" t="s">
        <v>33</v>
      </c>
      <c r="B296">
        <v>2016</v>
      </c>
      <c r="C296">
        <v>54338894</v>
      </c>
      <c r="D296" s="1" t="s">
        <v>1278</v>
      </c>
      <c r="E296" s="1" t="s">
        <v>1279</v>
      </c>
      <c r="F296" s="1" t="s">
        <v>263</v>
      </c>
      <c r="G296" s="1" t="s">
        <v>322</v>
      </c>
      <c r="H296">
        <v>0</v>
      </c>
      <c r="I296">
        <v>0</v>
      </c>
      <c r="J296">
        <v>0</v>
      </c>
      <c r="K296">
        <v>0</v>
      </c>
      <c r="L296">
        <v>3</v>
      </c>
      <c r="M296">
        <v>0</v>
      </c>
      <c r="N296">
        <v>3</v>
      </c>
    </row>
    <row r="297" spans="1:14" x14ac:dyDescent="0.25">
      <c r="A297" s="1" t="s">
        <v>33</v>
      </c>
      <c r="B297">
        <v>2016</v>
      </c>
      <c r="C297">
        <v>54310714</v>
      </c>
      <c r="D297" s="1" t="s">
        <v>331</v>
      </c>
      <c r="E297" s="1" t="s">
        <v>332</v>
      </c>
      <c r="F297" s="1" t="s">
        <v>333</v>
      </c>
      <c r="G297" s="1" t="s">
        <v>322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1</v>
      </c>
    </row>
    <row r="298" spans="1:14" x14ac:dyDescent="0.25">
      <c r="A298" s="1" t="s">
        <v>33</v>
      </c>
      <c r="B298">
        <v>2016</v>
      </c>
      <c r="C298">
        <v>54310756</v>
      </c>
      <c r="D298" s="1" t="s">
        <v>334</v>
      </c>
      <c r="E298" s="1" t="s">
        <v>335</v>
      </c>
      <c r="F298" s="1" t="s">
        <v>336</v>
      </c>
      <c r="G298" s="1" t="s">
        <v>322</v>
      </c>
      <c r="H298">
        <v>0</v>
      </c>
      <c r="I298">
        <v>0</v>
      </c>
      <c r="J298">
        <v>0</v>
      </c>
      <c r="K298">
        <v>0</v>
      </c>
      <c r="L298">
        <v>3</v>
      </c>
      <c r="M298">
        <v>0</v>
      </c>
      <c r="N298">
        <v>3</v>
      </c>
    </row>
    <row r="299" spans="1:14" x14ac:dyDescent="0.25">
      <c r="A299" s="1" t="s">
        <v>33</v>
      </c>
      <c r="B299">
        <v>2016</v>
      </c>
      <c r="C299">
        <v>54312890</v>
      </c>
      <c r="D299" s="1" t="s">
        <v>1280</v>
      </c>
      <c r="E299" s="1" t="s">
        <v>1281</v>
      </c>
      <c r="F299" s="1" t="s">
        <v>1282</v>
      </c>
      <c r="G299" s="1" t="s">
        <v>322</v>
      </c>
      <c r="H299">
        <v>0</v>
      </c>
      <c r="I299">
        <v>0</v>
      </c>
      <c r="J299">
        <v>0</v>
      </c>
      <c r="K299">
        <v>0</v>
      </c>
      <c r="L299">
        <v>9</v>
      </c>
      <c r="M299">
        <v>0</v>
      </c>
      <c r="N299">
        <v>9</v>
      </c>
    </row>
    <row r="300" spans="1:14" x14ac:dyDescent="0.25">
      <c r="A300" s="1" t="s">
        <v>33</v>
      </c>
      <c r="B300">
        <v>2016</v>
      </c>
      <c r="C300">
        <v>54311347</v>
      </c>
      <c r="D300" s="1" t="s">
        <v>1280</v>
      </c>
      <c r="E300" s="1" t="s">
        <v>1283</v>
      </c>
      <c r="F300" s="1" t="s">
        <v>1284</v>
      </c>
      <c r="G300" s="1" t="s">
        <v>322</v>
      </c>
      <c r="H300">
        <v>0</v>
      </c>
      <c r="I300">
        <v>0</v>
      </c>
      <c r="J300">
        <v>0</v>
      </c>
      <c r="K300">
        <v>0</v>
      </c>
      <c r="L300">
        <v>9</v>
      </c>
      <c r="M300">
        <v>0</v>
      </c>
      <c r="N300">
        <v>9</v>
      </c>
    </row>
    <row r="301" spans="1:14" x14ac:dyDescent="0.25">
      <c r="A301" s="1" t="s">
        <v>33</v>
      </c>
      <c r="B301">
        <v>2016</v>
      </c>
      <c r="C301">
        <v>54311296</v>
      </c>
      <c r="D301" s="1" t="s">
        <v>337</v>
      </c>
      <c r="E301" s="1" t="s">
        <v>1285</v>
      </c>
      <c r="F301" s="1" t="s">
        <v>338</v>
      </c>
      <c r="G301" s="1" t="s">
        <v>322</v>
      </c>
      <c r="H301">
        <v>0</v>
      </c>
      <c r="I301">
        <v>4</v>
      </c>
      <c r="J301">
        <v>0</v>
      </c>
      <c r="K301">
        <v>0</v>
      </c>
      <c r="L301">
        <v>0</v>
      </c>
      <c r="M301">
        <v>0</v>
      </c>
      <c r="N301">
        <v>4</v>
      </c>
    </row>
    <row r="302" spans="1:14" x14ac:dyDescent="0.25">
      <c r="A302" s="1" t="s">
        <v>33</v>
      </c>
      <c r="B302">
        <v>2016</v>
      </c>
      <c r="C302">
        <v>54313578</v>
      </c>
      <c r="D302" s="1" t="s">
        <v>1286</v>
      </c>
      <c r="E302" s="1" t="s">
        <v>1287</v>
      </c>
      <c r="F302" s="1" t="s">
        <v>1288</v>
      </c>
      <c r="G302" s="1" t="s">
        <v>322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</row>
    <row r="303" spans="1:14" x14ac:dyDescent="0.25">
      <c r="A303" s="1" t="s">
        <v>33</v>
      </c>
      <c r="B303">
        <v>2016</v>
      </c>
      <c r="C303">
        <v>54307880</v>
      </c>
      <c r="D303" s="1" t="s">
        <v>1289</v>
      </c>
      <c r="E303" s="1" t="s">
        <v>1290</v>
      </c>
      <c r="F303" s="1" t="s">
        <v>263</v>
      </c>
      <c r="G303" s="1" t="s">
        <v>322</v>
      </c>
      <c r="H303">
        <v>0</v>
      </c>
      <c r="I303">
        <v>0</v>
      </c>
      <c r="J303">
        <v>0</v>
      </c>
      <c r="K303">
        <v>12</v>
      </c>
      <c r="L303">
        <v>0</v>
      </c>
      <c r="M303">
        <v>0</v>
      </c>
      <c r="N303">
        <v>12</v>
      </c>
    </row>
    <row r="304" spans="1:14" x14ac:dyDescent="0.25">
      <c r="A304" s="1" t="s">
        <v>33</v>
      </c>
      <c r="B304">
        <v>2016</v>
      </c>
      <c r="C304">
        <v>16403740</v>
      </c>
      <c r="D304" s="1" t="s">
        <v>339</v>
      </c>
      <c r="E304" s="1" t="s">
        <v>340</v>
      </c>
      <c r="F304" s="1" t="s">
        <v>341</v>
      </c>
      <c r="G304" s="1" t="s">
        <v>342</v>
      </c>
      <c r="H304">
        <v>0</v>
      </c>
      <c r="I304">
        <v>2</v>
      </c>
      <c r="J304">
        <v>1</v>
      </c>
      <c r="K304">
        <v>0</v>
      </c>
      <c r="L304">
        <v>0</v>
      </c>
      <c r="M304">
        <v>0</v>
      </c>
      <c r="N304">
        <v>3</v>
      </c>
    </row>
    <row r="305" spans="1:14" x14ac:dyDescent="0.25">
      <c r="A305" s="1" t="s">
        <v>33</v>
      </c>
      <c r="B305">
        <v>2016</v>
      </c>
      <c r="C305">
        <v>16403862</v>
      </c>
      <c r="D305" s="1" t="s">
        <v>343</v>
      </c>
      <c r="E305" s="1" t="s">
        <v>344</v>
      </c>
      <c r="F305" s="1" t="s">
        <v>345</v>
      </c>
      <c r="G305" s="1" t="s">
        <v>342</v>
      </c>
      <c r="H305">
        <v>0</v>
      </c>
      <c r="I305">
        <v>0</v>
      </c>
      <c r="J305">
        <v>0</v>
      </c>
      <c r="K305">
        <v>0</v>
      </c>
      <c r="L305">
        <v>3</v>
      </c>
      <c r="M305">
        <v>24</v>
      </c>
      <c r="N305">
        <v>27</v>
      </c>
    </row>
    <row r="306" spans="1:14" x14ac:dyDescent="0.25">
      <c r="A306" s="1" t="s">
        <v>33</v>
      </c>
      <c r="B306">
        <v>2016</v>
      </c>
      <c r="C306">
        <v>16404072</v>
      </c>
      <c r="D306" s="1" t="s">
        <v>1291</v>
      </c>
      <c r="E306" s="1" t="s">
        <v>1292</v>
      </c>
      <c r="F306" s="1" t="s">
        <v>1293</v>
      </c>
      <c r="G306" s="1" t="s">
        <v>342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</row>
    <row r="307" spans="1:14" x14ac:dyDescent="0.25">
      <c r="A307" s="1" t="s">
        <v>33</v>
      </c>
      <c r="B307">
        <v>2016</v>
      </c>
      <c r="C307">
        <v>16403771</v>
      </c>
      <c r="D307" s="1" t="s">
        <v>1294</v>
      </c>
      <c r="E307" s="1" t="s">
        <v>1295</v>
      </c>
      <c r="F307" s="1" t="s">
        <v>1296</v>
      </c>
      <c r="G307" s="1" t="s">
        <v>342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</row>
    <row r="308" spans="1:14" x14ac:dyDescent="0.25">
      <c r="A308" s="1" t="s">
        <v>33</v>
      </c>
      <c r="B308">
        <v>2016</v>
      </c>
      <c r="C308">
        <v>16403240</v>
      </c>
      <c r="D308" s="1" t="s">
        <v>350</v>
      </c>
      <c r="E308" s="1" t="s">
        <v>351</v>
      </c>
      <c r="F308" s="1" t="s">
        <v>349</v>
      </c>
      <c r="G308" s="1" t="s">
        <v>342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</v>
      </c>
      <c r="N308">
        <v>2</v>
      </c>
    </row>
    <row r="309" spans="1:14" x14ac:dyDescent="0.25">
      <c r="A309" s="1" t="s">
        <v>33</v>
      </c>
      <c r="B309">
        <v>2016</v>
      </c>
      <c r="C309">
        <v>16404079</v>
      </c>
      <c r="D309" s="1" t="s">
        <v>1297</v>
      </c>
      <c r="E309" s="1" t="s">
        <v>1298</v>
      </c>
      <c r="F309" s="1" t="s">
        <v>1299</v>
      </c>
      <c r="G309" s="1" t="s">
        <v>342</v>
      </c>
      <c r="H309">
        <v>1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5</v>
      </c>
    </row>
    <row r="310" spans="1:14" x14ac:dyDescent="0.25">
      <c r="A310" s="1" t="s">
        <v>33</v>
      </c>
      <c r="B310">
        <v>2016</v>
      </c>
      <c r="C310">
        <v>16403899</v>
      </c>
      <c r="D310" s="1" t="s">
        <v>352</v>
      </c>
      <c r="E310" s="1" t="s">
        <v>353</v>
      </c>
      <c r="F310" s="1" t="s">
        <v>354</v>
      </c>
      <c r="G310" s="1" t="s">
        <v>342</v>
      </c>
      <c r="H310">
        <v>0</v>
      </c>
      <c r="I310">
        <v>12</v>
      </c>
      <c r="J310">
        <v>13</v>
      </c>
      <c r="K310">
        <v>0</v>
      </c>
      <c r="L310">
        <v>0</v>
      </c>
      <c r="M310">
        <v>0</v>
      </c>
      <c r="N310">
        <v>25</v>
      </c>
    </row>
    <row r="311" spans="1:14" x14ac:dyDescent="0.25">
      <c r="A311" s="1" t="s">
        <v>33</v>
      </c>
      <c r="B311">
        <v>2016</v>
      </c>
      <c r="C311">
        <v>98101677</v>
      </c>
      <c r="D311" s="1" t="s">
        <v>359</v>
      </c>
      <c r="E311" s="1" t="s">
        <v>360</v>
      </c>
      <c r="F311" s="1" t="s">
        <v>361</v>
      </c>
      <c r="G311" s="1" t="s">
        <v>358</v>
      </c>
      <c r="H311">
        <v>1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2</v>
      </c>
    </row>
    <row r="312" spans="1:14" x14ac:dyDescent="0.25">
      <c r="A312" s="1" t="s">
        <v>33</v>
      </c>
      <c r="B312">
        <v>2016</v>
      </c>
      <c r="C312">
        <v>98101871</v>
      </c>
      <c r="D312" s="1" t="s">
        <v>1300</v>
      </c>
      <c r="E312" s="1" t="s">
        <v>1301</v>
      </c>
      <c r="F312" s="1" t="s">
        <v>270</v>
      </c>
      <c r="G312" s="1" t="s">
        <v>358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1</v>
      </c>
    </row>
    <row r="313" spans="1:14" x14ac:dyDescent="0.25">
      <c r="A313" s="1" t="s">
        <v>33</v>
      </c>
      <c r="B313">
        <v>2016</v>
      </c>
      <c r="C313">
        <v>15609805</v>
      </c>
      <c r="D313" s="1" t="s">
        <v>1302</v>
      </c>
      <c r="E313" s="1" t="s">
        <v>1303</v>
      </c>
      <c r="F313" s="1" t="s">
        <v>1304</v>
      </c>
      <c r="G313" s="1" t="s">
        <v>364</v>
      </c>
      <c r="H313">
        <v>0</v>
      </c>
      <c r="I313">
        <v>0</v>
      </c>
      <c r="J313">
        <v>0</v>
      </c>
      <c r="K313">
        <v>0</v>
      </c>
      <c r="L313">
        <v>5</v>
      </c>
      <c r="M313">
        <v>0</v>
      </c>
      <c r="N313">
        <v>5</v>
      </c>
    </row>
    <row r="314" spans="1:14" x14ac:dyDescent="0.25">
      <c r="A314" s="1" t="s">
        <v>33</v>
      </c>
      <c r="B314">
        <v>2016</v>
      </c>
      <c r="C314">
        <v>15611452</v>
      </c>
      <c r="D314" s="1" t="s">
        <v>1305</v>
      </c>
      <c r="E314" s="1" t="s">
        <v>1306</v>
      </c>
      <c r="F314" s="1" t="s">
        <v>1307</v>
      </c>
      <c r="G314" s="1" t="s">
        <v>364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</row>
    <row r="315" spans="1:14" x14ac:dyDescent="0.25">
      <c r="A315" s="1" t="s">
        <v>33</v>
      </c>
      <c r="B315">
        <v>2016</v>
      </c>
      <c r="C315">
        <v>15605915</v>
      </c>
      <c r="D315" s="1" t="s">
        <v>1308</v>
      </c>
      <c r="E315" s="1" t="s">
        <v>1309</v>
      </c>
      <c r="F315" s="1" t="s">
        <v>1310</v>
      </c>
      <c r="G315" s="1" t="s">
        <v>364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1</v>
      </c>
    </row>
    <row r="316" spans="1:14" x14ac:dyDescent="0.25">
      <c r="A316" s="1" t="s">
        <v>33</v>
      </c>
      <c r="B316">
        <v>2016</v>
      </c>
      <c r="C316">
        <v>15609451</v>
      </c>
      <c r="D316" s="1" t="s">
        <v>365</v>
      </c>
      <c r="E316" s="1" t="s">
        <v>366</v>
      </c>
      <c r="F316" s="1" t="s">
        <v>367</v>
      </c>
      <c r="G316" s="1" t="s">
        <v>364</v>
      </c>
      <c r="H316">
        <v>0</v>
      </c>
      <c r="I316">
        <v>0</v>
      </c>
      <c r="J316">
        <v>0</v>
      </c>
      <c r="K316">
        <v>0</v>
      </c>
      <c r="L316">
        <v>128</v>
      </c>
      <c r="M316">
        <v>0</v>
      </c>
      <c r="N316">
        <v>128</v>
      </c>
    </row>
    <row r="317" spans="1:14" x14ac:dyDescent="0.25">
      <c r="A317" s="1" t="s">
        <v>33</v>
      </c>
      <c r="B317">
        <v>2016</v>
      </c>
      <c r="C317">
        <v>15604638</v>
      </c>
      <c r="D317" s="1" t="s">
        <v>1311</v>
      </c>
      <c r="E317" s="1" t="s">
        <v>1312</v>
      </c>
      <c r="F317" s="1" t="s">
        <v>1313</v>
      </c>
      <c r="G317" s="1" t="s">
        <v>364</v>
      </c>
      <c r="H317">
        <v>59</v>
      </c>
      <c r="I317">
        <v>0</v>
      </c>
      <c r="J317">
        <v>43</v>
      </c>
      <c r="K317">
        <v>0</v>
      </c>
      <c r="L317">
        <v>0</v>
      </c>
      <c r="M317">
        <v>0</v>
      </c>
      <c r="N317">
        <v>102</v>
      </c>
    </row>
    <row r="318" spans="1:14" x14ac:dyDescent="0.25">
      <c r="A318" s="1" t="s">
        <v>33</v>
      </c>
      <c r="B318">
        <v>2016</v>
      </c>
      <c r="C318">
        <v>15610756</v>
      </c>
      <c r="D318" s="1" t="s">
        <v>1314</v>
      </c>
      <c r="E318" s="1" t="s">
        <v>1315</v>
      </c>
      <c r="F318" s="1" t="s">
        <v>1316</v>
      </c>
      <c r="G318" s="1" t="s">
        <v>364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1</v>
      </c>
    </row>
    <row r="319" spans="1:14" x14ac:dyDescent="0.25">
      <c r="A319" s="1" t="s">
        <v>33</v>
      </c>
      <c r="B319">
        <v>2016</v>
      </c>
      <c r="C319">
        <v>15610526</v>
      </c>
      <c r="D319" s="1" t="s">
        <v>371</v>
      </c>
      <c r="E319" s="1" t="s">
        <v>372</v>
      </c>
      <c r="F319" s="1" t="s">
        <v>373</v>
      </c>
      <c r="G319" s="1" t="s">
        <v>364</v>
      </c>
      <c r="H319">
        <v>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2</v>
      </c>
    </row>
    <row r="320" spans="1:14" x14ac:dyDescent="0.25">
      <c r="A320" s="1" t="s">
        <v>33</v>
      </c>
      <c r="B320">
        <v>2016</v>
      </c>
      <c r="D320" s="1" t="s">
        <v>23</v>
      </c>
      <c r="E320" s="1" t="s">
        <v>24</v>
      </c>
      <c r="F320" s="1" t="s">
        <v>25</v>
      </c>
      <c r="G320" s="1" t="s">
        <v>26</v>
      </c>
      <c r="H320">
        <v>22</v>
      </c>
      <c r="I320">
        <v>25</v>
      </c>
      <c r="J320">
        <v>32</v>
      </c>
      <c r="K320">
        <v>380</v>
      </c>
      <c r="M320">
        <v>50</v>
      </c>
    </row>
    <row r="321" spans="1:14" x14ac:dyDescent="0.25">
      <c r="A321" s="1" t="s">
        <v>33</v>
      </c>
      <c r="B321">
        <v>2016</v>
      </c>
      <c r="C321">
        <v>15610498</v>
      </c>
      <c r="D321" s="1" t="s">
        <v>374</v>
      </c>
      <c r="E321" s="1" t="s">
        <v>375</v>
      </c>
      <c r="F321" s="1" t="s">
        <v>376</v>
      </c>
      <c r="G321" s="1" t="s">
        <v>364</v>
      </c>
      <c r="H321">
        <v>0</v>
      </c>
      <c r="I321">
        <v>0</v>
      </c>
      <c r="J321">
        <v>0</v>
      </c>
      <c r="K321">
        <v>2</v>
      </c>
      <c r="L321">
        <v>30</v>
      </c>
      <c r="M321">
        <v>123</v>
      </c>
      <c r="N321">
        <v>155</v>
      </c>
    </row>
    <row r="322" spans="1:14" x14ac:dyDescent="0.25">
      <c r="A322" s="1" t="s">
        <v>33</v>
      </c>
      <c r="B322">
        <v>2016</v>
      </c>
      <c r="C322">
        <v>15604330</v>
      </c>
      <c r="D322" s="1" t="s">
        <v>377</v>
      </c>
      <c r="E322" s="1" t="s">
        <v>378</v>
      </c>
      <c r="F322" s="1" t="s">
        <v>363</v>
      </c>
      <c r="G322" s="1" t="s">
        <v>364</v>
      </c>
      <c r="H322">
        <v>6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6</v>
      </c>
    </row>
    <row r="323" spans="1:14" x14ac:dyDescent="0.25">
      <c r="A323" s="1" t="s">
        <v>33</v>
      </c>
      <c r="B323">
        <v>2016</v>
      </c>
      <c r="C323">
        <v>15607375</v>
      </c>
      <c r="D323" s="1" t="s">
        <v>1317</v>
      </c>
      <c r="E323" s="1" t="s">
        <v>1318</v>
      </c>
      <c r="F323" s="1" t="s">
        <v>367</v>
      </c>
      <c r="G323" s="1" t="s">
        <v>364</v>
      </c>
      <c r="H323">
        <v>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2</v>
      </c>
    </row>
    <row r="324" spans="1:14" x14ac:dyDescent="0.25">
      <c r="A324" s="1" t="s">
        <v>33</v>
      </c>
      <c r="B324">
        <v>2016</v>
      </c>
      <c r="C324">
        <v>15609300</v>
      </c>
      <c r="D324" s="1" t="s">
        <v>1319</v>
      </c>
      <c r="E324" s="1" t="s">
        <v>1320</v>
      </c>
      <c r="F324" s="1" t="s">
        <v>1321</v>
      </c>
      <c r="G324" s="1" t="s">
        <v>364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3</v>
      </c>
      <c r="N324">
        <v>3</v>
      </c>
    </row>
    <row r="325" spans="1:14" x14ac:dyDescent="0.25">
      <c r="A325" s="1" t="s">
        <v>33</v>
      </c>
      <c r="B325">
        <v>2016</v>
      </c>
      <c r="C325">
        <v>15603403</v>
      </c>
      <c r="D325" s="1" t="s">
        <v>1322</v>
      </c>
      <c r="E325" s="1" t="s">
        <v>1323</v>
      </c>
      <c r="F325" s="1" t="s">
        <v>1324</v>
      </c>
      <c r="G325" s="1" t="s">
        <v>364</v>
      </c>
      <c r="H325">
        <v>0</v>
      </c>
      <c r="I325">
        <v>62</v>
      </c>
      <c r="J325">
        <v>0</v>
      </c>
      <c r="K325">
        <v>0</v>
      </c>
      <c r="L325">
        <v>0</v>
      </c>
      <c r="M325">
        <v>0</v>
      </c>
      <c r="N325">
        <v>62</v>
      </c>
    </row>
    <row r="326" spans="1:14" x14ac:dyDescent="0.25">
      <c r="A326" s="1" t="s">
        <v>33</v>
      </c>
      <c r="B326">
        <v>2016</v>
      </c>
      <c r="C326">
        <v>15610664</v>
      </c>
      <c r="D326" s="1" t="s">
        <v>1325</v>
      </c>
      <c r="E326" s="1" t="s">
        <v>1326</v>
      </c>
      <c r="F326" s="1" t="s">
        <v>1327</v>
      </c>
      <c r="G326" s="1" t="s">
        <v>364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72</v>
      </c>
      <c r="N326">
        <v>72</v>
      </c>
    </row>
    <row r="327" spans="1:14" x14ac:dyDescent="0.25">
      <c r="A327" s="1" t="s">
        <v>33</v>
      </c>
      <c r="B327">
        <v>2016</v>
      </c>
      <c r="C327">
        <v>15607233</v>
      </c>
      <c r="D327" s="1" t="s">
        <v>1328</v>
      </c>
      <c r="E327" s="1" t="s">
        <v>1329</v>
      </c>
      <c r="F327" s="1" t="s">
        <v>345</v>
      </c>
      <c r="G327" s="1" t="s">
        <v>364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1</v>
      </c>
      <c r="N327">
        <v>2</v>
      </c>
    </row>
    <row r="328" spans="1:14" x14ac:dyDescent="0.25">
      <c r="A328" s="1" t="s">
        <v>33</v>
      </c>
      <c r="B328">
        <v>2016</v>
      </c>
      <c r="C328">
        <v>15609698</v>
      </c>
      <c r="D328" s="1" t="s">
        <v>380</v>
      </c>
      <c r="E328" s="1" t="s">
        <v>381</v>
      </c>
      <c r="F328" s="1" t="s">
        <v>382</v>
      </c>
      <c r="G328" s="1" t="s">
        <v>364</v>
      </c>
      <c r="H328">
        <v>6</v>
      </c>
      <c r="I328">
        <v>0</v>
      </c>
      <c r="J328">
        <v>0</v>
      </c>
      <c r="K328">
        <v>0</v>
      </c>
      <c r="L328">
        <v>0</v>
      </c>
      <c r="M328">
        <v>7</v>
      </c>
      <c r="N328">
        <v>13</v>
      </c>
    </row>
    <row r="329" spans="1:14" x14ac:dyDescent="0.25">
      <c r="A329" s="1" t="s">
        <v>33</v>
      </c>
      <c r="B329">
        <v>2016</v>
      </c>
      <c r="C329">
        <v>15610427</v>
      </c>
      <c r="D329" s="1" t="s">
        <v>1330</v>
      </c>
      <c r="E329" s="1" t="s">
        <v>1331</v>
      </c>
      <c r="F329" s="1" t="s">
        <v>1332</v>
      </c>
      <c r="G329" s="1" t="s">
        <v>364</v>
      </c>
      <c r="H329">
        <v>0</v>
      </c>
      <c r="I329">
        <v>3</v>
      </c>
      <c r="J329">
        <v>1</v>
      </c>
      <c r="K329">
        <v>0</v>
      </c>
      <c r="L329">
        <v>0</v>
      </c>
      <c r="M329">
        <v>0</v>
      </c>
      <c r="N329">
        <v>4</v>
      </c>
    </row>
    <row r="330" spans="1:14" x14ac:dyDescent="0.25">
      <c r="A330" s="1" t="s">
        <v>33</v>
      </c>
      <c r="B330">
        <v>2016</v>
      </c>
      <c r="C330">
        <v>15610787</v>
      </c>
      <c r="D330" s="1" t="s">
        <v>1333</v>
      </c>
      <c r="E330" s="1" t="s">
        <v>1334</v>
      </c>
      <c r="F330" s="1" t="s">
        <v>1335</v>
      </c>
      <c r="G330" s="1" t="s">
        <v>364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</row>
    <row r="331" spans="1:14" x14ac:dyDescent="0.25">
      <c r="A331" s="1" t="s">
        <v>33</v>
      </c>
      <c r="B331">
        <v>2016</v>
      </c>
      <c r="C331">
        <v>15610397</v>
      </c>
      <c r="D331" s="1" t="s">
        <v>1336</v>
      </c>
      <c r="E331" s="1" t="s">
        <v>1337</v>
      </c>
      <c r="F331" s="1" t="s">
        <v>379</v>
      </c>
      <c r="G331" s="1" t="s">
        <v>364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3</v>
      </c>
      <c r="N331">
        <v>3</v>
      </c>
    </row>
    <row r="332" spans="1:14" x14ac:dyDescent="0.25">
      <c r="A332" s="1" t="s">
        <v>33</v>
      </c>
      <c r="B332">
        <v>2016</v>
      </c>
      <c r="C332">
        <v>15604464</v>
      </c>
      <c r="D332" s="1" t="s">
        <v>1338</v>
      </c>
      <c r="E332" s="1" t="s">
        <v>1339</v>
      </c>
      <c r="F332" s="1" t="s">
        <v>400</v>
      </c>
      <c r="G332" s="1" t="s">
        <v>364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2</v>
      </c>
      <c r="N332">
        <v>2</v>
      </c>
    </row>
    <row r="333" spans="1:14" x14ac:dyDescent="0.25">
      <c r="A333" s="1" t="s">
        <v>33</v>
      </c>
      <c r="B333">
        <v>2016</v>
      </c>
      <c r="C333">
        <v>15609712</v>
      </c>
      <c r="D333" s="1" t="s">
        <v>386</v>
      </c>
      <c r="E333" s="1" t="s">
        <v>387</v>
      </c>
      <c r="F333" s="1" t="s">
        <v>388</v>
      </c>
      <c r="G333" s="1" t="s">
        <v>364</v>
      </c>
      <c r="H333">
        <v>0</v>
      </c>
      <c r="I333">
        <v>3</v>
      </c>
      <c r="J333">
        <v>0</v>
      </c>
      <c r="K333">
        <v>0</v>
      </c>
      <c r="L333">
        <v>0</v>
      </c>
      <c r="M333">
        <v>0</v>
      </c>
      <c r="N333">
        <v>3</v>
      </c>
    </row>
    <row r="334" spans="1:14" x14ac:dyDescent="0.25">
      <c r="A334" s="1" t="s">
        <v>33</v>
      </c>
      <c r="B334">
        <v>2016</v>
      </c>
      <c r="C334">
        <v>15604372</v>
      </c>
      <c r="D334" s="1" t="s">
        <v>389</v>
      </c>
      <c r="E334" s="1" t="s">
        <v>390</v>
      </c>
      <c r="F334" s="1" t="s">
        <v>391</v>
      </c>
      <c r="G334" s="1" t="s">
        <v>364</v>
      </c>
      <c r="H334">
        <v>0</v>
      </c>
      <c r="I334">
        <v>0</v>
      </c>
      <c r="J334">
        <v>2</v>
      </c>
      <c r="K334">
        <v>0</v>
      </c>
      <c r="L334">
        <v>1</v>
      </c>
      <c r="M334">
        <v>0</v>
      </c>
      <c r="N334">
        <v>3</v>
      </c>
    </row>
    <row r="335" spans="1:14" x14ac:dyDescent="0.25">
      <c r="A335" s="1" t="s">
        <v>33</v>
      </c>
      <c r="B335">
        <v>2016</v>
      </c>
      <c r="C335">
        <v>15608729</v>
      </c>
      <c r="D335" s="1" t="s">
        <v>392</v>
      </c>
      <c r="E335" s="1" t="s">
        <v>393</v>
      </c>
      <c r="F335" s="1" t="s">
        <v>394</v>
      </c>
      <c r="G335" s="1" t="s">
        <v>364</v>
      </c>
      <c r="H335">
        <v>1</v>
      </c>
      <c r="I335">
        <v>0</v>
      </c>
      <c r="J335">
        <v>0</v>
      </c>
      <c r="K335">
        <v>0</v>
      </c>
      <c r="L335">
        <v>3</v>
      </c>
      <c r="M335">
        <v>0</v>
      </c>
      <c r="N335">
        <v>4</v>
      </c>
    </row>
    <row r="336" spans="1:14" x14ac:dyDescent="0.25">
      <c r="A336" s="1" t="s">
        <v>33</v>
      </c>
      <c r="B336">
        <v>2016</v>
      </c>
      <c r="C336">
        <v>15609334</v>
      </c>
      <c r="D336" s="1" t="s">
        <v>395</v>
      </c>
      <c r="E336" s="1" t="s">
        <v>396</v>
      </c>
      <c r="F336" s="1" t="s">
        <v>397</v>
      </c>
      <c r="G336" s="1" t="s">
        <v>364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1</v>
      </c>
    </row>
    <row r="337" spans="1:14" x14ac:dyDescent="0.25">
      <c r="A337" s="1" t="s">
        <v>33</v>
      </c>
      <c r="B337">
        <v>2016</v>
      </c>
      <c r="C337">
        <v>15610522</v>
      </c>
      <c r="D337" s="1" t="s">
        <v>398</v>
      </c>
      <c r="E337" s="1" t="s">
        <v>399</v>
      </c>
      <c r="F337" s="1" t="s">
        <v>400</v>
      </c>
      <c r="G337" s="1" t="s">
        <v>364</v>
      </c>
      <c r="H337">
        <v>0</v>
      </c>
      <c r="I337">
        <v>0</v>
      </c>
      <c r="J337">
        <v>2</v>
      </c>
      <c r="K337">
        <v>0</v>
      </c>
      <c r="L337">
        <v>0</v>
      </c>
      <c r="M337">
        <v>0</v>
      </c>
      <c r="N337">
        <v>2</v>
      </c>
    </row>
    <row r="338" spans="1:14" x14ac:dyDescent="0.25">
      <c r="A338" s="1" t="s">
        <v>33</v>
      </c>
      <c r="B338">
        <v>2016</v>
      </c>
      <c r="C338">
        <v>15609063</v>
      </c>
      <c r="D338" s="1" t="s">
        <v>1340</v>
      </c>
      <c r="E338" s="1" t="s">
        <v>1341</v>
      </c>
      <c r="F338" s="1" t="s">
        <v>1342</v>
      </c>
      <c r="G338" s="1" t="s">
        <v>364</v>
      </c>
      <c r="H338">
        <v>107797</v>
      </c>
      <c r="I338">
        <v>0</v>
      </c>
      <c r="J338">
        <v>0</v>
      </c>
      <c r="K338">
        <v>0</v>
      </c>
      <c r="L338">
        <v>2</v>
      </c>
      <c r="M338">
        <v>0</v>
      </c>
      <c r="N338">
        <v>107799</v>
      </c>
    </row>
    <row r="339" spans="1:14" x14ac:dyDescent="0.25">
      <c r="A339" s="1" t="s">
        <v>33</v>
      </c>
      <c r="B339">
        <v>2016</v>
      </c>
      <c r="C339">
        <v>15610412</v>
      </c>
      <c r="D339" s="1" t="s">
        <v>401</v>
      </c>
      <c r="E339" s="1" t="s">
        <v>1309</v>
      </c>
      <c r="F339" s="1" t="s">
        <v>1310</v>
      </c>
      <c r="G339" s="1" t="s">
        <v>364</v>
      </c>
      <c r="H339">
        <v>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6</v>
      </c>
    </row>
    <row r="340" spans="1:14" x14ac:dyDescent="0.25">
      <c r="A340" s="1" t="s">
        <v>33</v>
      </c>
      <c r="B340">
        <v>2016</v>
      </c>
      <c r="C340">
        <v>15604887</v>
      </c>
      <c r="D340" s="1" t="s">
        <v>402</v>
      </c>
      <c r="E340" s="1" t="s">
        <v>403</v>
      </c>
      <c r="F340" s="1" t="s">
        <v>404</v>
      </c>
      <c r="G340" s="1" t="s">
        <v>364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6</v>
      </c>
      <c r="N340">
        <v>6</v>
      </c>
    </row>
    <row r="341" spans="1:14" x14ac:dyDescent="0.25">
      <c r="A341" s="1" t="s">
        <v>33</v>
      </c>
      <c r="B341">
        <v>2016</v>
      </c>
      <c r="C341">
        <v>15605539</v>
      </c>
      <c r="D341" s="1" t="s">
        <v>405</v>
      </c>
      <c r="E341" s="1" t="s">
        <v>406</v>
      </c>
      <c r="F341" s="1" t="s">
        <v>407</v>
      </c>
      <c r="G341" s="1" t="s">
        <v>364</v>
      </c>
      <c r="H341">
        <v>0</v>
      </c>
      <c r="I341">
        <v>6</v>
      </c>
      <c r="J341">
        <v>0</v>
      </c>
      <c r="K341">
        <v>0</v>
      </c>
      <c r="L341">
        <v>0</v>
      </c>
      <c r="M341">
        <v>0</v>
      </c>
      <c r="N341">
        <v>6</v>
      </c>
    </row>
    <row r="342" spans="1:14" x14ac:dyDescent="0.25">
      <c r="A342" s="1" t="s">
        <v>33</v>
      </c>
      <c r="B342">
        <v>2016</v>
      </c>
      <c r="C342">
        <v>34500555</v>
      </c>
      <c r="D342" s="1" t="s">
        <v>408</v>
      </c>
      <c r="E342" s="1" t="s">
        <v>409</v>
      </c>
      <c r="F342" s="1" t="s">
        <v>410</v>
      </c>
      <c r="G342" s="1" t="s">
        <v>411</v>
      </c>
      <c r="H342">
        <v>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9</v>
      </c>
    </row>
    <row r="343" spans="1:14" x14ac:dyDescent="0.25">
      <c r="A343" s="1" t="s">
        <v>33</v>
      </c>
      <c r="B343">
        <v>2016</v>
      </c>
      <c r="C343">
        <v>54701905</v>
      </c>
      <c r="D343" s="1" t="s">
        <v>414</v>
      </c>
      <c r="E343" s="1" t="s">
        <v>415</v>
      </c>
      <c r="F343" s="1" t="s">
        <v>416</v>
      </c>
      <c r="G343" s="1" t="s">
        <v>417</v>
      </c>
      <c r="H343">
        <v>2</v>
      </c>
      <c r="I343">
        <v>0</v>
      </c>
      <c r="J343">
        <v>0</v>
      </c>
      <c r="K343">
        <v>0</v>
      </c>
      <c r="L343">
        <v>0</v>
      </c>
      <c r="M343">
        <v>9</v>
      </c>
      <c r="N343">
        <v>11</v>
      </c>
    </row>
    <row r="344" spans="1:14" x14ac:dyDescent="0.25">
      <c r="A344" s="1" t="s">
        <v>33</v>
      </c>
      <c r="B344">
        <v>2016</v>
      </c>
      <c r="C344">
        <v>54734146</v>
      </c>
      <c r="D344" s="1" t="s">
        <v>418</v>
      </c>
      <c r="E344" s="1" t="s">
        <v>419</v>
      </c>
      <c r="F344" s="1" t="s">
        <v>420</v>
      </c>
      <c r="G344" s="1" t="s">
        <v>417</v>
      </c>
      <c r="H344">
        <v>0</v>
      </c>
      <c r="I344">
        <v>0</v>
      </c>
      <c r="J344">
        <v>0</v>
      </c>
      <c r="K344">
        <v>1</v>
      </c>
      <c r="L344">
        <v>2</v>
      </c>
      <c r="M344">
        <v>32</v>
      </c>
      <c r="N344">
        <v>35</v>
      </c>
    </row>
    <row r="345" spans="1:14" x14ac:dyDescent="0.25">
      <c r="A345" s="1" t="s">
        <v>33</v>
      </c>
      <c r="B345">
        <v>2016</v>
      </c>
      <c r="C345">
        <v>54701183</v>
      </c>
      <c r="D345" s="1" t="s">
        <v>421</v>
      </c>
      <c r="E345" s="1" t="s">
        <v>422</v>
      </c>
      <c r="F345" s="1" t="s">
        <v>423</v>
      </c>
      <c r="G345" s="1" t="s">
        <v>417</v>
      </c>
      <c r="H345">
        <v>0</v>
      </c>
      <c r="I345">
        <v>0</v>
      </c>
      <c r="J345">
        <v>0</v>
      </c>
      <c r="K345">
        <v>0</v>
      </c>
      <c r="L345">
        <v>2</v>
      </c>
      <c r="M345">
        <v>5</v>
      </c>
      <c r="N345">
        <v>7</v>
      </c>
    </row>
    <row r="346" spans="1:14" x14ac:dyDescent="0.25">
      <c r="A346" s="1" t="s">
        <v>33</v>
      </c>
      <c r="B346">
        <v>2016</v>
      </c>
      <c r="C346">
        <v>54701615</v>
      </c>
      <c r="D346" s="1" t="s">
        <v>1343</v>
      </c>
      <c r="E346" s="1" t="s">
        <v>1344</v>
      </c>
      <c r="F346" s="1" t="s">
        <v>1345</v>
      </c>
      <c r="G346" s="1" t="s">
        <v>417</v>
      </c>
      <c r="H346">
        <v>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2</v>
      </c>
    </row>
    <row r="347" spans="1:14" x14ac:dyDescent="0.25">
      <c r="A347" s="1" t="s">
        <v>33</v>
      </c>
      <c r="B347">
        <v>2016</v>
      </c>
      <c r="C347">
        <v>54702161</v>
      </c>
      <c r="D347" s="1" t="s">
        <v>1346</v>
      </c>
      <c r="E347" s="1" t="s">
        <v>1347</v>
      </c>
      <c r="F347" s="1" t="s">
        <v>1348</v>
      </c>
      <c r="G347" s="1" t="s">
        <v>417</v>
      </c>
      <c r="H347">
        <v>0</v>
      </c>
      <c r="I347">
        <v>4</v>
      </c>
      <c r="J347">
        <v>0</v>
      </c>
      <c r="K347">
        <v>0</v>
      </c>
      <c r="L347">
        <v>0</v>
      </c>
      <c r="M347">
        <v>0</v>
      </c>
      <c r="N347">
        <v>4</v>
      </c>
    </row>
    <row r="348" spans="1:14" x14ac:dyDescent="0.25">
      <c r="A348" s="1" t="s">
        <v>33</v>
      </c>
      <c r="B348">
        <v>2016</v>
      </c>
      <c r="C348">
        <v>60202055</v>
      </c>
      <c r="D348" s="1" t="s">
        <v>424</v>
      </c>
      <c r="E348" s="1" t="s">
        <v>1349</v>
      </c>
      <c r="F348" s="1" t="s">
        <v>425</v>
      </c>
      <c r="G348" s="1" t="s">
        <v>426</v>
      </c>
      <c r="H348">
        <v>2</v>
      </c>
      <c r="I348">
        <v>0</v>
      </c>
      <c r="J348">
        <v>2</v>
      </c>
      <c r="K348">
        <v>0</v>
      </c>
      <c r="L348">
        <v>0</v>
      </c>
      <c r="M348">
        <v>0</v>
      </c>
      <c r="N348">
        <v>4</v>
      </c>
    </row>
    <row r="349" spans="1:14" x14ac:dyDescent="0.25">
      <c r="A349" s="1" t="s">
        <v>33</v>
      </c>
      <c r="B349">
        <v>2016</v>
      </c>
      <c r="C349">
        <v>60202225</v>
      </c>
      <c r="D349" s="1" t="s">
        <v>427</v>
      </c>
      <c r="E349" s="1" t="s">
        <v>428</v>
      </c>
      <c r="F349" s="1" t="s">
        <v>429</v>
      </c>
      <c r="G349" s="1" t="s">
        <v>426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1</v>
      </c>
    </row>
    <row r="350" spans="1:14" x14ac:dyDescent="0.25">
      <c r="A350" s="1" t="s">
        <v>33</v>
      </c>
      <c r="B350">
        <v>2016</v>
      </c>
      <c r="C350">
        <v>60202258</v>
      </c>
      <c r="D350" s="1" t="s">
        <v>430</v>
      </c>
      <c r="E350" s="1" t="s">
        <v>431</v>
      </c>
      <c r="F350" s="1" t="s">
        <v>432</v>
      </c>
      <c r="G350" s="1" t="s">
        <v>426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4</v>
      </c>
      <c r="N350">
        <v>4</v>
      </c>
    </row>
    <row r="351" spans="1:14" x14ac:dyDescent="0.25">
      <c r="A351" s="1" t="s">
        <v>33</v>
      </c>
      <c r="B351">
        <v>2016</v>
      </c>
      <c r="C351">
        <v>60202848</v>
      </c>
      <c r="D351" s="1" t="s">
        <v>1350</v>
      </c>
      <c r="E351" s="1" t="s">
        <v>1351</v>
      </c>
      <c r="F351" s="1" t="s">
        <v>1352</v>
      </c>
      <c r="G351" s="1" t="s">
        <v>426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1</v>
      </c>
    </row>
    <row r="352" spans="1:14" x14ac:dyDescent="0.25">
      <c r="A352" s="1" t="s">
        <v>33</v>
      </c>
      <c r="B352">
        <v>2016</v>
      </c>
      <c r="C352">
        <v>60201938</v>
      </c>
      <c r="D352" s="1" t="s">
        <v>437</v>
      </c>
      <c r="E352" s="1" t="s">
        <v>438</v>
      </c>
      <c r="F352" s="1" t="s">
        <v>439</v>
      </c>
      <c r="G352" s="1" t="s">
        <v>426</v>
      </c>
      <c r="H352">
        <v>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2</v>
      </c>
    </row>
    <row r="353" spans="1:14" x14ac:dyDescent="0.25">
      <c r="A353" s="1" t="s">
        <v>33</v>
      </c>
      <c r="B353">
        <v>2016</v>
      </c>
      <c r="C353">
        <v>60202715</v>
      </c>
      <c r="D353" s="1" t="s">
        <v>1353</v>
      </c>
      <c r="E353" s="1" t="s">
        <v>1354</v>
      </c>
      <c r="F353" s="1" t="s">
        <v>1355</v>
      </c>
      <c r="G353" s="1" t="s">
        <v>426</v>
      </c>
      <c r="H353">
        <v>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</v>
      </c>
    </row>
    <row r="354" spans="1:14" x14ac:dyDescent="0.25">
      <c r="A354" s="1" t="s">
        <v>33</v>
      </c>
      <c r="B354">
        <v>2016</v>
      </c>
      <c r="C354">
        <v>60201012</v>
      </c>
      <c r="D354" s="1" t="s">
        <v>1356</v>
      </c>
      <c r="E354" s="1" t="s">
        <v>1357</v>
      </c>
      <c r="F354" s="1" t="s">
        <v>425</v>
      </c>
      <c r="G354" s="1" t="s">
        <v>426</v>
      </c>
      <c r="H354">
        <v>0</v>
      </c>
      <c r="I354">
        <v>0</v>
      </c>
      <c r="J354">
        <v>0</v>
      </c>
      <c r="K354">
        <v>0</v>
      </c>
      <c r="L354">
        <v>17</v>
      </c>
      <c r="M354">
        <v>0</v>
      </c>
      <c r="N354">
        <v>17</v>
      </c>
    </row>
    <row r="355" spans="1:14" x14ac:dyDescent="0.25">
      <c r="A355" s="1" t="s">
        <v>33</v>
      </c>
      <c r="B355">
        <v>2016</v>
      </c>
      <c r="C355">
        <v>60201998</v>
      </c>
      <c r="D355" s="1" t="s">
        <v>1358</v>
      </c>
      <c r="E355" s="1" t="s">
        <v>1359</v>
      </c>
      <c r="F355" s="1" t="s">
        <v>1360</v>
      </c>
      <c r="G355" s="1" t="s">
        <v>426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1</v>
      </c>
    </row>
    <row r="356" spans="1:14" x14ac:dyDescent="0.25">
      <c r="A356" s="1" t="s">
        <v>33</v>
      </c>
      <c r="B356">
        <v>2016</v>
      </c>
      <c r="C356">
        <v>60202671</v>
      </c>
      <c r="D356" s="1" t="s">
        <v>1361</v>
      </c>
      <c r="E356" s="1" t="s">
        <v>1362</v>
      </c>
      <c r="F356" s="1" t="s">
        <v>251</v>
      </c>
      <c r="G356" s="1" t="s">
        <v>426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1</v>
      </c>
    </row>
    <row r="357" spans="1:14" x14ac:dyDescent="0.25">
      <c r="A357" s="1" t="s">
        <v>33</v>
      </c>
      <c r="B357">
        <v>2016</v>
      </c>
      <c r="C357">
        <v>60201816</v>
      </c>
      <c r="D357" s="1" t="s">
        <v>440</v>
      </c>
      <c r="E357" s="1" t="s">
        <v>442</v>
      </c>
      <c r="F357" s="1" t="s">
        <v>433</v>
      </c>
      <c r="G357" s="1" t="s">
        <v>426</v>
      </c>
      <c r="H357">
        <v>3081</v>
      </c>
      <c r="I357">
        <v>826</v>
      </c>
      <c r="J357">
        <v>143</v>
      </c>
      <c r="K357">
        <v>128540</v>
      </c>
      <c r="L357">
        <v>345560</v>
      </c>
      <c r="M357">
        <v>102438</v>
      </c>
      <c r="N357">
        <v>580588</v>
      </c>
    </row>
    <row r="358" spans="1:14" x14ac:dyDescent="0.25">
      <c r="A358" s="1" t="s">
        <v>33</v>
      </c>
      <c r="B358">
        <v>2016</v>
      </c>
      <c r="C358">
        <v>60201128</v>
      </c>
      <c r="D358" s="1" t="s">
        <v>440</v>
      </c>
      <c r="E358" s="1" t="s">
        <v>441</v>
      </c>
      <c r="F358" s="1" t="s">
        <v>109</v>
      </c>
      <c r="G358" s="1" t="s">
        <v>426</v>
      </c>
      <c r="H358">
        <v>0</v>
      </c>
      <c r="I358">
        <v>0</v>
      </c>
      <c r="J358">
        <v>0</v>
      </c>
      <c r="K358">
        <v>21</v>
      </c>
      <c r="L358">
        <v>787</v>
      </c>
      <c r="M358">
        <v>411</v>
      </c>
      <c r="N358">
        <v>1219</v>
      </c>
    </row>
    <row r="359" spans="1:14" x14ac:dyDescent="0.25">
      <c r="A359" s="1" t="s">
        <v>33</v>
      </c>
      <c r="B359">
        <v>2016</v>
      </c>
      <c r="C359">
        <v>60200735</v>
      </c>
      <c r="D359" s="1" t="s">
        <v>811</v>
      </c>
      <c r="E359" s="1" t="s">
        <v>1363</v>
      </c>
      <c r="F359" s="1" t="s">
        <v>1364</v>
      </c>
      <c r="G359" s="1" t="s">
        <v>426</v>
      </c>
      <c r="H359">
        <v>20526</v>
      </c>
      <c r="I359">
        <v>0</v>
      </c>
      <c r="J359">
        <v>0</v>
      </c>
      <c r="K359">
        <v>0</v>
      </c>
      <c r="L359">
        <v>5</v>
      </c>
      <c r="M359">
        <v>0</v>
      </c>
      <c r="N359">
        <v>20531</v>
      </c>
    </row>
    <row r="360" spans="1:14" x14ac:dyDescent="0.25">
      <c r="A360" s="1" t="s">
        <v>33</v>
      </c>
      <c r="B360">
        <v>2016</v>
      </c>
      <c r="C360">
        <v>60201484</v>
      </c>
      <c r="D360" s="1" t="s">
        <v>811</v>
      </c>
      <c r="E360" s="1" t="s">
        <v>1365</v>
      </c>
      <c r="F360" s="1" t="s">
        <v>1364</v>
      </c>
      <c r="G360" s="1" t="s">
        <v>426</v>
      </c>
      <c r="H360">
        <v>17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18</v>
      </c>
    </row>
    <row r="361" spans="1:14" x14ac:dyDescent="0.25">
      <c r="A361" s="1" t="s">
        <v>33</v>
      </c>
      <c r="B361">
        <v>2016</v>
      </c>
      <c r="C361">
        <v>60202036</v>
      </c>
      <c r="D361" s="1" t="s">
        <v>1366</v>
      </c>
      <c r="E361" s="1" t="s">
        <v>1367</v>
      </c>
      <c r="F361" s="1" t="s">
        <v>1368</v>
      </c>
      <c r="G361" s="1" t="s">
        <v>426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1</v>
      </c>
    </row>
    <row r="362" spans="1:14" x14ac:dyDescent="0.25">
      <c r="A362" s="1" t="s">
        <v>33</v>
      </c>
      <c r="B362">
        <v>2016</v>
      </c>
      <c r="C362">
        <v>60201658</v>
      </c>
      <c r="D362" s="1" t="s">
        <v>1369</v>
      </c>
      <c r="E362" s="1" t="s">
        <v>1370</v>
      </c>
      <c r="F362" s="1" t="s">
        <v>1371</v>
      </c>
      <c r="G362" s="1" t="s">
        <v>426</v>
      </c>
      <c r="H362">
        <v>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</v>
      </c>
    </row>
    <row r="363" spans="1:14" x14ac:dyDescent="0.25">
      <c r="A363" s="1" t="s">
        <v>33</v>
      </c>
      <c r="B363">
        <v>2016</v>
      </c>
      <c r="C363">
        <v>82201309</v>
      </c>
      <c r="D363" s="1" t="s">
        <v>1372</v>
      </c>
      <c r="E363" s="1" t="s">
        <v>1373</v>
      </c>
      <c r="F363" s="1" t="s">
        <v>1374</v>
      </c>
      <c r="G363" s="1" t="s">
        <v>1375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</row>
    <row r="364" spans="1:14" x14ac:dyDescent="0.25">
      <c r="A364" s="1" t="s">
        <v>33</v>
      </c>
      <c r="B364">
        <v>2016</v>
      </c>
      <c r="C364">
        <v>58501194</v>
      </c>
      <c r="D364" s="1" t="s">
        <v>1376</v>
      </c>
      <c r="E364" s="1" t="s">
        <v>1377</v>
      </c>
      <c r="F364" s="1" t="s">
        <v>1378</v>
      </c>
      <c r="G364" s="1" t="s">
        <v>444</v>
      </c>
      <c r="H364">
        <v>3</v>
      </c>
      <c r="I364">
        <v>0</v>
      </c>
      <c r="J364">
        <v>0</v>
      </c>
      <c r="K364">
        <v>0</v>
      </c>
      <c r="L364">
        <v>0</v>
      </c>
      <c r="M364">
        <v>4</v>
      </c>
      <c r="N364">
        <v>7</v>
      </c>
    </row>
    <row r="365" spans="1:14" x14ac:dyDescent="0.25">
      <c r="A365" s="1" t="s">
        <v>33</v>
      </c>
      <c r="B365">
        <v>2016</v>
      </c>
      <c r="C365">
        <v>58502173</v>
      </c>
      <c r="D365" s="1" t="s">
        <v>1379</v>
      </c>
      <c r="E365" s="1" t="s">
        <v>1380</v>
      </c>
      <c r="F365" s="1" t="s">
        <v>1381</v>
      </c>
      <c r="G365" s="1" t="s">
        <v>444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</row>
    <row r="366" spans="1:14" x14ac:dyDescent="0.25">
      <c r="A366" s="1" t="s">
        <v>33</v>
      </c>
      <c r="B366">
        <v>2016</v>
      </c>
      <c r="C366">
        <v>58501956</v>
      </c>
      <c r="D366" s="1" t="s">
        <v>1382</v>
      </c>
      <c r="E366" s="1" t="s">
        <v>1383</v>
      </c>
      <c r="F366" s="1" t="s">
        <v>1384</v>
      </c>
      <c r="G366" s="1" t="s">
        <v>444</v>
      </c>
      <c r="H366">
        <v>0</v>
      </c>
      <c r="I366">
        <v>0</v>
      </c>
      <c r="J366">
        <v>0</v>
      </c>
      <c r="K366">
        <v>8</v>
      </c>
      <c r="L366">
        <v>0</v>
      </c>
      <c r="M366">
        <v>0</v>
      </c>
      <c r="N366">
        <v>8</v>
      </c>
    </row>
    <row r="367" spans="1:14" x14ac:dyDescent="0.25">
      <c r="A367" s="1" t="s">
        <v>33</v>
      </c>
      <c r="B367">
        <v>2016</v>
      </c>
      <c r="C367">
        <v>98804219</v>
      </c>
      <c r="D367" s="1" t="s">
        <v>1385</v>
      </c>
      <c r="E367" s="1" t="s">
        <v>1386</v>
      </c>
      <c r="F367" s="1" t="s">
        <v>1387</v>
      </c>
      <c r="G367" s="1" t="s">
        <v>1388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</row>
    <row r="368" spans="1:14" x14ac:dyDescent="0.25">
      <c r="A368" s="1" t="s">
        <v>33</v>
      </c>
      <c r="B368">
        <v>2016</v>
      </c>
      <c r="C368">
        <v>98803399</v>
      </c>
      <c r="D368" s="1" t="s">
        <v>1389</v>
      </c>
      <c r="E368" s="1" t="s">
        <v>1390</v>
      </c>
      <c r="F368" s="1" t="s">
        <v>1387</v>
      </c>
      <c r="G368" s="1" t="s">
        <v>1388</v>
      </c>
      <c r="H368">
        <v>93</v>
      </c>
      <c r="I368">
        <v>0</v>
      </c>
      <c r="J368">
        <v>3</v>
      </c>
      <c r="K368">
        <v>0</v>
      </c>
      <c r="L368">
        <v>0</v>
      </c>
      <c r="M368">
        <v>1</v>
      </c>
      <c r="N368">
        <v>97</v>
      </c>
    </row>
    <row r="369" spans="1:14" x14ac:dyDescent="0.25">
      <c r="A369" s="1" t="s">
        <v>33</v>
      </c>
      <c r="B369">
        <v>2016</v>
      </c>
      <c r="C369">
        <v>98804206</v>
      </c>
      <c r="D369" s="1" t="s">
        <v>1391</v>
      </c>
      <c r="E369" s="1" t="s">
        <v>1392</v>
      </c>
      <c r="F369" s="1" t="s">
        <v>1393</v>
      </c>
      <c r="G369" s="1" t="s">
        <v>1388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</row>
    <row r="370" spans="1:14" x14ac:dyDescent="0.25">
      <c r="A370" s="1" t="s">
        <v>33</v>
      </c>
      <c r="B370">
        <v>2016</v>
      </c>
      <c r="C370">
        <v>98804657</v>
      </c>
      <c r="D370" s="1" t="s">
        <v>1394</v>
      </c>
      <c r="E370" s="1" t="s">
        <v>1395</v>
      </c>
      <c r="F370" s="1" t="s">
        <v>1396</v>
      </c>
      <c r="G370" s="1" t="s">
        <v>1388</v>
      </c>
      <c r="H370">
        <v>0</v>
      </c>
      <c r="I370">
        <v>0</v>
      </c>
      <c r="J370">
        <v>0</v>
      </c>
      <c r="K370">
        <v>0</v>
      </c>
      <c r="L370">
        <v>2</v>
      </c>
      <c r="M370">
        <v>0</v>
      </c>
      <c r="N370">
        <v>2</v>
      </c>
    </row>
    <row r="371" spans="1:14" x14ac:dyDescent="0.25">
      <c r="A371" s="1" t="s">
        <v>33</v>
      </c>
      <c r="B371">
        <v>2016</v>
      </c>
      <c r="C371">
        <v>98804378</v>
      </c>
      <c r="D371" s="1" t="s">
        <v>1397</v>
      </c>
      <c r="E371" s="1" t="s">
        <v>1398</v>
      </c>
      <c r="F371" s="1" t="s">
        <v>1399</v>
      </c>
      <c r="G371" s="1" t="s">
        <v>1388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1</v>
      </c>
    </row>
    <row r="372" spans="1:14" x14ac:dyDescent="0.25">
      <c r="A372" s="1" t="s">
        <v>33</v>
      </c>
      <c r="B372">
        <v>2016</v>
      </c>
      <c r="C372">
        <v>98804211</v>
      </c>
      <c r="D372" s="1" t="s">
        <v>1400</v>
      </c>
      <c r="E372" s="1" t="s">
        <v>1401</v>
      </c>
      <c r="F372" s="1" t="s">
        <v>1402</v>
      </c>
      <c r="G372" s="1" t="s">
        <v>1388</v>
      </c>
      <c r="H372">
        <v>4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4</v>
      </c>
    </row>
    <row r="373" spans="1:14" x14ac:dyDescent="0.25">
      <c r="A373" s="1" t="s">
        <v>33</v>
      </c>
      <c r="B373">
        <v>2016</v>
      </c>
      <c r="C373">
        <v>98804456</v>
      </c>
      <c r="D373" s="1" t="s">
        <v>1403</v>
      </c>
      <c r="E373" s="1" t="s">
        <v>1404</v>
      </c>
      <c r="F373" s="1" t="s">
        <v>1393</v>
      </c>
      <c r="G373" s="1" t="s">
        <v>1388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1</v>
      </c>
    </row>
    <row r="374" spans="1:14" x14ac:dyDescent="0.25">
      <c r="A374" s="1" t="s">
        <v>33</v>
      </c>
      <c r="B374">
        <v>2016</v>
      </c>
      <c r="C374">
        <v>98800873</v>
      </c>
      <c r="D374" s="1" t="s">
        <v>1405</v>
      </c>
      <c r="E374" s="1" t="s">
        <v>1406</v>
      </c>
      <c r="F374" s="1" t="s">
        <v>1393</v>
      </c>
      <c r="G374" s="1" t="s">
        <v>1388</v>
      </c>
      <c r="H374">
        <v>6617</v>
      </c>
      <c r="I374">
        <v>449</v>
      </c>
      <c r="J374">
        <v>11</v>
      </c>
      <c r="K374">
        <v>15208</v>
      </c>
      <c r="L374">
        <v>14709</v>
      </c>
      <c r="M374">
        <v>0</v>
      </c>
      <c r="N374">
        <v>36994</v>
      </c>
    </row>
    <row r="375" spans="1:14" x14ac:dyDescent="0.25">
      <c r="A375" s="1" t="s">
        <v>33</v>
      </c>
      <c r="B375">
        <v>2016</v>
      </c>
      <c r="C375">
        <v>98804296</v>
      </c>
      <c r="D375" s="1" t="s">
        <v>1407</v>
      </c>
      <c r="E375" s="1" t="s">
        <v>1408</v>
      </c>
      <c r="F375" s="1" t="s">
        <v>1409</v>
      </c>
      <c r="G375" s="1" t="s">
        <v>1388</v>
      </c>
      <c r="H375">
        <v>14</v>
      </c>
      <c r="I375">
        <v>0</v>
      </c>
      <c r="J375">
        <v>0</v>
      </c>
      <c r="K375">
        <v>0</v>
      </c>
      <c r="L375">
        <v>7</v>
      </c>
      <c r="M375">
        <v>9</v>
      </c>
      <c r="N375">
        <v>30</v>
      </c>
    </row>
    <row r="376" spans="1:14" x14ac:dyDescent="0.25">
      <c r="A376" s="1" t="s">
        <v>33</v>
      </c>
      <c r="B376">
        <v>2016</v>
      </c>
      <c r="C376">
        <v>98803253</v>
      </c>
      <c r="D376" s="1" t="s">
        <v>1410</v>
      </c>
      <c r="E376" s="1" t="s">
        <v>1411</v>
      </c>
      <c r="F376" s="1" t="s">
        <v>1396</v>
      </c>
      <c r="G376" s="1" t="s">
        <v>1388</v>
      </c>
      <c r="H376">
        <v>0</v>
      </c>
      <c r="I376">
        <v>1</v>
      </c>
      <c r="J376">
        <v>0</v>
      </c>
      <c r="K376">
        <v>0</v>
      </c>
      <c r="L376">
        <v>1</v>
      </c>
      <c r="M376">
        <v>0</v>
      </c>
      <c r="N376">
        <v>2</v>
      </c>
    </row>
    <row r="377" spans="1:14" x14ac:dyDescent="0.25">
      <c r="A377" s="1" t="s">
        <v>33</v>
      </c>
      <c r="B377">
        <v>2016</v>
      </c>
      <c r="C377">
        <v>98802240</v>
      </c>
      <c r="D377" s="1" t="s">
        <v>1412</v>
      </c>
      <c r="E377" s="1" t="s">
        <v>1413</v>
      </c>
      <c r="F377" s="1" t="s">
        <v>1414</v>
      </c>
      <c r="G377" s="1" t="s">
        <v>1388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</v>
      </c>
      <c r="N377">
        <v>2</v>
      </c>
    </row>
    <row r="378" spans="1:14" x14ac:dyDescent="0.25">
      <c r="A378" s="1" t="s">
        <v>33</v>
      </c>
      <c r="B378">
        <v>2016</v>
      </c>
      <c r="C378">
        <v>98804471</v>
      </c>
      <c r="D378" s="1" t="s">
        <v>1415</v>
      </c>
      <c r="E378" s="1" t="s">
        <v>1416</v>
      </c>
      <c r="F378" s="1" t="s">
        <v>1409</v>
      </c>
      <c r="G378" s="1" t="s">
        <v>1388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1</v>
      </c>
    </row>
    <row r="379" spans="1:14" x14ac:dyDescent="0.25">
      <c r="A379" s="1" t="s">
        <v>33</v>
      </c>
      <c r="B379">
        <v>2016</v>
      </c>
      <c r="C379">
        <v>98804534</v>
      </c>
      <c r="D379" s="1" t="s">
        <v>1417</v>
      </c>
      <c r="E379" s="1" t="s">
        <v>1418</v>
      </c>
      <c r="F379" s="1" t="s">
        <v>1396</v>
      </c>
      <c r="G379" s="1" t="s">
        <v>1388</v>
      </c>
      <c r="H379">
        <v>0</v>
      </c>
      <c r="I379">
        <v>2</v>
      </c>
      <c r="J379">
        <v>0</v>
      </c>
      <c r="K379">
        <v>0</v>
      </c>
      <c r="L379">
        <v>0</v>
      </c>
      <c r="M379">
        <v>0</v>
      </c>
      <c r="N379">
        <v>2</v>
      </c>
    </row>
    <row r="380" spans="1:14" x14ac:dyDescent="0.25">
      <c r="A380" s="1" t="s">
        <v>33</v>
      </c>
      <c r="B380">
        <v>2016</v>
      </c>
      <c r="C380">
        <v>61603850</v>
      </c>
      <c r="D380" s="1" t="s">
        <v>1419</v>
      </c>
      <c r="E380" s="1" t="s">
        <v>1420</v>
      </c>
      <c r="F380" s="1" t="s">
        <v>1421</v>
      </c>
      <c r="G380" s="1" t="s">
        <v>448</v>
      </c>
      <c r="H380">
        <v>0</v>
      </c>
      <c r="I380">
        <v>0</v>
      </c>
      <c r="J380">
        <v>0</v>
      </c>
      <c r="K380">
        <v>0</v>
      </c>
      <c r="L380">
        <v>6</v>
      </c>
      <c r="M380">
        <v>0</v>
      </c>
      <c r="N380">
        <v>6</v>
      </c>
    </row>
    <row r="381" spans="1:14" x14ac:dyDescent="0.25">
      <c r="A381" s="1" t="s">
        <v>33</v>
      </c>
      <c r="B381">
        <v>2016</v>
      </c>
      <c r="C381">
        <v>61601079</v>
      </c>
      <c r="D381" s="1" t="s">
        <v>1422</v>
      </c>
      <c r="E381" s="1" t="s">
        <v>1423</v>
      </c>
      <c r="F381" s="1" t="s">
        <v>1424</v>
      </c>
      <c r="G381" s="1" t="s">
        <v>448</v>
      </c>
      <c r="H381">
        <v>0</v>
      </c>
      <c r="I381">
        <v>0</v>
      </c>
      <c r="J381">
        <v>0</v>
      </c>
      <c r="K381">
        <v>0</v>
      </c>
      <c r="L381">
        <v>3503</v>
      </c>
      <c r="M381">
        <v>6284</v>
      </c>
      <c r="N381">
        <v>9787</v>
      </c>
    </row>
    <row r="382" spans="1:14" x14ac:dyDescent="0.25">
      <c r="A382" s="1" t="s">
        <v>33</v>
      </c>
      <c r="B382">
        <v>2016</v>
      </c>
      <c r="C382">
        <v>61101081</v>
      </c>
      <c r="D382" s="1" t="s">
        <v>1425</v>
      </c>
      <c r="E382" s="1" t="s">
        <v>1426</v>
      </c>
      <c r="F382" s="1" t="s">
        <v>303</v>
      </c>
      <c r="G382" s="1" t="s">
        <v>448</v>
      </c>
      <c r="H382">
        <v>0</v>
      </c>
      <c r="I382">
        <v>4</v>
      </c>
      <c r="J382">
        <v>1</v>
      </c>
      <c r="K382">
        <v>0</v>
      </c>
      <c r="L382">
        <v>4</v>
      </c>
      <c r="M382">
        <v>0</v>
      </c>
      <c r="N382">
        <v>9</v>
      </c>
    </row>
    <row r="383" spans="1:14" x14ac:dyDescent="0.25">
      <c r="A383" s="1" t="s">
        <v>33</v>
      </c>
      <c r="B383">
        <v>2016</v>
      </c>
      <c r="C383">
        <v>61401976</v>
      </c>
      <c r="D383" s="1" t="s">
        <v>1427</v>
      </c>
      <c r="E383" s="1" t="s">
        <v>1428</v>
      </c>
      <c r="F383" s="1" t="s">
        <v>1429</v>
      </c>
      <c r="G383" s="1" t="s">
        <v>448</v>
      </c>
      <c r="H383">
        <v>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2</v>
      </c>
    </row>
    <row r="384" spans="1:14" x14ac:dyDescent="0.25">
      <c r="A384" s="1" t="s">
        <v>33</v>
      </c>
      <c r="B384">
        <v>2016</v>
      </c>
      <c r="C384">
        <v>61300458</v>
      </c>
      <c r="D384" s="1" t="s">
        <v>445</v>
      </c>
      <c r="E384" s="1" t="s">
        <v>446</v>
      </c>
      <c r="F384" s="1" t="s">
        <v>447</v>
      </c>
      <c r="G384" s="1" t="s">
        <v>448</v>
      </c>
      <c r="H384">
        <v>155</v>
      </c>
      <c r="I384">
        <v>0</v>
      </c>
      <c r="J384">
        <v>0</v>
      </c>
      <c r="K384">
        <v>61089</v>
      </c>
      <c r="L384">
        <v>65165</v>
      </c>
      <c r="M384">
        <v>94395</v>
      </c>
      <c r="N384">
        <v>220804</v>
      </c>
    </row>
    <row r="385" spans="1:14" x14ac:dyDescent="0.25">
      <c r="A385" s="1" t="s">
        <v>33</v>
      </c>
      <c r="B385">
        <v>2016</v>
      </c>
      <c r="C385">
        <v>61600670</v>
      </c>
      <c r="D385" s="1" t="s">
        <v>1430</v>
      </c>
      <c r="E385" s="1" t="s">
        <v>1431</v>
      </c>
      <c r="F385" s="1" t="s">
        <v>1432</v>
      </c>
      <c r="G385" s="1" t="s">
        <v>448</v>
      </c>
      <c r="H385">
        <v>0</v>
      </c>
      <c r="I385">
        <v>0</v>
      </c>
      <c r="J385">
        <v>0</v>
      </c>
      <c r="K385">
        <v>0</v>
      </c>
      <c r="L385">
        <v>12</v>
      </c>
      <c r="M385">
        <v>0</v>
      </c>
      <c r="N385">
        <v>12</v>
      </c>
    </row>
    <row r="386" spans="1:14" x14ac:dyDescent="0.25">
      <c r="A386" s="1" t="s">
        <v>33</v>
      </c>
      <c r="B386">
        <v>2016</v>
      </c>
      <c r="C386">
        <v>61603115</v>
      </c>
      <c r="D386" s="1" t="s">
        <v>1433</v>
      </c>
      <c r="E386" s="1" t="s">
        <v>1434</v>
      </c>
      <c r="F386" s="1" t="s">
        <v>1435</v>
      </c>
      <c r="G386" s="1" t="s">
        <v>448</v>
      </c>
      <c r="H386">
        <v>0</v>
      </c>
      <c r="I386">
        <v>0</v>
      </c>
      <c r="J386">
        <v>0</v>
      </c>
      <c r="K386">
        <v>0</v>
      </c>
      <c r="L386">
        <v>155</v>
      </c>
      <c r="M386">
        <v>0</v>
      </c>
      <c r="N386">
        <v>155</v>
      </c>
    </row>
    <row r="387" spans="1:14" x14ac:dyDescent="0.25">
      <c r="A387" s="1" t="s">
        <v>33</v>
      </c>
      <c r="B387">
        <v>2016</v>
      </c>
      <c r="C387">
        <v>61601135</v>
      </c>
      <c r="D387" s="1" t="s">
        <v>1436</v>
      </c>
      <c r="E387" s="1" t="s">
        <v>1437</v>
      </c>
      <c r="F387" s="1" t="s">
        <v>330</v>
      </c>
      <c r="G387" s="1" t="s">
        <v>448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68</v>
      </c>
      <c r="N387">
        <v>68</v>
      </c>
    </row>
    <row r="388" spans="1:14" x14ac:dyDescent="0.25">
      <c r="A388" s="1" t="s">
        <v>33</v>
      </c>
      <c r="B388">
        <v>2016</v>
      </c>
      <c r="C388">
        <v>43405174</v>
      </c>
      <c r="D388" s="1" t="s">
        <v>1438</v>
      </c>
      <c r="E388" s="1" t="s">
        <v>1439</v>
      </c>
      <c r="F388" s="1" t="s">
        <v>1440</v>
      </c>
      <c r="G388" s="1" t="s">
        <v>452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1</v>
      </c>
    </row>
    <row r="389" spans="1:14" x14ac:dyDescent="0.25">
      <c r="A389" s="1" t="s">
        <v>33</v>
      </c>
      <c r="B389">
        <v>2016</v>
      </c>
      <c r="C389">
        <v>43404791</v>
      </c>
      <c r="D389" s="1" t="s">
        <v>1441</v>
      </c>
      <c r="E389" s="1" t="s">
        <v>1442</v>
      </c>
      <c r="F389" s="1" t="s">
        <v>1443</v>
      </c>
      <c r="G389" s="1" t="s">
        <v>452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1</v>
      </c>
    </row>
    <row r="390" spans="1:14" x14ac:dyDescent="0.25">
      <c r="A390" s="1" t="s">
        <v>33</v>
      </c>
      <c r="B390">
        <v>2016</v>
      </c>
      <c r="C390">
        <v>43404177</v>
      </c>
      <c r="D390" s="1" t="s">
        <v>1444</v>
      </c>
      <c r="E390" s="1" t="s">
        <v>1445</v>
      </c>
      <c r="F390" s="1" t="s">
        <v>1446</v>
      </c>
      <c r="G390" s="1" t="s">
        <v>452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4</v>
      </c>
      <c r="N390">
        <v>4</v>
      </c>
    </row>
    <row r="391" spans="1:14" x14ac:dyDescent="0.25">
      <c r="A391" s="1" t="s">
        <v>33</v>
      </c>
      <c r="B391">
        <v>2016</v>
      </c>
      <c r="C391">
        <v>43403656</v>
      </c>
      <c r="D391" s="1" t="s">
        <v>449</v>
      </c>
      <c r="E391" s="1" t="s">
        <v>450</v>
      </c>
      <c r="F391" s="1" t="s">
        <v>451</v>
      </c>
      <c r="G391" s="1" t="s">
        <v>452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1</v>
      </c>
    </row>
    <row r="392" spans="1:14" x14ac:dyDescent="0.25">
      <c r="A392" s="1" t="s">
        <v>33</v>
      </c>
      <c r="B392">
        <v>2016</v>
      </c>
      <c r="C392">
        <v>43404523</v>
      </c>
      <c r="D392" s="1" t="s">
        <v>1447</v>
      </c>
      <c r="E392" s="1" t="s">
        <v>1448</v>
      </c>
      <c r="F392" s="1" t="s">
        <v>1449</v>
      </c>
      <c r="G392" s="1" t="s">
        <v>452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1</v>
      </c>
    </row>
    <row r="393" spans="1:14" x14ac:dyDescent="0.25">
      <c r="A393" s="1" t="s">
        <v>33</v>
      </c>
      <c r="B393">
        <v>2016</v>
      </c>
      <c r="C393">
        <v>43402362</v>
      </c>
      <c r="D393" s="1" t="s">
        <v>453</v>
      </c>
      <c r="E393" s="1" t="s">
        <v>454</v>
      </c>
      <c r="F393" s="1" t="s">
        <v>455</v>
      </c>
      <c r="G393" s="1" t="s">
        <v>452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1</v>
      </c>
    </row>
    <row r="394" spans="1:14" x14ac:dyDescent="0.25">
      <c r="A394" s="1" t="s">
        <v>33</v>
      </c>
      <c r="B394">
        <v>2016</v>
      </c>
      <c r="C394">
        <v>43419291</v>
      </c>
      <c r="D394" s="1" t="s">
        <v>457</v>
      </c>
      <c r="E394" s="1" t="s">
        <v>458</v>
      </c>
      <c r="F394" s="1" t="s">
        <v>459</v>
      </c>
      <c r="G394" s="1" t="s">
        <v>452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32400</v>
      </c>
      <c r="N394">
        <v>32400</v>
      </c>
    </row>
    <row r="395" spans="1:14" x14ac:dyDescent="0.25">
      <c r="A395" s="1" t="s">
        <v>33</v>
      </c>
      <c r="B395">
        <v>2016</v>
      </c>
      <c r="C395">
        <v>43434316</v>
      </c>
      <c r="D395" s="1" t="s">
        <v>461</v>
      </c>
      <c r="E395" s="1" t="s">
        <v>462</v>
      </c>
      <c r="F395" s="1" t="s">
        <v>463</v>
      </c>
      <c r="G395" s="1" t="s">
        <v>452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24100</v>
      </c>
      <c r="N395">
        <v>24100</v>
      </c>
    </row>
    <row r="396" spans="1:14" x14ac:dyDescent="0.25">
      <c r="A396" s="1" t="s">
        <v>33</v>
      </c>
      <c r="B396">
        <v>2016</v>
      </c>
      <c r="C396">
        <v>43104803</v>
      </c>
      <c r="D396" s="1" t="s">
        <v>464</v>
      </c>
      <c r="E396" s="1" t="s">
        <v>465</v>
      </c>
      <c r="F396" s="1" t="s">
        <v>460</v>
      </c>
      <c r="G396" s="1" t="s">
        <v>452</v>
      </c>
      <c r="H396">
        <v>0</v>
      </c>
      <c r="I396">
        <v>0</v>
      </c>
      <c r="J396">
        <v>29</v>
      </c>
      <c r="K396">
        <v>0</v>
      </c>
      <c r="L396">
        <v>0</v>
      </c>
      <c r="M396">
        <v>0</v>
      </c>
      <c r="N396">
        <v>29</v>
      </c>
    </row>
    <row r="397" spans="1:14" x14ac:dyDescent="0.25">
      <c r="A397" s="1" t="s">
        <v>33</v>
      </c>
      <c r="B397">
        <v>2016</v>
      </c>
      <c r="C397">
        <v>43402108</v>
      </c>
      <c r="D397" s="1" t="s">
        <v>1450</v>
      </c>
      <c r="E397" s="1" t="s">
        <v>1451</v>
      </c>
      <c r="F397" s="1" t="s">
        <v>1452</v>
      </c>
      <c r="G397" s="1" t="s">
        <v>452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37</v>
      </c>
      <c r="N397">
        <v>37</v>
      </c>
    </row>
    <row r="398" spans="1:14" x14ac:dyDescent="0.25">
      <c r="A398" s="1" t="s">
        <v>33</v>
      </c>
      <c r="B398">
        <v>2016</v>
      </c>
      <c r="C398">
        <v>43436235</v>
      </c>
      <c r="D398" s="1" t="s">
        <v>466</v>
      </c>
      <c r="E398" s="1" t="s">
        <v>467</v>
      </c>
      <c r="F398" s="1" t="s">
        <v>468</v>
      </c>
      <c r="G398" s="1" t="s">
        <v>452</v>
      </c>
      <c r="H398">
        <v>1</v>
      </c>
      <c r="I398">
        <v>1</v>
      </c>
      <c r="J398">
        <v>4</v>
      </c>
      <c r="K398">
        <v>1</v>
      </c>
      <c r="L398">
        <v>0</v>
      </c>
      <c r="M398">
        <v>1</v>
      </c>
      <c r="N398">
        <v>8</v>
      </c>
    </row>
    <row r="399" spans="1:14" x14ac:dyDescent="0.25">
      <c r="A399" s="1" t="s">
        <v>33</v>
      </c>
      <c r="B399">
        <v>2016</v>
      </c>
      <c r="C399">
        <v>43104858</v>
      </c>
      <c r="D399" s="1" t="s">
        <v>1453</v>
      </c>
      <c r="E399" s="1" t="s">
        <v>1454</v>
      </c>
      <c r="F399" s="1" t="s">
        <v>1455</v>
      </c>
      <c r="G399" s="1" t="s">
        <v>452</v>
      </c>
      <c r="H399">
        <v>1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2</v>
      </c>
    </row>
    <row r="400" spans="1:14" x14ac:dyDescent="0.25">
      <c r="A400" s="1" t="s">
        <v>33</v>
      </c>
      <c r="B400">
        <v>2016</v>
      </c>
      <c r="C400">
        <v>43102967</v>
      </c>
      <c r="D400" s="1" t="s">
        <v>469</v>
      </c>
      <c r="E400" s="1" t="s">
        <v>470</v>
      </c>
      <c r="F400" s="1" t="s">
        <v>471</v>
      </c>
      <c r="G400" s="1" t="s">
        <v>452</v>
      </c>
      <c r="H400">
        <v>22</v>
      </c>
      <c r="I400">
        <v>0</v>
      </c>
      <c r="J400">
        <v>10</v>
      </c>
      <c r="K400">
        <v>0</v>
      </c>
      <c r="L400">
        <v>0</v>
      </c>
      <c r="M400">
        <v>0</v>
      </c>
      <c r="N400">
        <v>32</v>
      </c>
    </row>
    <row r="401" spans="1:14" x14ac:dyDescent="0.25">
      <c r="A401" s="1" t="s">
        <v>33</v>
      </c>
      <c r="B401">
        <v>2016</v>
      </c>
      <c r="C401">
        <v>43403346</v>
      </c>
      <c r="D401" s="1" t="s">
        <v>472</v>
      </c>
      <c r="E401" s="1" t="s">
        <v>473</v>
      </c>
      <c r="F401" s="1" t="s">
        <v>474</v>
      </c>
      <c r="G401" s="1" t="s">
        <v>452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2</v>
      </c>
    </row>
    <row r="402" spans="1:14" x14ac:dyDescent="0.25">
      <c r="A402" s="1" t="s">
        <v>33</v>
      </c>
      <c r="B402">
        <v>2016</v>
      </c>
      <c r="C402">
        <v>43404665</v>
      </c>
      <c r="D402" s="1" t="s">
        <v>475</v>
      </c>
      <c r="E402" s="1" t="s">
        <v>476</v>
      </c>
      <c r="F402" s="1" t="s">
        <v>184</v>
      </c>
      <c r="G402" s="1" t="s">
        <v>452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1</v>
      </c>
    </row>
    <row r="403" spans="1:14" x14ac:dyDescent="0.25">
      <c r="A403" s="1" t="s">
        <v>33</v>
      </c>
      <c r="B403">
        <v>2016</v>
      </c>
      <c r="C403">
        <v>43104822</v>
      </c>
      <c r="D403" s="1" t="s">
        <v>477</v>
      </c>
      <c r="E403" s="1" t="s">
        <v>478</v>
      </c>
      <c r="F403" s="1" t="s">
        <v>479</v>
      </c>
      <c r="G403" s="1" t="s">
        <v>452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2</v>
      </c>
      <c r="N403">
        <v>2</v>
      </c>
    </row>
    <row r="404" spans="1:14" x14ac:dyDescent="0.25">
      <c r="A404" s="1" t="s">
        <v>33</v>
      </c>
      <c r="B404">
        <v>2016</v>
      </c>
      <c r="C404">
        <v>43403241</v>
      </c>
      <c r="D404" s="1" t="s">
        <v>1456</v>
      </c>
      <c r="E404" s="1" t="s">
        <v>1457</v>
      </c>
      <c r="F404" s="1" t="s">
        <v>1458</v>
      </c>
      <c r="G404" s="1" t="s">
        <v>452</v>
      </c>
      <c r="H404">
        <v>0</v>
      </c>
      <c r="I404">
        <v>0</v>
      </c>
      <c r="J404">
        <v>25</v>
      </c>
      <c r="K404">
        <v>0</v>
      </c>
      <c r="L404">
        <v>0</v>
      </c>
      <c r="M404">
        <v>0</v>
      </c>
      <c r="N404">
        <v>25</v>
      </c>
    </row>
    <row r="405" spans="1:14" x14ac:dyDescent="0.25">
      <c r="A405" s="1" t="s">
        <v>33</v>
      </c>
      <c r="B405">
        <v>2016</v>
      </c>
      <c r="C405">
        <v>43105466</v>
      </c>
      <c r="D405" s="1" t="s">
        <v>1459</v>
      </c>
      <c r="E405" s="1" t="s">
        <v>1460</v>
      </c>
      <c r="F405" s="1" t="s">
        <v>1461</v>
      </c>
      <c r="G405" s="1" t="s">
        <v>452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5</v>
      </c>
    </row>
    <row r="406" spans="1:14" x14ac:dyDescent="0.25">
      <c r="A406" s="1" t="s">
        <v>33</v>
      </c>
      <c r="B406">
        <v>2016</v>
      </c>
      <c r="C406">
        <v>43403921</v>
      </c>
      <c r="D406" s="1" t="s">
        <v>480</v>
      </c>
      <c r="E406" s="1" t="s">
        <v>481</v>
      </c>
      <c r="F406" s="1" t="s">
        <v>482</v>
      </c>
      <c r="G406" s="1" t="s">
        <v>452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1</v>
      </c>
    </row>
    <row r="407" spans="1:14" x14ac:dyDescent="0.25">
      <c r="A407" s="1" t="s">
        <v>33</v>
      </c>
      <c r="B407">
        <v>2016</v>
      </c>
      <c r="C407">
        <v>43104418</v>
      </c>
      <c r="D407" s="1" t="s">
        <v>1462</v>
      </c>
      <c r="E407" s="1" t="s">
        <v>1463</v>
      </c>
      <c r="F407" s="1" t="s">
        <v>1464</v>
      </c>
      <c r="G407" s="1" t="s">
        <v>452</v>
      </c>
      <c r="H407">
        <v>0</v>
      </c>
      <c r="I407">
        <v>0</v>
      </c>
      <c r="J407">
        <v>0</v>
      </c>
      <c r="K407">
        <v>0</v>
      </c>
      <c r="L407">
        <v>3</v>
      </c>
      <c r="M407">
        <v>7</v>
      </c>
      <c r="N407">
        <v>10</v>
      </c>
    </row>
    <row r="408" spans="1:14" x14ac:dyDescent="0.25">
      <c r="A408" s="1" t="s">
        <v>33</v>
      </c>
      <c r="B408">
        <v>2016</v>
      </c>
      <c r="C408">
        <v>43102059</v>
      </c>
      <c r="D408" s="1" t="s">
        <v>1465</v>
      </c>
      <c r="E408" s="1" t="s">
        <v>1466</v>
      </c>
      <c r="F408" s="1" t="s">
        <v>1467</v>
      </c>
      <c r="G408" s="1" t="s">
        <v>452</v>
      </c>
      <c r="H408">
        <v>1</v>
      </c>
      <c r="I408">
        <v>0</v>
      </c>
      <c r="J408">
        <v>1</v>
      </c>
      <c r="K408">
        <v>0</v>
      </c>
      <c r="L408">
        <v>1</v>
      </c>
      <c r="M408">
        <v>0</v>
      </c>
      <c r="N408">
        <v>3</v>
      </c>
    </row>
    <row r="409" spans="1:14" x14ac:dyDescent="0.25">
      <c r="A409" s="1" t="s">
        <v>33</v>
      </c>
      <c r="B409">
        <v>2016</v>
      </c>
      <c r="C409">
        <v>43405123</v>
      </c>
      <c r="D409" s="1" t="s">
        <v>483</v>
      </c>
      <c r="E409" s="1" t="s">
        <v>484</v>
      </c>
      <c r="F409" s="1" t="s">
        <v>451</v>
      </c>
      <c r="G409" s="1" t="s">
        <v>452</v>
      </c>
      <c r="H409">
        <v>0</v>
      </c>
      <c r="I409">
        <v>0</v>
      </c>
      <c r="J409">
        <v>0</v>
      </c>
      <c r="K409">
        <v>21000</v>
      </c>
      <c r="L409">
        <v>69900</v>
      </c>
      <c r="M409">
        <v>0</v>
      </c>
      <c r="N409">
        <v>90900</v>
      </c>
    </row>
    <row r="410" spans="1:14" x14ac:dyDescent="0.25">
      <c r="A410" s="1" t="s">
        <v>33</v>
      </c>
      <c r="B410">
        <v>2016</v>
      </c>
      <c r="C410">
        <v>43105224</v>
      </c>
      <c r="D410" s="1" t="s">
        <v>485</v>
      </c>
      <c r="E410" s="1" t="s">
        <v>486</v>
      </c>
      <c r="F410" s="1" t="s">
        <v>487</v>
      </c>
      <c r="G410" s="1" t="s">
        <v>452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2</v>
      </c>
      <c r="N410">
        <v>2</v>
      </c>
    </row>
    <row r="411" spans="1:14" x14ac:dyDescent="0.25">
      <c r="A411" s="1" t="s">
        <v>33</v>
      </c>
      <c r="B411">
        <v>2016</v>
      </c>
      <c r="D411" s="1" t="s">
        <v>23</v>
      </c>
      <c r="E411" s="1" t="s">
        <v>24</v>
      </c>
      <c r="F411" s="1" t="s">
        <v>25</v>
      </c>
      <c r="G411" s="1" t="s">
        <v>26</v>
      </c>
      <c r="H411">
        <v>22</v>
      </c>
      <c r="I411">
        <v>25</v>
      </c>
      <c r="J411">
        <v>32</v>
      </c>
      <c r="K411">
        <v>380</v>
      </c>
      <c r="M411">
        <v>50</v>
      </c>
    </row>
    <row r="412" spans="1:14" x14ac:dyDescent="0.25">
      <c r="A412" s="1" t="s">
        <v>33</v>
      </c>
      <c r="B412">
        <v>2016</v>
      </c>
      <c r="C412">
        <v>43104574</v>
      </c>
      <c r="D412" s="1" t="s">
        <v>1468</v>
      </c>
      <c r="E412" s="1" t="s">
        <v>1469</v>
      </c>
      <c r="F412" s="1" t="s">
        <v>263</v>
      </c>
      <c r="G412" s="1" t="s">
        <v>452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1</v>
      </c>
    </row>
    <row r="413" spans="1:14" x14ac:dyDescent="0.25">
      <c r="A413" s="1" t="s">
        <v>33</v>
      </c>
      <c r="B413">
        <v>2016</v>
      </c>
      <c r="C413">
        <v>43404591</v>
      </c>
      <c r="D413" s="1" t="s">
        <v>489</v>
      </c>
      <c r="E413" s="1" t="s">
        <v>490</v>
      </c>
      <c r="F413" s="1" t="s">
        <v>491</v>
      </c>
      <c r="G413" s="1" t="s">
        <v>452</v>
      </c>
      <c r="H413">
        <v>0</v>
      </c>
      <c r="I413">
        <v>2</v>
      </c>
      <c r="J413">
        <v>1</v>
      </c>
      <c r="K413">
        <v>0</v>
      </c>
      <c r="L413">
        <v>0</v>
      </c>
      <c r="M413">
        <v>0</v>
      </c>
      <c r="N413">
        <v>3</v>
      </c>
    </row>
    <row r="414" spans="1:14" x14ac:dyDescent="0.25">
      <c r="A414" s="1" t="s">
        <v>33</v>
      </c>
      <c r="B414">
        <v>2016</v>
      </c>
      <c r="C414">
        <v>43400683</v>
      </c>
      <c r="D414" s="1" t="s">
        <v>492</v>
      </c>
      <c r="E414" s="1" t="s">
        <v>493</v>
      </c>
      <c r="F414" s="1" t="s">
        <v>494</v>
      </c>
      <c r="G414" s="1" t="s">
        <v>452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7</v>
      </c>
      <c r="N414">
        <v>7</v>
      </c>
    </row>
    <row r="415" spans="1:14" x14ac:dyDescent="0.25">
      <c r="A415" s="1" t="s">
        <v>33</v>
      </c>
      <c r="B415">
        <v>2016</v>
      </c>
      <c r="C415">
        <v>57302562</v>
      </c>
      <c r="D415" s="1" t="s">
        <v>499</v>
      </c>
      <c r="E415" s="1" t="s">
        <v>500</v>
      </c>
      <c r="F415" s="1" t="s">
        <v>501</v>
      </c>
      <c r="G415" s="1" t="s">
        <v>498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1</v>
      </c>
    </row>
    <row r="416" spans="1:14" x14ac:dyDescent="0.25">
      <c r="A416" s="1" t="s">
        <v>33</v>
      </c>
      <c r="B416">
        <v>2016</v>
      </c>
      <c r="C416">
        <v>57306249</v>
      </c>
      <c r="D416" s="1" t="s">
        <v>1470</v>
      </c>
      <c r="E416" s="1" t="s">
        <v>1471</v>
      </c>
      <c r="F416" s="1" t="s">
        <v>1472</v>
      </c>
      <c r="G416" s="1" t="s">
        <v>498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5</v>
      </c>
      <c r="N416">
        <v>5</v>
      </c>
    </row>
    <row r="417" spans="1:14" x14ac:dyDescent="0.25">
      <c r="A417" s="1" t="s">
        <v>33</v>
      </c>
      <c r="B417">
        <v>2016</v>
      </c>
      <c r="C417">
        <v>57305059</v>
      </c>
      <c r="D417" s="1" t="s">
        <v>1473</v>
      </c>
      <c r="E417" s="1" t="s">
        <v>1474</v>
      </c>
      <c r="F417" s="1" t="s">
        <v>1472</v>
      </c>
      <c r="G417" s="1" t="s">
        <v>498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6</v>
      </c>
      <c r="N417">
        <v>6</v>
      </c>
    </row>
    <row r="418" spans="1:14" x14ac:dyDescent="0.25">
      <c r="A418" s="1" t="s">
        <v>33</v>
      </c>
      <c r="B418">
        <v>2016</v>
      </c>
      <c r="C418">
        <v>57302798</v>
      </c>
      <c r="D418" s="1" t="s">
        <v>1475</v>
      </c>
      <c r="E418" s="1" t="s">
        <v>1476</v>
      </c>
      <c r="F418" s="1" t="s">
        <v>505</v>
      </c>
      <c r="G418" s="1" t="s">
        <v>498</v>
      </c>
      <c r="H418">
        <v>7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7</v>
      </c>
    </row>
    <row r="419" spans="1:14" x14ac:dyDescent="0.25">
      <c r="A419" s="1" t="s">
        <v>33</v>
      </c>
      <c r="B419">
        <v>2016</v>
      </c>
      <c r="C419">
        <v>57302390</v>
      </c>
      <c r="D419" s="1" t="s">
        <v>503</v>
      </c>
      <c r="E419" s="1" t="s">
        <v>504</v>
      </c>
      <c r="F419" s="1" t="s">
        <v>505</v>
      </c>
      <c r="G419" s="1" t="s">
        <v>498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1</v>
      </c>
    </row>
    <row r="420" spans="1:14" x14ac:dyDescent="0.25">
      <c r="A420" s="1" t="s">
        <v>33</v>
      </c>
      <c r="B420">
        <v>2016</v>
      </c>
      <c r="C420">
        <v>57305534</v>
      </c>
      <c r="D420" s="1" t="s">
        <v>1477</v>
      </c>
      <c r="E420" s="1" t="s">
        <v>1478</v>
      </c>
      <c r="F420" s="1" t="s">
        <v>1479</v>
      </c>
      <c r="G420" s="1" t="s">
        <v>498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1</v>
      </c>
    </row>
    <row r="421" spans="1:14" x14ac:dyDescent="0.25">
      <c r="A421" s="1" t="s">
        <v>33</v>
      </c>
      <c r="B421">
        <v>2016</v>
      </c>
      <c r="C421">
        <v>57304721</v>
      </c>
      <c r="D421" s="1" t="s">
        <v>1480</v>
      </c>
      <c r="E421" s="1" t="s">
        <v>1481</v>
      </c>
      <c r="F421" s="1" t="s">
        <v>505</v>
      </c>
      <c r="G421" s="1" t="s">
        <v>498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</row>
    <row r="422" spans="1:14" x14ac:dyDescent="0.25">
      <c r="A422" s="1" t="s">
        <v>33</v>
      </c>
      <c r="B422">
        <v>2016</v>
      </c>
      <c r="C422">
        <v>57304832</v>
      </c>
      <c r="D422" s="1" t="s">
        <v>1482</v>
      </c>
      <c r="E422" s="1" t="s">
        <v>1483</v>
      </c>
      <c r="F422" s="1" t="s">
        <v>1484</v>
      </c>
      <c r="G422" s="1" t="s">
        <v>498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1</v>
      </c>
    </row>
    <row r="423" spans="1:14" x14ac:dyDescent="0.25">
      <c r="A423" s="1" t="s">
        <v>33</v>
      </c>
      <c r="B423">
        <v>2016</v>
      </c>
      <c r="C423">
        <v>57305758</v>
      </c>
      <c r="D423" s="1" t="s">
        <v>1485</v>
      </c>
      <c r="E423" s="1" t="s">
        <v>1486</v>
      </c>
      <c r="F423" s="1" t="s">
        <v>1487</v>
      </c>
      <c r="G423" s="1" t="s">
        <v>498</v>
      </c>
      <c r="H423">
        <v>1</v>
      </c>
      <c r="I423">
        <v>0</v>
      </c>
      <c r="J423">
        <v>0</v>
      </c>
      <c r="K423">
        <v>0</v>
      </c>
      <c r="L423">
        <v>2</v>
      </c>
      <c r="M423">
        <v>1</v>
      </c>
      <c r="N423">
        <v>4</v>
      </c>
    </row>
    <row r="424" spans="1:14" x14ac:dyDescent="0.25">
      <c r="A424" s="1" t="s">
        <v>33</v>
      </c>
      <c r="B424">
        <v>2016</v>
      </c>
      <c r="C424">
        <v>57306211</v>
      </c>
      <c r="D424" s="1" t="s">
        <v>1488</v>
      </c>
      <c r="E424" s="1" t="s">
        <v>1489</v>
      </c>
      <c r="F424" s="1" t="s">
        <v>1490</v>
      </c>
      <c r="G424" s="1" t="s">
        <v>498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1</v>
      </c>
    </row>
    <row r="425" spans="1:14" x14ac:dyDescent="0.25">
      <c r="A425" s="1" t="s">
        <v>33</v>
      </c>
      <c r="B425">
        <v>2016</v>
      </c>
      <c r="C425">
        <v>57305440</v>
      </c>
      <c r="D425" s="1" t="s">
        <v>1491</v>
      </c>
      <c r="E425" s="1" t="s">
        <v>1492</v>
      </c>
      <c r="F425" s="1" t="s">
        <v>1493</v>
      </c>
      <c r="G425" s="1" t="s">
        <v>498</v>
      </c>
      <c r="H425">
        <v>0</v>
      </c>
      <c r="I425">
        <v>3</v>
      </c>
      <c r="J425">
        <v>1</v>
      </c>
      <c r="K425">
        <v>0</v>
      </c>
      <c r="L425">
        <v>0</v>
      </c>
      <c r="M425">
        <v>0</v>
      </c>
      <c r="N425">
        <v>4</v>
      </c>
    </row>
    <row r="426" spans="1:14" x14ac:dyDescent="0.25">
      <c r="A426" s="1" t="s">
        <v>33</v>
      </c>
      <c r="B426">
        <v>2016</v>
      </c>
      <c r="C426">
        <v>57305565</v>
      </c>
      <c r="D426" s="1" t="s">
        <v>1494</v>
      </c>
      <c r="E426" s="1" t="s">
        <v>1495</v>
      </c>
      <c r="F426" s="1" t="s">
        <v>1496</v>
      </c>
      <c r="G426" s="1" t="s">
        <v>498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1</v>
      </c>
    </row>
    <row r="427" spans="1:14" x14ac:dyDescent="0.25">
      <c r="A427" s="1" t="s">
        <v>33</v>
      </c>
      <c r="B427">
        <v>2016</v>
      </c>
      <c r="C427">
        <v>57304478</v>
      </c>
      <c r="D427" s="1" t="s">
        <v>1497</v>
      </c>
      <c r="E427" s="1" t="s">
        <v>1498</v>
      </c>
      <c r="F427" s="1" t="s">
        <v>1499</v>
      </c>
      <c r="G427" s="1" t="s">
        <v>498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1</v>
      </c>
    </row>
    <row r="428" spans="1:14" x14ac:dyDescent="0.25">
      <c r="A428" s="1" t="s">
        <v>33</v>
      </c>
      <c r="B428">
        <v>2016</v>
      </c>
      <c r="C428">
        <v>57305420</v>
      </c>
      <c r="D428" s="1" t="s">
        <v>1500</v>
      </c>
      <c r="E428" s="1" t="s">
        <v>1501</v>
      </c>
      <c r="F428" s="1" t="s">
        <v>1502</v>
      </c>
      <c r="G428" s="1" t="s">
        <v>498</v>
      </c>
      <c r="H428">
        <v>0</v>
      </c>
      <c r="I428">
        <v>0</v>
      </c>
      <c r="J428">
        <v>0</v>
      </c>
      <c r="K428">
        <v>0</v>
      </c>
      <c r="L428">
        <v>38</v>
      </c>
      <c r="M428">
        <v>3</v>
      </c>
      <c r="N428">
        <v>41</v>
      </c>
    </row>
    <row r="429" spans="1:14" x14ac:dyDescent="0.25">
      <c r="A429" s="1" t="s">
        <v>33</v>
      </c>
      <c r="B429">
        <v>2016</v>
      </c>
      <c r="C429">
        <v>57305102</v>
      </c>
      <c r="D429" s="1" t="s">
        <v>1503</v>
      </c>
      <c r="E429" s="1" t="s">
        <v>1504</v>
      </c>
      <c r="F429" s="1" t="s">
        <v>1505</v>
      </c>
      <c r="G429" s="1" t="s">
        <v>498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3</v>
      </c>
      <c r="N429">
        <v>3</v>
      </c>
    </row>
    <row r="430" spans="1:14" x14ac:dyDescent="0.25">
      <c r="A430" s="1" t="s">
        <v>33</v>
      </c>
      <c r="B430">
        <v>2016</v>
      </c>
      <c r="C430">
        <v>99304223</v>
      </c>
      <c r="D430" s="1" t="s">
        <v>1506</v>
      </c>
      <c r="E430" s="1" t="s">
        <v>1507</v>
      </c>
      <c r="F430" s="1" t="s">
        <v>1508</v>
      </c>
      <c r="G430" s="1" t="s">
        <v>509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</row>
    <row r="431" spans="1:14" x14ac:dyDescent="0.25">
      <c r="A431" s="1" t="s">
        <v>33</v>
      </c>
      <c r="B431">
        <v>2016</v>
      </c>
      <c r="C431">
        <v>99303182</v>
      </c>
      <c r="D431" s="1" t="s">
        <v>1509</v>
      </c>
      <c r="E431" s="1" t="s">
        <v>1510</v>
      </c>
      <c r="F431" s="1" t="s">
        <v>1511</v>
      </c>
      <c r="G431" s="1" t="s">
        <v>509</v>
      </c>
      <c r="H431">
        <v>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3</v>
      </c>
    </row>
    <row r="432" spans="1:14" x14ac:dyDescent="0.25">
      <c r="A432" s="1" t="s">
        <v>33</v>
      </c>
      <c r="B432">
        <v>2016</v>
      </c>
      <c r="C432">
        <v>99301001</v>
      </c>
      <c r="D432" s="1" t="s">
        <v>1512</v>
      </c>
      <c r="E432" s="1" t="s">
        <v>1513</v>
      </c>
      <c r="F432" s="1" t="s">
        <v>1508</v>
      </c>
      <c r="G432" s="1" t="s">
        <v>509</v>
      </c>
      <c r="H432">
        <v>0</v>
      </c>
      <c r="I432">
        <v>19</v>
      </c>
      <c r="J432">
        <v>0</v>
      </c>
      <c r="K432">
        <v>0</v>
      </c>
      <c r="L432">
        <v>0</v>
      </c>
      <c r="M432">
        <v>0</v>
      </c>
      <c r="N432">
        <v>19</v>
      </c>
    </row>
    <row r="433" spans="1:14" x14ac:dyDescent="0.25">
      <c r="A433" s="1" t="s">
        <v>33</v>
      </c>
      <c r="B433">
        <v>2016</v>
      </c>
      <c r="C433">
        <v>99301752</v>
      </c>
      <c r="D433" s="1" t="s">
        <v>1514</v>
      </c>
      <c r="E433" s="1" t="s">
        <v>1515</v>
      </c>
      <c r="F433" s="1" t="s">
        <v>1516</v>
      </c>
      <c r="G433" s="1" t="s">
        <v>509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1</v>
      </c>
    </row>
    <row r="434" spans="1:14" x14ac:dyDescent="0.25">
      <c r="A434" s="1" t="s">
        <v>33</v>
      </c>
      <c r="B434">
        <v>2016</v>
      </c>
      <c r="C434">
        <v>99304043</v>
      </c>
      <c r="D434" s="1" t="s">
        <v>1517</v>
      </c>
      <c r="E434" s="1" t="s">
        <v>1518</v>
      </c>
      <c r="F434" s="1" t="s">
        <v>1519</v>
      </c>
      <c r="G434" s="1" t="s">
        <v>509</v>
      </c>
      <c r="H434">
        <v>2</v>
      </c>
      <c r="I434">
        <v>0</v>
      </c>
      <c r="J434">
        <v>3</v>
      </c>
      <c r="K434">
        <v>0</v>
      </c>
      <c r="L434">
        <v>0</v>
      </c>
      <c r="M434">
        <v>0</v>
      </c>
      <c r="N434">
        <v>5</v>
      </c>
    </row>
    <row r="435" spans="1:14" x14ac:dyDescent="0.25">
      <c r="A435" s="1" t="s">
        <v>33</v>
      </c>
      <c r="B435">
        <v>2016</v>
      </c>
      <c r="C435">
        <v>99303260</v>
      </c>
      <c r="D435" s="1" t="s">
        <v>1520</v>
      </c>
      <c r="E435" s="1" t="s">
        <v>1521</v>
      </c>
      <c r="F435" s="1" t="s">
        <v>1522</v>
      </c>
      <c r="G435" s="1" t="s">
        <v>509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1</v>
      </c>
    </row>
    <row r="436" spans="1:14" x14ac:dyDescent="0.25">
      <c r="A436" s="1" t="s">
        <v>33</v>
      </c>
      <c r="B436">
        <v>2016</v>
      </c>
      <c r="C436">
        <v>99304142</v>
      </c>
      <c r="D436" s="1" t="s">
        <v>1523</v>
      </c>
      <c r="E436" s="1" t="s">
        <v>1524</v>
      </c>
      <c r="F436" s="1" t="s">
        <v>1525</v>
      </c>
      <c r="G436" s="1" t="s">
        <v>509</v>
      </c>
      <c r="H436">
        <v>0</v>
      </c>
      <c r="I436">
        <v>18</v>
      </c>
      <c r="J436">
        <v>0</v>
      </c>
      <c r="K436">
        <v>0</v>
      </c>
      <c r="L436">
        <v>0</v>
      </c>
      <c r="M436">
        <v>0</v>
      </c>
      <c r="N436">
        <v>18</v>
      </c>
    </row>
    <row r="437" spans="1:14" x14ac:dyDescent="0.25">
      <c r="A437" s="1" t="s">
        <v>33</v>
      </c>
      <c r="B437">
        <v>2016</v>
      </c>
      <c r="C437">
        <v>99304557</v>
      </c>
      <c r="D437" s="1" t="s">
        <v>1526</v>
      </c>
      <c r="E437" s="1" t="s">
        <v>1527</v>
      </c>
      <c r="F437" s="1" t="s">
        <v>1528</v>
      </c>
      <c r="G437" s="1" t="s">
        <v>509</v>
      </c>
      <c r="H437">
        <v>1</v>
      </c>
      <c r="I437">
        <v>0</v>
      </c>
      <c r="J437">
        <v>3</v>
      </c>
      <c r="K437">
        <v>0</v>
      </c>
      <c r="L437">
        <v>0</v>
      </c>
      <c r="M437">
        <v>0</v>
      </c>
      <c r="N437">
        <v>4</v>
      </c>
    </row>
    <row r="438" spans="1:14" x14ac:dyDescent="0.25">
      <c r="A438" s="1" t="s">
        <v>33</v>
      </c>
      <c r="B438">
        <v>2016</v>
      </c>
      <c r="C438">
        <v>99337182</v>
      </c>
      <c r="D438" s="1" t="s">
        <v>1529</v>
      </c>
      <c r="E438" s="1" t="s">
        <v>1530</v>
      </c>
      <c r="F438" s="1" t="s">
        <v>1531</v>
      </c>
      <c r="G438" s="1" t="s">
        <v>509</v>
      </c>
      <c r="H438">
        <v>0</v>
      </c>
      <c r="I438">
        <v>0</v>
      </c>
      <c r="J438">
        <v>0</v>
      </c>
      <c r="K438">
        <v>0</v>
      </c>
      <c r="L438">
        <v>449</v>
      </c>
      <c r="M438">
        <v>0</v>
      </c>
      <c r="N438">
        <v>449</v>
      </c>
    </row>
    <row r="439" spans="1:14" x14ac:dyDescent="0.25">
      <c r="A439" s="1" t="s">
        <v>33</v>
      </c>
      <c r="B439">
        <v>2016</v>
      </c>
      <c r="C439">
        <v>82506775</v>
      </c>
      <c r="D439" s="1" t="s">
        <v>1532</v>
      </c>
      <c r="E439" s="1" t="s">
        <v>1533</v>
      </c>
      <c r="F439" s="1" t="s">
        <v>1534</v>
      </c>
      <c r="G439" s="1" t="s">
        <v>513</v>
      </c>
      <c r="H439">
        <v>34</v>
      </c>
      <c r="I439">
        <v>0</v>
      </c>
      <c r="J439">
        <v>32</v>
      </c>
      <c r="K439">
        <v>0</v>
      </c>
      <c r="L439">
        <v>0</v>
      </c>
      <c r="M439">
        <v>0</v>
      </c>
      <c r="N439">
        <v>66</v>
      </c>
    </row>
    <row r="440" spans="1:14" x14ac:dyDescent="0.25">
      <c r="A440" s="1" t="s">
        <v>33</v>
      </c>
      <c r="B440">
        <v>2016</v>
      </c>
      <c r="C440">
        <v>82505422</v>
      </c>
      <c r="D440" s="1" t="s">
        <v>1535</v>
      </c>
      <c r="E440" s="1" t="s">
        <v>1536</v>
      </c>
      <c r="F440" s="1" t="s">
        <v>1537</v>
      </c>
      <c r="G440" s="1" t="s">
        <v>513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2</v>
      </c>
      <c r="N440">
        <v>3</v>
      </c>
    </row>
    <row r="441" spans="1:14" x14ac:dyDescent="0.25">
      <c r="A441" s="1" t="s">
        <v>33</v>
      </c>
      <c r="B441">
        <v>2016</v>
      </c>
      <c r="D441" s="1" t="s">
        <v>23</v>
      </c>
      <c r="E441" s="1" t="s">
        <v>24</v>
      </c>
      <c r="F441" s="1" t="s">
        <v>25</v>
      </c>
      <c r="G441" s="1" t="s">
        <v>26</v>
      </c>
      <c r="H441">
        <v>22</v>
      </c>
      <c r="I441">
        <v>25</v>
      </c>
      <c r="J441">
        <v>32</v>
      </c>
      <c r="K441">
        <v>380</v>
      </c>
      <c r="M441">
        <v>50</v>
      </c>
    </row>
    <row r="442" spans="1:14" x14ac:dyDescent="0.25">
      <c r="A442" s="1" t="s">
        <v>33</v>
      </c>
      <c r="B442">
        <v>2016</v>
      </c>
      <c r="C442">
        <v>82305124</v>
      </c>
      <c r="D442" s="1" t="s">
        <v>1538</v>
      </c>
      <c r="E442" s="1" t="s">
        <v>1539</v>
      </c>
      <c r="F442" s="1" t="s">
        <v>1540</v>
      </c>
      <c r="G442" s="1" t="s">
        <v>513</v>
      </c>
      <c r="H442">
        <v>0</v>
      </c>
      <c r="I442">
        <v>0</v>
      </c>
      <c r="J442">
        <v>0</v>
      </c>
      <c r="K442">
        <v>0</v>
      </c>
      <c r="L442">
        <v>3</v>
      </c>
      <c r="M442">
        <v>8</v>
      </c>
      <c r="N442">
        <v>11</v>
      </c>
    </row>
    <row r="443" spans="1:14" x14ac:dyDescent="0.25">
      <c r="A443" s="1" t="s">
        <v>33</v>
      </c>
      <c r="B443">
        <v>2016</v>
      </c>
      <c r="C443">
        <v>82502681</v>
      </c>
      <c r="D443" s="1" t="s">
        <v>1541</v>
      </c>
      <c r="E443" s="1" t="s">
        <v>1542</v>
      </c>
      <c r="F443" s="1" t="s">
        <v>1543</v>
      </c>
      <c r="G443" s="1" t="s">
        <v>513</v>
      </c>
      <c r="H443">
        <v>0</v>
      </c>
      <c r="I443">
        <v>0</v>
      </c>
      <c r="J443">
        <v>0</v>
      </c>
      <c r="K443">
        <v>0</v>
      </c>
      <c r="L443">
        <v>23</v>
      </c>
      <c r="M443">
        <v>0</v>
      </c>
      <c r="N443">
        <v>23</v>
      </c>
    </row>
    <row r="444" spans="1:14" x14ac:dyDescent="0.25">
      <c r="A444" s="1" t="s">
        <v>33</v>
      </c>
      <c r="B444">
        <v>2016</v>
      </c>
      <c r="C444">
        <v>82504565</v>
      </c>
      <c r="D444" s="1" t="s">
        <v>1544</v>
      </c>
      <c r="E444" s="1" t="s">
        <v>1545</v>
      </c>
      <c r="F444" s="1" t="s">
        <v>1108</v>
      </c>
      <c r="G444" s="1" t="s">
        <v>513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1</v>
      </c>
    </row>
    <row r="445" spans="1:14" x14ac:dyDescent="0.25">
      <c r="A445" s="1" t="s">
        <v>33</v>
      </c>
      <c r="B445">
        <v>2016</v>
      </c>
      <c r="C445">
        <v>82303928</v>
      </c>
      <c r="D445" s="1" t="s">
        <v>1546</v>
      </c>
      <c r="E445" s="1" t="s">
        <v>1547</v>
      </c>
      <c r="F445" s="1" t="s">
        <v>1548</v>
      </c>
      <c r="G445" s="1" t="s">
        <v>513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1</v>
      </c>
    </row>
    <row r="446" spans="1:14" x14ac:dyDescent="0.25">
      <c r="A446" s="1" t="s">
        <v>33</v>
      </c>
      <c r="B446">
        <v>2016</v>
      </c>
      <c r="C446">
        <v>82302834</v>
      </c>
      <c r="D446" s="1" t="s">
        <v>1549</v>
      </c>
      <c r="E446" s="1" t="s">
        <v>1550</v>
      </c>
      <c r="F446" s="1" t="s">
        <v>1551</v>
      </c>
      <c r="G446" s="1" t="s">
        <v>513</v>
      </c>
      <c r="H446">
        <v>356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356</v>
      </c>
    </row>
    <row r="447" spans="1:14" x14ac:dyDescent="0.25">
      <c r="A447" s="1" t="s">
        <v>33</v>
      </c>
      <c r="B447">
        <v>2016</v>
      </c>
      <c r="C447">
        <v>82505020</v>
      </c>
      <c r="D447" s="1" t="s">
        <v>1552</v>
      </c>
      <c r="E447" s="1" t="s">
        <v>1553</v>
      </c>
      <c r="F447" s="1" t="s">
        <v>1554</v>
      </c>
      <c r="G447" s="1" t="s">
        <v>513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1</v>
      </c>
    </row>
    <row r="448" spans="1:14" x14ac:dyDescent="0.25">
      <c r="A448" s="1" t="s">
        <v>33</v>
      </c>
      <c r="B448">
        <v>2016</v>
      </c>
      <c r="C448">
        <v>82303867</v>
      </c>
      <c r="D448" s="1" t="s">
        <v>1555</v>
      </c>
      <c r="E448" s="1" t="s">
        <v>1556</v>
      </c>
      <c r="F448" s="1" t="s">
        <v>1557</v>
      </c>
      <c r="G448" s="1" t="s">
        <v>513</v>
      </c>
      <c r="H448">
        <v>0</v>
      </c>
      <c r="I448">
        <v>0</v>
      </c>
      <c r="J448">
        <v>0</v>
      </c>
      <c r="K448">
        <v>0</v>
      </c>
      <c r="L448">
        <v>6</v>
      </c>
      <c r="M448">
        <v>0</v>
      </c>
      <c r="N448">
        <v>6</v>
      </c>
    </row>
    <row r="449" spans="1:14" x14ac:dyDescent="0.25">
      <c r="A449" s="1" t="s">
        <v>33</v>
      </c>
      <c r="B449">
        <v>2016</v>
      </c>
      <c r="C449">
        <v>82307692</v>
      </c>
      <c r="D449" s="1" t="s">
        <v>1558</v>
      </c>
      <c r="E449" s="1" t="s">
        <v>1559</v>
      </c>
      <c r="F449" s="1" t="s">
        <v>1560</v>
      </c>
      <c r="G449" s="1" t="s">
        <v>513</v>
      </c>
      <c r="H449">
        <v>2</v>
      </c>
      <c r="I449">
        <v>0</v>
      </c>
      <c r="J449">
        <v>0</v>
      </c>
      <c r="K449">
        <v>0</v>
      </c>
      <c r="L449">
        <v>24</v>
      </c>
      <c r="M449">
        <v>6</v>
      </c>
      <c r="N449">
        <v>32</v>
      </c>
    </row>
    <row r="450" spans="1:14" x14ac:dyDescent="0.25">
      <c r="A450" s="1" t="s">
        <v>33</v>
      </c>
      <c r="B450">
        <v>2016</v>
      </c>
      <c r="C450">
        <v>82305497</v>
      </c>
      <c r="D450" s="1" t="s">
        <v>1561</v>
      </c>
      <c r="E450" s="1" t="s">
        <v>1562</v>
      </c>
      <c r="F450" s="1" t="s">
        <v>1563</v>
      </c>
      <c r="G450" s="1" t="s">
        <v>513</v>
      </c>
      <c r="H450">
        <v>14</v>
      </c>
      <c r="I450">
        <v>0</v>
      </c>
      <c r="J450">
        <v>3</v>
      </c>
      <c r="K450">
        <v>0</v>
      </c>
      <c r="L450">
        <v>0</v>
      </c>
      <c r="M450">
        <v>0</v>
      </c>
      <c r="N450">
        <v>17</v>
      </c>
    </row>
    <row r="451" spans="1:14" x14ac:dyDescent="0.25">
      <c r="A451" s="1" t="s">
        <v>33</v>
      </c>
      <c r="B451">
        <v>2016</v>
      </c>
      <c r="C451">
        <v>82303270</v>
      </c>
      <c r="D451" s="1" t="s">
        <v>510</v>
      </c>
      <c r="E451" s="1" t="s">
        <v>511</v>
      </c>
      <c r="F451" s="1" t="s">
        <v>512</v>
      </c>
      <c r="G451" s="1" t="s">
        <v>513</v>
      </c>
      <c r="H451">
        <v>0</v>
      </c>
      <c r="I451">
        <v>0</v>
      </c>
      <c r="J451">
        <v>615</v>
      </c>
      <c r="K451">
        <v>0</v>
      </c>
      <c r="L451">
        <v>0</v>
      </c>
      <c r="M451">
        <v>0</v>
      </c>
      <c r="N451">
        <v>615</v>
      </c>
    </row>
    <row r="452" spans="1:14" x14ac:dyDescent="0.25">
      <c r="A452" s="1" t="s">
        <v>33</v>
      </c>
      <c r="B452">
        <v>2016</v>
      </c>
      <c r="C452">
        <v>82305930</v>
      </c>
      <c r="D452" s="1" t="s">
        <v>1564</v>
      </c>
      <c r="E452" s="1" t="s">
        <v>1565</v>
      </c>
      <c r="F452" s="1" t="s">
        <v>1566</v>
      </c>
      <c r="G452" s="1" t="s">
        <v>513</v>
      </c>
      <c r="H452">
        <v>0</v>
      </c>
      <c r="I452">
        <v>0</v>
      </c>
      <c r="J452">
        <v>0</v>
      </c>
      <c r="K452">
        <v>0</v>
      </c>
      <c r="L452">
        <v>20</v>
      </c>
      <c r="M452">
        <v>0</v>
      </c>
      <c r="N452">
        <v>20</v>
      </c>
    </row>
    <row r="453" spans="1:14" x14ac:dyDescent="0.25">
      <c r="A453" s="1" t="s">
        <v>33</v>
      </c>
      <c r="B453">
        <v>2016</v>
      </c>
      <c r="C453">
        <v>60500107</v>
      </c>
      <c r="D453" s="1" t="s">
        <v>519</v>
      </c>
      <c r="E453" s="1" t="s">
        <v>520</v>
      </c>
      <c r="F453" s="1" t="s">
        <v>521</v>
      </c>
      <c r="G453" s="1" t="s">
        <v>518</v>
      </c>
      <c r="H453">
        <v>442</v>
      </c>
      <c r="I453">
        <v>0</v>
      </c>
      <c r="J453">
        <v>0</v>
      </c>
      <c r="K453">
        <v>698</v>
      </c>
      <c r="L453">
        <v>20</v>
      </c>
      <c r="M453">
        <v>97</v>
      </c>
      <c r="N453">
        <v>1257</v>
      </c>
    </row>
    <row r="454" spans="1:14" x14ac:dyDescent="0.25">
      <c r="A454" s="1" t="s">
        <v>33</v>
      </c>
      <c r="B454">
        <v>2016</v>
      </c>
      <c r="C454">
        <v>15704477</v>
      </c>
      <c r="D454" s="1" t="s">
        <v>1567</v>
      </c>
      <c r="E454" s="1" t="s">
        <v>1568</v>
      </c>
      <c r="F454" s="1" t="s">
        <v>1569</v>
      </c>
      <c r="G454" s="1" t="s">
        <v>525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1</v>
      </c>
    </row>
    <row r="455" spans="1:14" x14ac:dyDescent="0.25">
      <c r="A455" s="1" t="s">
        <v>33</v>
      </c>
      <c r="B455">
        <v>2016</v>
      </c>
      <c r="C455">
        <v>15704502</v>
      </c>
      <c r="D455" s="1" t="s">
        <v>1570</v>
      </c>
      <c r="E455" s="1" t="s">
        <v>1571</v>
      </c>
      <c r="F455" s="1" t="s">
        <v>1572</v>
      </c>
      <c r="G455" s="1" t="s">
        <v>525</v>
      </c>
      <c r="H455">
        <v>0</v>
      </c>
      <c r="I455">
        <v>0</v>
      </c>
      <c r="J455">
        <v>0</v>
      </c>
      <c r="K455">
        <v>0</v>
      </c>
      <c r="L455">
        <v>1233</v>
      </c>
      <c r="M455">
        <v>2908</v>
      </c>
      <c r="N455">
        <v>4141</v>
      </c>
    </row>
    <row r="456" spans="1:14" x14ac:dyDescent="0.25">
      <c r="A456" s="1" t="s">
        <v>33</v>
      </c>
      <c r="B456">
        <v>2016</v>
      </c>
      <c r="C456">
        <v>15705372</v>
      </c>
      <c r="D456" s="1" t="s">
        <v>1573</v>
      </c>
      <c r="E456" s="1" t="s">
        <v>1574</v>
      </c>
      <c r="F456" s="1" t="s">
        <v>270</v>
      </c>
      <c r="G456" s="1" t="s">
        <v>525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3</v>
      </c>
      <c r="N456">
        <v>3</v>
      </c>
    </row>
    <row r="457" spans="1:14" x14ac:dyDescent="0.25">
      <c r="A457" s="1" t="s">
        <v>33</v>
      </c>
      <c r="B457">
        <v>2016</v>
      </c>
      <c r="C457">
        <v>15705323</v>
      </c>
      <c r="D457" s="1" t="s">
        <v>1575</v>
      </c>
      <c r="E457" s="1" t="s">
        <v>1576</v>
      </c>
      <c r="F457" s="1" t="s">
        <v>1577</v>
      </c>
      <c r="G457" s="1" t="s">
        <v>525</v>
      </c>
      <c r="H457">
        <v>0</v>
      </c>
      <c r="I457">
        <v>0</v>
      </c>
      <c r="J457">
        <v>0</v>
      </c>
      <c r="K457">
        <v>0</v>
      </c>
      <c r="L457">
        <v>2</v>
      </c>
      <c r="M457">
        <v>0</v>
      </c>
      <c r="N457">
        <v>2</v>
      </c>
    </row>
    <row r="458" spans="1:14" x14ac:dyDescent="0.25">
      <c r="A458" s="1" t="s">
        <v>33</v>
      </c>
      <c r="B458">
        <v>2016</v>
      </c>
      <c r="C458">
        <v>15703422</v>
      </c>
      <c r="D458" s="1" t="s">
        <v>522</v>
      </c>
      <c r="E458" s="1" t="s">
        <v>523</v>
      </c>
      <c r="F458" s="1" t="s">
        <v>524</v>
      </c>
      <c r="G458" s="1" t="s">
        <v>525</v>
      </c>
      <c r="H458">
        <v>0</v>
      </c>
      <c r="I458">
        <v>8</v>
      </c>
      <c r="J458">
        <v>0</v>
      </c>
      <c r="K458">
        <v>0</v>
      </c>
      <c r="L458">
        <v>0</v>
      </c>
      <c r="M458">
        <v>0</v>
      </c>
      <c r="N458">
        <v>8</v>
      </c>
    </row>
    <row r="459" spans="1:14" x14ac:dyDescent="0.25">
      <c r="A459" s="1" t="s">
        <v>33</v>
      </c>
      <c r="B459">
        <v>2016</v>
      </c>
      <c r="C459">
        <v>15705439</v>
      </c>
      <c r="D459" s="1" t="s">
        <v>1578</v>
      </c>
      <c r="E459" s="1" t="s">
        <v>1579</v>
      </c>
      <c r="F459" s="1" t="s">
        <v>1580</v>
      </c>
      <c r="G459" s="1" t="s">
        <v>525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3</v>
      </c>
      <c r="N459">
        <v>3</v>
      </c>
    </row>
    <row r="460" spans="1:14" x14ac:dyDescent="0.25">
      <c r="A460" s="1" t="s">
        <v>33</v>
      </c>
      <c r="B460">
        <v>2016</v>
      </c>
      <c r="C460">
        <v>15703590</v>
      </c>
      <c r="D460" s="1" t="s">
        <v>526</v>
      </c>
      <c r="E460" s="1" t="s">
        <v>527</v>
      </c>
      <c r="F460" s="1" t="s">
        <v>528</v>
      </c>
      <c r="G460" s="1" t="s">
        <v>525</v>
      </c>
      <c r="H460">
        <v>0</v>
      </c>
      <c r="I460">
        <v>541</v>
      </c>
      <c r="J460">
        <v>226</v>
      </c>
      <c r="K460">
        <v>0</v>
      </c>
      <c r="L460">
        <v>0</v>
      </c>
      <c r="M460">
        <v>0</v>
      </c>
      <c r="N460">
        <v>767</v>
      </c>
    </row>
    <row r="461" spans="1:14" x14ac:dyDescent="0.25">
      <c r="A461" s="1" t="s">
        <v>33</v>
      </c>
      <c r="B461">
        <v>2016</v>
      </c>
      <c r="C461">
        <v>15705009</v>
      </c>
      <c r="D461" s="1" t="s">
        <v>1581</v>
      </c>
      <c r="E461" s="1" t="s">
        <v>1582</v>
      </c>
      <c r="F461" s="1" t="s">
        <v>1583</v>
      </c>
      <c r="G461" s="1" t="s">
        <v>525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1</v>
      </c>
    </row>
    <row r="462" spans="1:14" x14ac:dyDescent="0.25">
      <c r="A462" s="1" t="s">
        <v>33</v>
      </c>
      <c r="B462">
        <v>2016</v>
      </c>
      <c r="C462">
        <v>15705700</v>
      </c>
      <c r="D462" s="1" t="s">
        <v>1584</v>
      </c>
      <c r="E462" s="1" t="s">
        <v>1585</v>
      </c>
      <c r="F462" s="1" t="s">
        <v>1586</v>
      </c>
      <c r="G462" s="1" t="s">
        <v>525</v>
      </c>
      <c r="H462">
        <v>0</v>
      </c>
      <c r="I462">
        <v>0</v>
      </c>
      <c r="J462">
        <v>115</v>
      </c>
      <c r="K462">
        <v>0</v>
      </c>
      <c r="L462">
        <v>0</v>
      </c>
      <c r="M462">
        <v>0</v>
      </c>
      <c r="N462">
        <v>115</v>
      </c>
    </row>
    <row r="463" spans="1:14" x14ac:dyDescent="0.25">
      <c r="A463" s="1" t="s">
        <v>33</v>
      </c>
      <c r="B463">
        <v>2016</v>
      </c>
      <c r="C463">
        <v>15705275</v>
      </c>
      <c r="D463" s="1" t="s">
        <v>1587</v>
      </c>
      <c r="E463" s="1" t="s">
        <v>1588</v>
      </c>
      <c r="F463" s="1" t="s">
        <v>1288</v>
      </c>
      <c r="G463" s="1" t="s">
        <v>525</v>
      </c>
      <c r="H463">
        <v>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</v>
      </c>
    </row>
    <row r="464" spans="1:14" x14ac:dyDescent="0.25">
      <c r="A464" s="1" t="s">
        <v>33</v>
      </c>
      <c r="B464">
        <v>2016</v>
      </c>
      <c r="C464">
        <v>15705440</v>
      </c>
      <c r="D464" s="1" t="s">
        <v>1589</v>
      </c>
      <c r="E464" s="1" t="s">
        <v>1590</v>
      </c>
      <c r="F464" s="1" t="s">
        <v>1591</v>
      </c>
      <c r="G464" s="1" t="s">
        <v>525</v>
      </c>
      <c r="H464">
        <v>0</v>
      </c>
      <c r="I464">
        <v>0</v>
      </c>
      <c r="J464">
        <v>0</v>
      </c>
      <c r="K464">
        <v>0</v>
      </c>
      <c r="L464">
        <v>2</v>
      </c>
      <c r="M464">
        <v>7</v>
      </c>
      <c r="N464">
        <v>9</v>
      </c>
    </row>
    <row r="465" spans="1:14" x14ac:dyDescent="0.25">
      <c r="A465" s="1" t="s">
        <v>33</v>
      </c>
      <c r="B465">
        <v>2016</v>
      </c>
      <c r="C465">
        <v>15703889</v>
      </c>
      <c r="D465" s="1" t="s">
        <v>1592</v>
      </c>
      <c r="E465" s="1" t="s">
        <v>1593</v>
      </c>
      <c r="F465" s="1" t="s">
        <v>1586</v>
      </c>
      <c r="G465" s="1" t="s">
        <v>525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26</v>
      </c>
      <c r="N465">
        <v>26</v>
      </c>
    </row>
    <row r="466" spans="1:14" x14ac:dyDescent="0.25">
      <c r="A466" s="1" t="s">
        <v>33</v>
      </c>
      <c r="B466">
        <v>2016</v>
      </c>
      <c r="C466">
        <v>15702453</v>
      </c>
      <c r="D466" s="1" t="s">
        <v>1594</v>
      </c>
      <c r="E466" s="1" t="s">
        <v>1595</v>
      </c>
      <c r="F466" s="1" t="s">
        <v>258</v>
      </c>
      <c r="G466" s="1" t="s">
        <v>525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</row>
    <row r="467" spans="1:14" x14ac:dyDescent="0.25">
      <c r="A467" s="1" t="s">
        <v>33</v>
      </c>
      <c r="B467">
        <v>2016</v>
      </c>
      <c r="C467">
        <v>15703786</v>
      </c>
      <c r="D467" s="1" t="s">
        <v>1596</v>
      </c>
      <c r="E467" s="1" t="s">
        <v>1597</v>
      </c>
      <c r="F467" s="1" t="s">
        <v>1580</v>
      </c>
      <c r="G467" s="1" t="s">
        <v>525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</row>
    <row r="468" spans="1:14" x14ac:dyDescent="0.25">
      <c r="A468" s="1" t="s">
        <v>33</v>
      </c>
      <c r="B468">
        <v>2016</v>
      </c>
      <c r="C468">
        <v>15705563</v>
      </c>
      <c r="D468" s="1" t="s">
        <v>1598</v>
      </c>
      <c r="E468" s="1" t="s">
        <v>1599</v>
      </c>
      <c r="F468" s="1" t="s">
        <v>1572</v>
      </c>
      <c r="G468" s="1" t="s">
        <v>525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10</v>
      </c>
      <c r="N468">
        <v>10</v>
      </c>
    </row>
    <row r="469" spans="1:14" x14ac:dyDescent="0.25">
      <c r="A469" s="1" t="s">
        <v>33</v>
      </c>
      <c r="B469">
        <v>2016</v>
      </c>
      <c r="C469">
        <v>15704905</v>
      </c>
      <c r="D469" s="1" t="s">
        <v>1598</v>
      </c>
      <c r="E469" s="1" t="s">
        <v>1600</v>
      </c>
      <c r="F469" s="1" t="s">
        <v>1601</v>
      </c>
      <c r="G469" s="1" t="s">
        <v>525</v>
      </c>
      <c r="H469">
        <v>0</v>
      </c>
      <c r="I469">
        <v>16</v>
      </c>
      <c r="J469">
        <v>0</v>
      </c>
      <c r="K469">
        <v>0</v>
      </c>
      <c r="L469">
        <v>1</v>
      </c>
      <c r="M469">
        <v>27</v>
      </c>
      <c r="N469">
        <v>44</v>
      </c>
    </row>
    <row r="470" spans="1:14" x14ac:dyDescent="0.25">
      <c r="A470" s="1" t="s">
        <v>33</v>
      </c>
      <c r="B470">
        <v>2016</v>
      </c>
      <c r="C470">
        <v>15702546</v>
      </c>
      <c r="D470" s="1" t="s">
        <v>1602</v>
      </c>
      <c r="E470" s="1" t="s">
        <v>1585</v>
      </c>
      <c r="F470" s="1" t="s">
        <v>1586</v>
      </c>
      <c r="G470" s="1" t="s">
        <v>525</v>
      </c>
      <c r="H470">
        <v>0</v>
      </c>
      <c r="I470">
        <v>469</v>
      </c>
      <c r="J470">
        <v>0</v>
      </c>
      <c r="K470">
        <v>0</v>
      </c>
      <c r="L470">
        <v>1</v>
      </c>
      <c r="M470">
        <v>450</v>
      </c>
      <c r="N470">
        <v>920</v>
      </c>
    </row>
    <row r="471" spans="1:14" x14ac:dyDescent="0.25">
      <c r="A471" s="1" t="s">
        <v>33</v>
      </c>
      <c r="B471">
        <v>2016</v>
      </c>
      <c r="C471">
        <v>15703868</v>
      </c>
      <c r="D471" s="1" t="s">
        <v>1603</v>
      </c>
      <c r="E471" s="1" t="s">
        <v>1604</v>
      </c>
      <c r="F471" s="1" t="s">
        <v>1605</v>
      </c>
      <c r="G471" s="1" t="s">
        <v>525</v>
      </c>
      <c r="H471">
        <v>1</v>
      </c>
      <c r="I471">
        <v>0</v>
      </c>
      <c r="J471">
        <v>2</v>
      </c>
      <c r="K471">
        <v>0</v>
      </c>
      <c r="L471">
        <v>0</v>
      </c>
      <c r="M471">
        <v>0</v>
      </c>
      <c r="N471">
        <v>3</v>
      </c>
    </row>
    <row r="472" spans="1:14" x14ac:dyDescent="0.25">
      <c r="A472" s="1" t="s">
        <v>33</v>
      </c>
      <c r="B472">
        <v>2016</v>
      </c>
      <c r="C472">
        <v>34601255</v>
      </c>
      <c r="D472" s="1" t="s">
        <v>1606</v>
      </c>
      <c r="E472" s="1" t="s">
        <v>1607</v>
      </c>
      <c r="F472" s="1" t="s">
        <v>1608</v>
      </c>
      <c r="G472" s="1" t="s">
        <v>536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3</v>
      </c>
      <c r="N472">
        <v>4</v>
      </c>
    </row>
    <row r="473" spans="1:14" x14ac:dyDescent="0.25">
      <c r="A473" s="1" t="s">
        <v>33</v>
      </c>
      <c r="B473">
        <v>2016</v>
      </c>
      <c r="C473">
        <v>34633475</v>
      </c>
      <c r="D473" s="1" t="s">
        <v>533</v>
      </c>
      <c r="E473" s="1" t="s">
        <v>534</v>
      </c>
      <c r="F473" s="1" t="s">
        <v>535</v>
      </c>
      <c r="G473" s="1" t="s">
        <v>536</v>
      </c>
      <c r="H473">
        <v>0</v>
      </c>
      <c r="I473">
        <v>0</v>
      </c>
      <c r="J473">
        <v>5</v>
      </c>
      <c r="K473">
        <v>0</v>
      </c>
      <c r="L473">
        <v>0</v>
      </c>
      <c r="M473">
        <v>0</v>
      </c>
      <c r="N473">
        <v>5</v>
      </c>
    </row>
    <row r="474" spans="1:14" x14ac:dyDescent="0.25">
      <c r="A474" s="1" t="s">
        <v>33</v>
      </c>
      <c r="B474">
        <v>2016</v>
      </c>
      <c r="C474">
        <v>16204234</v>
      </c>
      <c r="D474" s="1" t="s">
        <v>1609</v>
      </c>
      <c r="E474" s="1" t="s">
        <v>1610</v>
      </c>
      <c r="F474" s="1" t="s">
        <v>1611</v>
      </c>
      <c r="G474" s="1" t="s">
        <v>540</v>
      </c>
      <c r="H474">
        <v>34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34</v>
      </c>
    </row>
    <row r="475" spans="1:14" x14ac:dyDescent="0.25">
      <c r="A475" s="1" t="s">
        <v>33</v>
      </c>
      <c r="B475">
        <v>2016</v>
      </c>
      <c r="C475">
        <v>16208373</v>
      </c>
      <c r="D475" s="1" t="s">
        <v>1612</v>
      </c>
      <c r="E475" s="1" t="s">
        <v>1613</v>
      </c>
      <c r="F475" s="1" t="s">
        <v>1614</v>
      </c>
      <c r="G475" s="1" t="s">
        <v>540</v>
      </c>
      <c r="H475">
        <v>0</v>
      </c>
      <c r="I475">
        <v>4</v>
      </c>
      <c r="J475">
        <v>0</v>
      </c>
      <c r="K475">
        <v>0</v>
      </c>
      <c r="L475">
        <v>0</v>
      </c>
      <c r="M475">
        <v>0</v>
      </c>
      <c r="N475">
        <v>4</v>
      </c>
    </row>
    <row r="476" spans="1:14" x14ac:dyDescent="0.25">
      <c r="A476" s="1" t="s">
        <v>33</v>
      </c>
      <c r="B476">
        <v>2016</v>
      </c>
      <c r="C476">
        <v>16209093</v>
      </c>
      <c r="D476" s="1" t="s">
        <v>1615</v>
      </c>
      <c r="E476" s="1" t="s">
        <v>1616</v>
      </c>
      <c r="F476" s="1" t="s">
        <v>1617</v>
      </c>
      <c r="G476" s="1" t="s">
        <v>540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1</v>
      </c>
    </row>
    <row r="477" spans="1:14" x14ac:dyDescent="0.25">
      <c r="A477" s="1" t="s">
        <v>33</v>
      </c>
      <c r="B477">
        <v>2016</v>
      </c>
      <c r="C477">
        <v>16207759</v>
      </c>
      <c r="D477" s="1" t="s">
        <v>1618</v>
      </c>
      <c r="E477" s="1" t="s">
        <v>1619</v>
      </c>
      <c r="F477" s="1" t="s">
        <v>1620</v>
      </c>
      <c r="G477" s="1" t="s">
        <v>540</v>
      </c>
      <c r="H477">
        <v>0</v>
      </c>
      <c r="I477">
        <v>0</v>
      </c>
      <c r="J477">
        <v>0</v>
      </c>
      <c r="K477">
        <v>0</v>
      </c>
      <c r="L477">
        <v>120</v>
      </c>
      <c r="M477">
        <v>1200</v>
      </c>
      <c r="N477">
        <v>1320</v>
      </c>
    </row>
    <row r="478" spans="1:14" x14ac:dyDescent="0.25">
      <c r="A478" s="1" t="s">
        <v>33</v>
      </c>
      <c r="B478">
        <v>2016</v>
      </c>
      <c r="C478">
        <v>16205316</v>
      </c>
      <c r="D478" s="1" t="s">
        <v>541</v>
      </c>
      <c r="E478" s="1" t="s">
        <v>1621</v>
      </c>
      <c r="F478" s="1" t="s">
        <v>542</v>
      </c>
      <c r="G478" s="1" t="s">
        <v>540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5</v>
      </c>
      <c r="N478">
        <v>5</v>
      </c>
    </row>
    <row r="479" spans="1:14" x14ac:dyDescent="0.25">
      <c r="A479" s="1" t="s">
        <v>33</v>
      </c>
      <c r="B479">
        <v>2016</v>
      </c>
      <c r="C479">
        <v>16208304</v>
      </c>
      <c r="D479" s="1" t="s">
        <v>1622</v>
      </c>
      <c r="E479" s="1" t="s">
        <v>1623</v>
      </c>
      <c r="F479" s="1" t="s">
        <v>1624</v>
      </c>
      <c r="G479" s="1" t="s">
        <v>540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13</v>
      </c>
      <c r="N479">
        <v>13</v>
      </c>
    </row>
    <row r="480" spans="1:14" x14ac:dyDescent="0.25">
      <c r="A480" s="1" t="s">
        <v>33</v>
      </c>
      <c r="B480">
        <v>2016</v>
      </c>
      <c r="C480">
        <v>16209216</v>
      </c>
      <c r="D480" s="1" t="s">
        <v>1625</v>
      </c>
      <c r="E480" s="1" t="s">
        <v>1626</v>
      </c>
      <c r="F480" s="1" t="s">
        <v>1624</v>
      </c>
      <c r="G480" s="1" t="s">
        <v>540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1</v>
      </c>
    </row>
    <row r="481" spans="1:14" x14ac:dyDescent="0.25">
      <c r="A481" s="1" t="s">
        <v>33</v>
      </c>
      <c r="B481">
        <v>2016</v>
      </c>
      <c r="C481">
        <v>16207129</v>
      </c>
      <c r="D481" s="1" t="s">
        <v>1627</v>
      </c>
      <c r="E481" s="1" t="s">
        <v>1628</v>
      </c>
      <c r="F481" s="1" t="s">
        <v>1629</v>
      </c>
      <c r="G481" s="1" t="s">
        <v>540</v>
      </c>
      <c r="H481">
        <v>0</v>
      </c>
      <c r="I481">
        <v>0</v>
      </c>
      <c r="J481">
        <v>0</v>
      </c>
      <c r="K481">
        <v>0</v>
      </c>
      <c r="L481">
        <v>3</v>
      </c>
      <c r="M481">
        <v>0</v>
      </c>
      <c r="N481">
        <v>3</v>
      </c>
    </row>
    <row r="482" spans="1:14" x14ac:dyDescent="0.25">
      <c r="A482" s="1" t="s">
        <v>33</v>
      </c>
      <c r="B482">
        <v>2016</v>
      </c>
      <c r="C482">
        <v>16208127</v>
      </c>
      <c r="D482" s="1" t="s">
        <v>1630</v>
      </c>
      <c r="E482" s="1" t="s">
        <v>1631</v>
      </c>
      <c r="F482" s="1" t="s">
        <v>1624</v>
      </c>
      <c r="G482" s="1" t="s">
        <v>540</v>
      </c>
      <c r="H482">
        <v>7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8</v>
      </c>
    </row>
    <row r="483" spans="1:14" x14ac:dyDescent="0.25">
      <c r="A483" s="1" t="s">
        <v>33</v>
      </c>
      <c r="B483">
        <v>2016</v>
      </c>
      <c r="C483">
        <v>16208955</v>
      </c>
      <c r="D483" s="1" t="s">
        <v>1632</v>
      </c>
      <c r="E483" s="1" t="s">
        <v>1633</v>
      </c>
      <c r="F483" s="1" t="s">
        <v>1624</v>
      </c>
      <c r="G483" s="1" t="s">
        <v>540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1</v>
      </c>
    </row>
    <row r="484" spans="1:14" x14ac:dyDescent="0.25">
      <c r="A484" s="1" t="s">
        <v>33</v>
      </c>
      <c r="B484">
        <v>2016</v>
      </c>
      <c r="C484">
        <v>16208855</v>
      </c>
      <c r="D484" s="1" t="s">
        <v>1634</v>
      </c>
      <c r="E484" s="1" t="s">
        <v>1635</v>
      </c>
      <c r="F484" s="1" t="s">
        <v>542</v>
      </c>
      <c r="G484" s="1" t="s">
        <v>540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49</v>
      </c>
      <c r="N484">
        <v>49</v>
      </c>
    </row>
    <row r="485" spans="1:14" x14ac:dyDescent="0.25">
      <c r="A485" s="1" t="s">
        <v>33</v>
      </c>
      <c r="B485">
        <v>2016</v>
      </c>
      <c r="C485">
        <v>57511374</v>
      </c>
      <c r="D485" s="1" t="s">
        <v>1636</v>
      </c>
      <c r="E485" s="1" t="s">
        <v>1637</v>
      </c>
      <c r="F485" s="1" t="s">
        <v>1638</v>
      </c>
      <c r="G485" s="1" t="s">
        <v>545</v>
      </c>
      <c r="H485">
        <v>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2</v>
      </c>
    </row>
    <row r="486" spans="1:14" x14ac:dyDescent="0.25">
      <c r="A486" s="1" t="s">
        <v>33</v>
      </c>
      <c r="B486">
        <v>2016</v>
      </c>
      <c r="C486">
        <v>57421953</v>
      </c>
      <c r="D486" s="1" t="s">
        <v>546</v>
      </c>
      <c r="E486" s="1" t="s">
        <v>547</v>
      </c>
      <c r="F486" s="1" t="s">
        <v>548</v>
      </c>
      <c r="G486" s="1" t="s">
        <v>545</v>
      </c>
      <c r="H486">
        <v>2</v>
      </c>
      <c r="I486">
        <v>0</v>
      </c>
      <c r="J486">
        <v>1</v>
      </c>
      <c r="K486">
        <v>15</v>
      </c>
      <c r="L486">
        <v>0</v>
      </c>
      <c r="M486">
        <v>34</v>
      </c>
      <c r="N486">
        <v>52</v>
      </c>
    </row>
    <row r="487" spans="1:14" x14ac:dyDescent="0.25">
      <c r="A487" s="1" t="s">
        <v>33</v>
      </c>
      <c r="B487">
        <v>2016</v>
      </c>
      <c r="C487">
        <v>57407398</v>
      </c>
      <c r="D487" s="1" t="s">
        <v>1639</v>
      </c>
      <c r="E487" s="1" t="s">
        <v>1640</v>
      </c>
      <c r="F487" s="1" t="s">
        <v>1641</v>
      </c>
      <c r="G487" s="1" t="s">
        <v>545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1</v>
      </c>
    </row>
    <row r="488" spans="1:14" x14ac:dyDescent="0.25">
      <c r="A488" s="1" t="s">
        <v>33</v>
      </c>
      <c r="B488">
        <v>2016</v>
      </c>
      <c r="C488">
        <v>57407660</v>
      </c>
      <c r="D488" s="1" t="s">
        <v>549</v>
      </c>
      <c r="E488" s="1" t="s">
        <v>550</v>
      </c>
      <c r="F488" s="1" t="s">
        <v>551</v>
      </c>
      <c r="G488" s="1" t="s">
        <v>545</v>
      </c>
      <c r="H488">
        <v>0</v>
      </c>
      <c r="I488">
        <v>4</v>
      </c>
      <c r="J488">
        <v>5</v>
      </c>
      <c r="K488">
        <v>0</v>
      </c>
      <c r="L488">
        <v>0</v>
      </c>
      <c r="M488">
        <v>0</v>
      </c>
      <c r="N488">
        <v>9</v>
      </c>
    </row>
    <row r="489" spans="1:14" x14ac:dyDescent="0.25">
      <c r="A489" s="1" t="s">
        <v>33</v>
      </c>
      <c r="B489">
        <v>2016</v>
      </c>
      <c r="C489">
        <v>57509216</v>
      </c>
      <c r="D489" s="1" t="s">
        <v>552</v>
      </c>
      <c r="E489" s="1" t="s">
        <v>553</v>
      </c>
      <c r="F489" s="1" t="s">
        <v>554</v>
      </c>
      <c r="G489" s="1" t="s">
        <v>545</v>
      </c>
      <c r="H489">
        <v>0</v>
      </c>
      <c r="I489">
        <v>8</v>
      </c>
      <c r="J489">
        <v>7</v>
      </c>
      <c r="K489">
        <v>0</v>
      </c>
      <c r="L489">
        <v>0</v>
      </c>
      <c r="M489">
        <v>0</v>
      </c>
      <c r="N489">
        <v>15</v>
      </c>
    </row>
    <row r="490" spans="1:14" x14ac:dyDescent="0.25">
      <c r="A490" s="1" t="s">
        <v>33</v>
      </c>
      <c r="B490">
        <v>2016</v>
      </c>
      <c r="C490">
        <v>57509557</v>
      </c>
      <c r="D490" s="1" t="s">
        <v>556</v>
      </c>
      <c r="E490" s="1" t="s">
        <v>557</v>
      </c>
      <c r="F490" s="1" t="s">
        <v>558</v>
      </c>
      <c r="G490" s="1" t="s">
        <v>545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</row>
    <row r="491" spans="1:14" x14ac:dyDescent="0.25">
      <c r="A491" s="1" t="s">
        <v>33</v>
      </c>
      <c r="B491">
        <v>2016</v>
      </c>
      <c r="C491">
        <v>57602738</v>
      </c>
      <c r="D491" s="1" t="s">
        <v>1642</v>
      </c>
      <c r="E491" s="1" t="s">
        <v>1643</v>
      </c>
      <c r="F491" s="1" t="s">
        <v>555</v>
      </c>
      <c r="G491" s="1" t="s">
        <v>545</v>
      </c>
      <c r="H491">
        <v>64</v>
      </c>
      <c r="I491">
        <v>0</v>
      </c>
      <c r="J491">
        <v>1</v>
      </c>
      <c r="K491">
        <v>0</v>
      </c>
      <c r="L491">
        <v>13</v>
      </c>
      <c r="M491">
        <v>0</v>
      </c>
      <c r="N491">
        <v>78</v>
      </c>
    </row>
    <row r="492" spans="1:14" x14ac:dyDescent="0.25">
      <c r="A492" s="1" t="s">
        <v>33</v>
      </c>
      <c r="B492">
        <v>2016</v>
      </c>
      <c r="C492">
        <v>57512223</v>
      </c>
      <c r="D492" s="1" t="s">
        <v>1644</v>
      </c>
      <c r="E492" s="1" t="s">
        <v>1645</v>
      </c>
      <c r="F492" s="1" t="s">
        <v>1646</v>
      </c>
      <c r="G492" s="1" t="s">
        <v>545</v>
      </c>
      <c r="H492">
        <v>0</v>
      </c>
      <c r="I492">
        <v>0</v>
      </c>
      <c r="J492">
        <v>2</v>
      </c>
      <c r="K492">
        <v>0</v>
      </c>
      <c r="L492">
        <v>0</v>
      </c>
      <c r="M492">
        <v>0</v>
      </c>
      <c r="N492">
        <v>2</v>
      </c>
    </row>
    <row r="493" spans="1:14" x14ac:dyDescent="0.25">
      <c r="A493" s="1" t="s">
        <v>33</v>
      </c>
      <c r="B493">
        <v>2016</v>
      </c>
      <c r="C493">
        <v>57509972</v>
      </c>
      <c r="D493" s="1" t="s">
        <v>559</v>
      </c>
      <c r="E493" s="1" t="s">
        <v>560</v>
      </c>
      <c r="F493" s="1" t="s">
        <v>561</v>
      </c>
      <c r="G493" s="1" t="s">
        <v>545</v>
      </c>
      <c r="H493">
        <v>0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1</v>
      </c>
    </row>
    <row r="494" spans="1:14" x14ac:dyDescent="0.25">
      <c r="A494" s="1" t="s">
        <v>33</v>
      </c>
      <c r="B494">
        <v>2016</v>
      </c>
      <c r="C494">
        <v>57511900</v>
      </c>
      <c r="D494" s="1" t="s">
        <v>1647</v>
      </c>
      <c r="E494" s="1" t="s">
        <v>1648</v>
      </c>
      <c r="F494" s="1" t="s">
        <v>1649</v>
      </c>
      <c r="G494" s="1" t="s">
        <v>545</v>
      </c>
      <c r="H494">
        <v>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3</v>
      </c>
    </row>
    <row r="495" spans="1:14" x14ac:dyDescent="0.25">
      <c r="A495" s="1" t="s">
        <v>33</v>
      </c>
      <c r="B495">
        <v>2016</v>
      </c>
      <c r="C495">
        <v>57509671</v>
      </c>
      <c r="D495" s="1" t="s">
        <v>1650</v>
      </c>
      <c r="E495" s="1" t="s">
        <v>1651</v>
      </c>
      <c r="F495" s="1" t="s">
        <v>1652</v>
      </c>
      <c r="G495" s="1" t="s">
        <v>545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1</v>
      </c>
    </row>
    <row r="496" spans="1:14" x14ac:dyDescent="0.25">
      <c r="A496" s="1" t="s">
        <v>33</v>
      </c>
      <c r="B496">
        <v>2016</v>
      </c>
      <c r="C496">
        <v>57503595</v>
      </c>
      <c r="D496" s="1" t="s">
        <v>562</v>
      </c>
      <c r="E496" s="1" t="s">
        <v>563</v>
      </c>
      <c r="F496" s="1" t="s">
        <v>564</v>
      </c>
      <c r="G496" s="1" t="s">
        <v>545</v>
      </c>
      <c r="H496">
        <v>151</v>
      </c>
      <c r="I496">
        <v>0</v>
      </c>
      <c r="J496">
        <v>21</v>
      </c>
      <c r="K496">
        <v>2439</v>
      </c>
      <c r="L496">
        <v>743</v>
      </c>
      <c r="M496">
        <v>16758</v>
      </c>
      <c r="N496">
        <v>20112</v>
      </c>
    </row>
    <row r="497" spans="1:14" x14ac:dyDescent="0.25">
      <c r="A497" s="1" t="s">
        <v>33</v>
      </c>
      <c r="B497">
        <v>2016</v>
      </c>
      <c r="C497">
        <v>57605428</v>
      </c>
      <c r="D497" s="1" t="s">
        <v>1653</v>
      </c>
      <c r="E497" s="1" t="s">
        <v>1654</v>
      </c>
      <c r="F497" s="1" t="s">
        <v>731</v>
      </c>
      <c r="G497" s="1" t="s">
        <v>545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</v>
      </c>
      <c r="N497">
        <v>8</v>
      </c>
    </row>
    <row r="498" spans="1:14" x14ac:dyDescent="0.25">
      <c r="A498" s="1" t="s">
        <v>33</v>
      </c>
      <c r="B498">
        <v>2016</v>
      </c>
      <c r="C498">
        <v>57512512</v>
      </c>
      <c r="D498" s="1" t="s">
        <v>1655</v>
      </c>
      <c r="E498" s="1" t="s">
        <v>1656</v>
      </c>
      <c r="F498" s="1" t="s">
        <v>1657</v>
      </c>
      <c r="G498" s="1" t="s">
        <v>545</v>
      </c>
      <c r="H498">
        <v>1</v>
      </c>
      <c r="I498">
        <v>0</v>
      </c>
      <c r="J498">
        <v>0</v>
      </c>
      <c r="K498">
        <v>0</v>
      </c>
      <c r="L498">
        <v>1</v>
      </c>
      <c r="M498">
        <v>2</v>
      </c>
      <c r="N498">
        <v>4</v>
      </c>
    </row>
    <row r="499" spans="1:14" x14ac:dyDescent="0.25">
      <c r="A499" s="1" t="s">
        <v>33</v>
      </c>
      <c r="B499">
        <v>2016</v>
      </c>
      <c r="C499">
        <v>57511249</v>
      </c>
      <c r="D499" s="1" t="s">
        <v>1658</v>
      </c>
      <c r="E499" s="1" t="s">
        <v>1659</v>
      </c>
      <c r="F499" s="1" t="s">
        <v>1660</v>
      </c>
      <c r="G499" s="1" t="s">
        <v>545</v>
      </c>
      <c r="H499">
        <v>70</v>
      </c>
      <c r="I499">
        <v>0</v>
      </c>
      <c r="J499">
        <v>2</v>
      </c>
      <c r="K499">
        <v>0</v>
      </c>
      <c r="L499">
        <v>0</v>
      </c>
      <c r="M499">
        <v>0</v>
      </c>
      <c r="N499">
        <v>72</v>
      </c>
    </row>
    <row r="500" spans="1:14" x14ac:dyDescent="0.25">
      <c r="A500" s="1" t="s">
        <v>33</v>
      </c>
      <c r="B500">
        <v>2016</v>
      </c>
      <c r="C500">
        <v>57504303</v>
      </c>
      <c r="D500" s="1" t="s">
        <v>1661</v>
      </c>
      <c r="E500" s="1" t="s">
        <v>1662</v>
      </c>
      <c r="F500" s="1" t="s">
        <v>1663</v>
      </c>
      <c r="G500" s="1" t="s">
        <v>545</v>
      </c>
      <c r="H500">
        <v>0</v>
      </c>
      <c r="I500">
        <v>0</v>
      </c>
      <c r="J500">
        <v>0</v>
      </c>
      <c r="K500">
        <v>0</v>
      </c>
      <c r="L500">
        <v>18</v>
      </c>
      <c r="M500">
        <v>0</v>
      </c>
      <c r="N500">
        <v>18</v>
      </c>
    </row>
    <row r="501" spans="1:14" x14ac:dyDescent="0.25">
      <c r="A501" s="1" t="s">
        <v>33</v>
      </c>
      <c r="B501">
        <v>2016</v>
      </c>
      <c r="C501">
        <v>57503521</v>
      </c>
      <c r="D501" s="1" t="s">
        <v>1664</v>
      </c>
      <c r="E501" s="1" t="s">
        <v>1665</v>
      </c>
      <c r="F501" s="1" t="s">
        <v>1198</v>
      </c>
      <c r="G501" s="1" t="s">
        <v>545</v>
      </c>
      <c r="H501">
        <v>0</v>
      </c>
      <c r="I501">
        <v>0</v>
      </c>
      <c r="J501">
        <v>0</v>
      </c>
      <c r="K501">
        <v>0</v>
      </c>
      <c r="L501">
        <v>3</v>
      </c>
      <c r="M501">
        <v>0</v>
      </c>
      <c r="N501">
        <v>3</v>
      </c>
    </row>
    <row r="502" spans="1:14" x14ac:dyDescent="0.25">
      <c r="A502" s="1" t="s">
        <v>33</v>
      </c>
      <c r="B502">
        <v>2016</v>
      </c>
      <c r="C502">
        <v>57507755</v>
      </c>
      <c r="D502" s="1" t="s">
        <v>1666</v>
      </c>
      <c r="E502" s="1" t="s">
        <v>1667</v>
      </c>
      <c r="F502" s="1" t="s">
        <v>1668</v>
      </c>
      <c r="G502" s="1" t="s">
        <v>545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</row>
    <row r="503" spans="1:14" x14ac:dyDescent="0.25">
      <c r="A503" s="1" t="s">
        <v>33</v>
      </c>
      <c r="B503">
        <v>2016</v>
      </c>
      <c r="C503">
        <v>57407994</v>
      </c>
      <c r="D503" s="1" t="s">
        <v>1669</v>
      </c>
      <c r="E503" s="1" t="s">
        <v>1670</v>
      </c>
      <c r="F503" s="1" t="s">
        <v>1671</v>
      </c>
      <c r="G503" s="1" t="s">
        <v>545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2</v>
      </c>
      <c r="N503">
        <v>2</v>
      </c>
    </row>
    <row r="504" spans="1:14" x14ac:dyDescent="0.25">
      <c r="A504" s="1" t="s">
        <v>33</v>
      </c>
      <c r="B504">
        <v>2016</v>
      </c>
      <c r="C504">
        <v>57603079</v>
      </c>
      <c r="D504" s="1" t="s">
        <v>1672</v>
      </c>
      <c r="E504" s="1" t="s">
        <v>1673</v>
      </c>
      <c r="F504" s="1" t="s">
        <v>569</v>
      </c>
      <c r="G504" s="1" t="s">
        <v>545</v>
      </c>
      <c r="H504">
        <v>137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137</v>
      </c>
    </row>
    <row r="505" spans="1:14" x14ac:dyDescent="0.25">
      <c r="A505" s="1" t="s">
        <v>33</v>
      </c>
      <c r="B505">
        <v>2016</v>
      </c>
      <c r="C505">
        <v>57508352</v>
      </c>
      <c r="D505" s="1" t="s">
        <v>1674</v>
      </c>
      <c r="E505" s="1" t="s">
        <v>1675</v>
      </c>
      <c r="F505" s="1" t="s">
        <v>558</v>
      </c>
      <c r="G505" s="1" t="s">
        <v>545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</row>
    <row r="506" spans="1:14" x14ac:dyDescent="0.25">
      <c r="A506" s="1" t="s">
        <v>33</v>
      </c>
      <c r="B506">
        <v>2016</v>
      </c>
      <c r="C506">
        <v>57604022</v>
      </c>
      <c r="D506" s="1" t="s">
        <v>567</v>
      </c>
      <c r="E506" s="1" t="s">
        <v>568</v>
      </c>
      <c r="F506" s="1" t="s">
        <v>569</v>
      </c>
      <c r="G506" s="1" t="s">
        <v>545</v>
      </c>
      <c r="H506">
        <v>0</v>
      </c>
      <c r="I506">
        <v>13</v>
      </c>
      <c r="J506">
        <v>0</v>
      </c>
      <c r="K506">
        <v>0</v>
      </c>
      <c r="L506">
        <v>0</v>
      </c>
      <c r="M506">
        <v>0</v>
      </c>
      <c r="N506">
        <v>13</v>
      </c>
    </row>
    <row r="507" spans="1:14" x14ac:dyDescent="0.25">
      <c r="A507" s="1" t="s">
        <v>33</v>
      </c>
      <c r="B507">
        <v>2016</v>
      </c>
      <c r="C507">
        <v>57511068</v>
      </c>
      <c r="D507" s="1" t="s">
        <v>1676</v>
      </c>
      <c r="E507" s="1" t="s">
        <v>1677</v>
      </c>
      <c r="F507" s="1" t="s">
        <v>1678</v>
      </c>
      <c r="G507" s="1" t="s">
        <v>545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1</v>
      </c>
    </row>
    <row r="508" spans="1:14" x14ac:dyDescent="0.25">
      <c r="A508" s="1" t="s">
        <v>33</v>
      </c>
      <c r="B508">
        <v>2016</v>
      </c>
      <c r="C508">
        <v>57509684</v>
      </c>
      <c r="D508" s="1" t="s">
        <v>570</v>
      </c>
      <c r="E508" s="1" t="s">
        <v>571</v>
      </c>
      <c r="F508" s="1" t="s">
        <v>572</v>
      </c>
      <c r="G508" s="1" t="s">
        <v>545</v>
      </c>
      <c r="H508">
        <v>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2</v>
      </c>
    </row>
    <row r="509" spans="1:14" x14ac:dyDescent="0.25">
      <c r="A509" s="1" t="s">
        <v>33</v>
      </c>
      <c r="B509">
        <v>2016</v>
      </c>
      <c r="C509">
        <v>57511113</v>
      </c>
      <c r="D509" s="1" t="s">
        <v>574</v>
      </c>
      <c r="E509" s="1" t="s">
        <v>1679</v>
      </c>
      <c r="F509" s="1" t="s">
        <v>1680</v>
      </c>
      <c r="G509" s="1" t="s">
        <v>545</v>
      </c>
      <c r="H509">
        <v>4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4</v>
      </c>
    </row>
    <row r="510" spans="1:14" x14ac:dyDescent="0.25">
      <c r="A510" s="1" t="s">
        <v>33</v>
      </c>
      <c r="B510">
        <v>2016</v>
      </c>
      <c r="C510">
        <v>57505250</v>
      </c>
      <c r="D510" s="1" t="s">
        <v>1681</v>
      </c>
      <c r="E510" s="1" t="s">
        <v>1682</v>
      </c>
      <c r="F510" s="1" t="s">
        <v>1683</v>
      </c>
      <c r="G510" s="1" t="s">
        <v>545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1</v>
      </c>
    </row>
    <row r="511" spans="1:14" x14ac:dyDescent="0.25">
      <c r="A511" s="1" t="s">
        <v>33</v>
      </c>
      <c r="B511">
        <v>2016</v>
      </c>
      <c r="C511">
        <v>57401043</v>
      </c>
      <c r="D511" s="1" t="s">
        <v>1684</v>
      </c>
      <c r="E511" s="1" t="s">
        <v>575</v>
      </c>
      <c r="F511" s="1" t="s">
        <v>1685</v>
      </c>
      <c r="G511" s="1" t="s">
        <v>545</v>
      </c>
      <c r="H511">
        <v>0</v>
      </c>
      <c r="I511">
        <v>0</v>
      </c>
      <c r="J511">
        <v>0</v>
      </c>
      <c r="K511">
        <v>0</v>
      </c>
      <c r="L511">
        <v>14</v>
      </c>
      <c r="M511">
        <v>0</v>
      </c>
      <c r="N511">
        <v>14</v>
      </c>
    </row>
    <row r="512" spans="1:14" x14ac:dyDescent="0.25">
      <c r="A512" s="1" t="s">
        <v>33</v>
      </c>
      <c r="B512">
        <v>2016</v>
      </c>
      <c r="C512">
        <v>57603164</v>
      </c>
      <c r="D512" s="1" t="s">
        <v>1686</v>
      </c>
      <c r="E512" s="1" t="s">
        <v>1687</v>
      </c>
      <c r="F512" s="1" t="s">
        <v>555</v>
      </c>
      <c r="G512" s="1" t="s">
        <v>545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4</v>
      </c>
      <c r="N512">
        <v>5</v>
      </c>
    </row>
    <row r="513" spans="1:14" x14ac:dyDescent="0.25">
      <c r="A513" s="1" t="s">
        <v>33</v>
      </c>
      <c r="B513">
        <v>2016</v>
      </c>
      <c r="C513">
        <v>57603680</v>
      </c>
      <c r="D513" s="1" t="s">
        <v>1688</v>
      </c>
      <c r="E513" s="1" t="s">
        <v>1689</v>
      </c>
      <c r="F513" s="1" t="s">
        <v>1690</v>
      </c>
      <c r="G513" s="1" t="s">
        <v>545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1</v>
      </c>
    </row>
    <row r="514" spans="1:14" x14ac:dyDescent="0.25">
      <c r="A514" s="1" t="s">
        <v>33</v>
      </c>
      <c r="B514">
        <v>2016</v>
      </c>
      <c r="C514">
        <v>57405001</v>
      </c>
      <c r="D514" s="1" t="s">
        <v>576</v>
      </c>
      <c r="E514" s="1" t="s">
        <v>577</v>
      </c>
      <c r="F514" s="1" t="s">
        <v>578</v>
      </c>
      <c r="G514" s="1" t="s">
        <v>545</v>
      </c>
      <c r="H514">
        <v>0</v>
      </c>
      <c r="I514">
        <v>0</v>
      </c>
      <c r="J514">
        <v>0</v>
      </c>
      <c r="K514">
        <v>0</v>
      </c>
      <c r="L514">
        <v>3</v>
      </c>
      <c r="M514">
        <v>3</v>
      </c>
      <c r="N514">
        <v>6</v>
      </c>
    </row>
    <row r="515" spans="1:14" x14ac:dyDescent="0.25">
      <c r="A515" s="1" t="s">
        <v>33</v>
      </c>
      <c r="B515">
        <v>2016</v>
      </c>
      <c r="C515">
        <v>57603353</v>
      </c>
      <c r="D515" s="1" t="s">
        <v>1691</v>
      </c>
      <c r="E515" s="1" t="s">
        <v>1692</v>
      </c>
      <c r="F515" s="1" t="s">
        <v>569</v>
      </c>
      <c r="G515" s="1" t="s">
        <v>545</v>
      </c>
      <c r="H515">
        <v>0</v>
      </c>
      <c r="I515">
        <v>0</v>
      </c>
      <c r="J515">
        <v>0</v>
      </c>
      <c r="K515">
        <v>0</v>
      </c>
      <c r="L515">
        <v>8</v>
      </c>
      <c r="M515">
        <v>13</v>
      </c>
      <c r="N515">
        <v>21</v>
      </c>
    </row>
    <row r="516" spans="1:14" x14ac:dyDescent="0.25">
      <c r="A516" s="1" t="s">
        <v>33</v>
      </c>
      <c r="B516">
        <v>2016</v>
      </c>
      <c r="C516">
        <v>57605045</v>
      </c>
      <c r="D516" s="1" t="s">
        <v>1693</v>
      </c>
      <c r="E516" s="1" t="s">
        <v>1694</v>
      </c>
      <c r="F516" s="1" t="s">
        <v>555</v>
      </c>
      <c r="G516" s="1" t="s">
        <v>545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3</v>
      </c>
      <c r="N516">
        <v>3</v>
      </c>
    </row>
    <row r="517" spans="1:14" x14ac:dyDescent="0.25">
      <c r="A517" s="1" t="s">
        <v>33</v>
      </c>
      <c r="B517">
        <v>2016</v>
      </c>
      <c r="C517">
        <v>57403875</v>
      </c>
      <c r="D517" s="1" t="s">
        <v>1695</v>
      </c>
      <c r="E517" s="1" t="s">
        <v>1696</v>
      </c>
      <c r="F517" s="1" t="s">
        <v>601</v>
      </c>
      <c r="G517" s="1" t="s">
        <v>545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3</v>
      </c>
      <c r="N517">
        <v>4</v>
      </c>
    </row>
    <row r="518" spans="1:14" x14ac:dyDescent="0.25">
      <c r="A518" s="1" t="s">
        <v>33</v>
      </c>
      <c r="B518">
        <v>2016</v>
      </c>
      <c r="C518">
        <v>57505190</v>
      </c>
      <c r="D518" s="1" t="s">
        <v>1697</v>
      </c>
      <c r="E518" s="1" t="s">
        <v>1698</v>
      </c>
      <c r="F518" s="1" t="s">
        <v>1699</v>
      </c>
      <c r="G518" s="1" t="s">
        <v>545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2</v>
      </c>
      <c r="N518">
        <v>2</v>
      </c>
    </row>
    <row r="519" spans="1:14" x14ac:dyDescent="0.25">
      <c r="A519" s="1" t="s">
        <v>33</v>
      </c>
      <c r="B519">
        <v>2016</v>
      </c>
      <c r="C519">
        <v>57407268</v>
      </c>
      <c r="D519" s="1" t="s">
        <v>579</v>
      </c>
      <c r="E519" s="1" t="s">
        <v>580</v>
      </c>
      <c r="F519" s="1" t="s">
        <v>581</v>
      </c>
      <c r="G519" s="1" t="s">
        <v>545</v>
      </c>
      <c r="H519">
        <v>0</v>
      </c>
      <c r="I519">
        <v>0</v>
      </c>
      <c r="J519">
        <v>0</v>
      </c>
      <c r="K519">
        <v>0</v>
      </c>
      <c r="L519">
        <v>7</v>
      </c>
      <c r="M519">
        <v>0</v>
      </c>
      <c r="N519">
        <v>7</v>
      </c>
    </row>
    <row r="520" spans="1:14" x14ac:dyDescent="0.25">
      <c r="A520" s="1" t="s">
        <v>33</v>
      </c>
      <c r="B520">
        <v>2016</v>
      </c>
      <c r="C520">
        <v>57511554</v>
      </c>
      <c r="D520" s="1" t="s">
        <v>1700</v>
      </c>
      <c r="E520" s="1" t="s">
        <v>1701</v>
      </c>
      <c r="F520" s="1" t="s">
        <v>1702</v>
      </c>
      <c r="G520" s="1" t="s">
        <v>545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1</v>
      </c>
    </row>
    <row r="521" spans="1:14" x14ac:dyDescent="0.25">
      <c r="A521" s="1" t="s">
        <v>33</v>
      </c>
      <c r="B521">
        <v>2016</v>
      </c>
      <c r="C521">
        <v>57508198</v>
      </c>
      <c r="D521" s="1" t="s">
        <v>1703</v>
      </c>
      <c r="E521" s="1" t="s">
        <v>1704</v>
      </c>
      <c r="F521" s="1" t="s">
        <v>564</v>
      </c>
      <c r="G521" s="1" t="s">
        <v>545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2</v>
      </c>
      <c r="N521">
        <v>2</v>
      </c>
    </row>
    <row r="522" spans="1:14" x14ac:dyDescent="0.25">
      <c r="A522" s="1" t="s">
        <v>33</v>
      </c>
      <c r="B522">
        <v>2016</v>
      </c>
      <c r="C522">
        <v>57605253</v>
      </c>
      <c r="D522" s="1" t="s">
        <v>1705</v>
      </c>
      <c r="E522" s="1" t="s">
        <v>565</v>
      </c>
      <c r="F522" s="1" t="s">
        <v>566</v>
      </c>
      <c r="G522" s="1" t="s">
        <v>545</v>
      </c>
      <c r="H522">
        <v>3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3</v>
      </c>
    </row>
    <row r="523" spans="1:14" x14ac:dyDescent="0.25">
      <c r="A523" s="1" t="s">
        <v>33</v>
      </c>
      <c r="B523">
        <v>2016</v>
      </c>
      <c r="C523">
        <v>57603438</v>
      </c>
      <c r="D523" s="1" t="s">
        <v>582</v>
      </c>
      <c r="E523" s="1" t="s">
        <v>583</v>
      </c>
      <c r="F523" s="1" t="s">
        <v>584</v>
      </c>
      <c r="G523" s="1" t="s">
        <v>545</v>
      </c>
      <c r="H523">
        <v>1891</v>
      </c>
      <c r="I523">
        <v>0</v>
      </c>
      <c r="J523">
        <v>578</v>
      </c>
      <c r="K523">
        <v>0</v>
      </c>
      <c r="L523">
        <v>0</v>
      </c>
      <c r="M523">
        <v>19</v>
      </c>
      <c r="N523">
        <v>2488</v>
      </c>
    </row>
    <row r="524" spans="1:14" x14ac:dyDescent="0.25">
      <c r="A524" s="1" t="s">
        <v>33</v>
      </c>
      <c r="B524">
        <v>2016</v>
      </c>
      <c r="C524">
        <v>57508775</v>
      </c>
      <c r="D524" s="1" t="s">
        <v>587</v>
      </c>
      <c r="E524" s="1" t="s">
        <v>588</v>
      </c>
      <c r="F524" s="1" t="s">
        <v>589</v>
      </c>
      <c r="G524" s="1" t="s">
        <v>545</v>
      </c>
      <c r="H524">
        <v>0</v>
      </c>
      <c r="I524">
        <v>0</v>
      </c>
      <c r="J524">
        <v>0</v>
      </c>
      <c r="K524">
        <v>0</v>
      </c>
      <c r="L524">
        <v>30</v>
      </c>
      <c r="M524">
        <v>120</v>
      </c>
      <c r="N524">
        <v>150</v>
      </c>
    </row>
    <row r="525" spans="1:14" x14ac:dyDescent="0.25">
      <c r="A525" s="1" t="s">
        <v>33</v>
      </c>
      <c r="B525">
        <v>2016</v>
      </c>
      <c r="C525">
        <v>57503567</v>
      </c>
      <c r="D525" s="1" t="s">
        <v>590</v>
      </c>
      <c r="E525" s="1" t="s">
        <v>591</v>
      </c>
      <c r="F525" s="1" t="s">
        <v>592</v>
      </c>
      <c r="G525" s="1" t="s">
        <v>545</v>
      </c>
      <c r="H525">
        <v>1</v>
      </c>
      <c r="I525">
        <v>0</v>
      </c>
      <c r="J525">
        <v>0</v>
      </c>
      <c r="K525">
        <v>0</v>
      </c>
      <c r="L525">
        <v>1</v>
      </c>
      <c r="M525">
        <v>5</v>
      </c>
      <c r="N525">
        <v>7</v>
      </c>
    </row>
    <row r="526" spans="1:14" x14ac:dyDescent="0.25">
      <c r="A526" s="1" t="s">
        <v>33</v>
      </c>
      <c r="B526">
        <v>2016</v>
      </c>
      <c r="C526">
        <v>57511407</v>
      </c>
      <c r="D526" s="1" t="s">
        <v>1706</v>
      </c>
      <c r="E526" s="1" t="s">
        <v>1707</v>
      </c>
      <c r="F526" s="1" t="s">
        <v>1708</v>
      </c>
      <c r="G526" s="1" t="s">
        <v>545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6</v>
      </c>
      <c r="N526">
        <v>6</v>
      </c>
    </row>
    <row r="527" spans="1:14" x14ac:dyDescent="0.25">
      <c r="A527" s="1" t="s">
        <v>33</v>
      </c>
      <c r="B527">
        <v>2016</v>
      </c>
      <c r="C527">
        <v>57407150</v>
      </c>
      <c r="D527" s="1" t="s">
        <v>1709</v>
      </c>
      <c r="E527" s="1" t="s">
        <v>1710</v>
      </c>
      <c r="F527" s="1" t="s">
        <v>1711</v>
      </c>
      <c r="G527" s="1" t="s">
        <v>545</v>
      </c>
      <c r="H527">
        <v>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6</v>
      </c>
    </row>
    <row r="528" spans="1:14" x14ac:dyDescent="0.25">
      <c r="A528" s="1" t="s">
        <v>33</v>
      </c>
      <c r="B528">
        <v>2016</v>
      </c>
      <c r="C528">
        <v>57506393</v>
      </c>
      <c r="D528" s="1" t="s">
        <v>1712</v>
      </c>
      <c r="E528" s="1" t="s">
        <v>1713</v>
      </c>
      <c r="F528" s="1" t="s">
        <v>1714</v>
      </c>
      <c r="G528" s="1" t="s">
        <v>545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2</v>
      </c>
      <c r="N528">
        <v>2</v>
      </c>
    </row>
    <row r="529" spans="1:14" x14ac:dyDescent="0.25">
      <c r="A529" s="1" t="s">
        <v>33</v>
      </c>
      <c r="B529">
        <v>2016</v>
      </c>
      <c r="C529">
        <v>57408497</v>
      </c>
      <c r="D529" s="1" t="s">
        <v>1715</v>
      </c>
      <c r="E529" s="1" t="s">
        <v>600</v>
      </c>
      <c r="F529" s="1" t="s">
        <v>601</v>
      </c>
      <c r="G529" s="1" t="s">
        <v>545</v>
      </c>
      <c r="H529">
        <v>1</v>
      </c>
      <c r="I529">
        <v>0</v>
      </c>
      <c r="J529">
        <v>0</v>
      </c>
      <c r="K529">
        <v>0</v>
      </c>
      <c r="L529">
        <v>2982</v>
      </c>
      <c r="M529">
        <v>1678</v>
      </c>
      <c r="N529">
        <v>4661</v>
      </c>
    </row>
    <row r="530" spans="1:14" x14ac:dyDescent="0.25">
      <c r="A530" s="1" t="s">
        <v>33</v>
      </c>
      <c r="B530">
        <v>2016</v>
      </c>
      <c r="C530">
        <v>57404875</v>
      </c>
      <c r="D530" s="1" t="s">
        <v>599</v>
      </c>
      <c r="E530" s="1" t="s">
        <v>600</v>
      </c>
      <c r="F530" s="1" t="s">
        <v>601</v>
      </c>
      <c r="G530" s="1" t="s">
        <v>545</v>
      </c>
      <c r="H530">
        <v>1</v>
      </c>
      <c r="I530">
        <v>0</v>
      </c>
      <c r="J530">
        <v>0</v>
      </c>
      <c r="K530">
        <v>0</v>
      </c>
      <c r="L530">
        <v>1681</v>
      </c>
      <c r="M530">
        <v>1443</v>
      </c>
      <c r="N530">
        <v>3125</v>
      </c>
    </row>
    <row r="531" spans="1:14" x14ac:dyDescent="0.25">
      <c r="A531" s="1" t="s">
        <v>33</v>
      </c>
      <c r="B531">
        <v>2016</v>
      </c>
      <c r="C531">
        <v>57605075</v>
      </c>
      <c r="D531" s="1" t="s">
        <v>1716</v>
      </c>
      <c r="E531" s="1" t="s">
        <v>1717</v>
      </c>
      <c r="F531" s="1" t="s">
        <v>1718</v>
      </c>
      <c r="G531" s="1" t="s">
        <v>545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1</v>
      </c>
    </row>
    <row r="532" spans="1:14" x14ac:dyDescent="0.25">
      <c r="A532" s="1" t="s">
        <v>33</v>
      </c>
      <c r="B532">
        <v>2016</v>
      </c>
      <c r="C532">
        <v>57507611</v>
      </c>
      <c r="D532" s="1" t="s">
        <v>603</v>
      </c>
      <c r="E532" s="1" t="s">
        <v>604</v>
      </c>
      <c r="F532" s="1" t="s">
        <v>605</v>
      </c>
      <c r="G532" s="1" t="s">
        <v>545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1</v>
      </c>
    </row>
    <row r="533" spans="1:14" x14ac:dyDescent="0.25">
      <c r="A533" s="1" t="s">
        <v>33</v>
      </c>
      <c r="B533">
        <v>2016</v>
      </c>
      <c r="C533">
        <v>57407629</v>
      </c>
      <c r="D533" s="1" t="s">
        <v>1719</v>
      </c>
      <c r="E533" s="1" t="s">
        <v>1720</v>
      </c>
      <c r="F533" s="1" t="s">
        <v>1288</v>
      </c>
      <c r="G533" s="1" t="s">
        <v>545</v>
      </c>
      <c r="H533">
        <v>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5</v>
      </c>
    </row>
    <row r="534" spans="1:14" x14ac:dyDescent="0.25">
      <c r="A534" s="1" t="s">
        <v>33</v>
      </c>
      <c r="B534">
        <v>2016</v>
      </c>
      <c r="C534">
        <v>57604611</v>
      </c>
      <c r="D534" s="1" t="s">
        <v>607</v>
      </c>
      <c r="E534" s="1" t="s">
        <v>608</v>
      </c>
      <c r="F534" s="1" t="s">
        <v>609</v>
      </c>
      <c r="G534" s="1" t="s">
        <v>545</v>
      </c>
      <c r="H534">
        <v>0</v>
      </c>
      <c r="I534">
        <v>3</v>
      </c>
      <c r="J534">
        <v>0</v>
      </c>
      <c r="K534">
        <v>0</v>
      </c>
      <c r="L534">
        <v>0</v>
      </c>
      <c r="M534">
        <v>0</v>
      </c>
      <c r="N534">
        <v>3</v>
      </c>
    </row>
    <row r="535" spans="1:14" x14ac:dyDescent="0.25">
      <c r="A535" s="1" t="s">
        <v>33</v>
      </c>
      <c r="B535">
        <v>2016</v>
      </c>
      <c r="C535">
        <v>57507248</v>
      </c>
      <c r="D535" s="1" t="s">
        <v>1721</v>
      </c>
      <c r="E535" s="1" t="s">
        <v>1722</v>
      </c>
      <c r="F535" s="1" t="s">
        <v>1723</v>
      </c>
      <c r="G535" s="1" t="s">
        <v>545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2</v>
      </c>
      <c r="N535">
        <v>2</v>
      </c>
    </row>
    <row r="536" spans="1:14" x14ac:dyDescent="0.25">
      <c r="A536" s="1" t="s">
        <v>33</v>
      </c>
      <c r="B536">
        <v>2016</v>
      </c>
      <c r="C536">
        <v>57505688</v>
      </c>
      <c r="D536" s="1" t="s">
        <v>1724</v>
      </c>
      <c r="E536" s="1" t="s">
        <v>1725</v>
      </c>
      <c r="F536" s="1" t="s">
        <v>1726</v>
      </c>
      <c r="G536" s="1" t="s">
        <v>545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</row>
    <row r="537" spans="1:14" x14ac:dyDescent="0.25">
      <c r="A537" s="1" t="s">
        <v>33</v>
      </c>
      <c r="B537">
        <v>2016</v>
      </c>
      <c r="C537">
        <v>98787363</v>
      </c>
      <c r="D537" s="1" t="s">
        <v>610</v>
      </c>
      <c r="E537" s="1" t="s">
        <v>611</v>
      </c>
      <c r="F537" s="1" t="s">
        <v>612</v>
      </c>
      <c r="G537" s="1" t="s">
        <v>613</v>
      </c>
      <c r="H537">
        <v>39113</v>
      </c>
      <c r="I537">
        <v>0</v>
      </c>
      <c r="J537">
        <v>0</v>
      </c>
      <c r="K537">
        <v>17672</v>
      </c>
      <c r="L537">
        <v>0</v>
      </c>
      <c r="M537">
        <v>0</v>
      </c>
      <c r="N537">
        <v>56785</v>
      </c>
    </row>
    <row r="538" spans="1:14" x14ac:dyDescent="0.25">
      <c r="A538" s="1" t="s">
        <v>33</v>
      </c>
      <c r="B538">
        <v>2016</v>
      </c>
      <c r="C538">
        <v>98701806</v>
      </c>
      <c r="D538" s="1" t="s">
        <v>1727</v>
      </c>
      <c r="E538" s="1" t="s">
        <v>1728</v>
      </c>
      <c r="F538" s="1" t="s">
        <v>615</v>
      </c>
      <c r="G538" s="1" t="s">
        <v>613</v>
      </c>
      <c r="H538">
        <v>0</v>
      </c>
      <c r="I538">
        <v>0</v>
      </c>
      <c r="J538">
        <v>3</v>
      </c>
      <c r="K538">
        <v>0</v>
      </c>
      <c r="L538">
        <v>0</v>
      </c>
      <c r="M538">
        <v>0</v>
      </c>
      <c r="N538">
        <v>3</v>
      </c>
    </row>
    <row r="539" spans="1:14" x14ac:dyDescent="0.25">
      <c r="A539" s="1" t="s">
        <v>33</v>
      </c>
      <c r="B539">
        <v>2016</v>
      </c>
      <c r="C539">
        <v>98734026</v>
      </c>
      <c r="D539" s="1" t="s">
        <v>616</v>
      </c>
      <c r="E539" s="1" t="s">
        <v>617</v>
      </c>
      <c r="F539" s="1" t="s">
        <v>618</v>
      </c>
      <c r="G539" s="1" t="s">
        <v>613</v>
      </c>
      <c r="H539">
        <v>0</v>
      </c>
      <c r="I539">
        <v>14</v>
      </c>
      <c r="J539">
        <v>318</v>
      </c>
      <c r="K539">
        <v>148</v>
      </c>
      <c r="L539">
        <v>0</v>
      </c>
      <c r="M539">
        <v>0</v>
      </c>
      <c r="N539">
        <v>480</v>
      </c>
    </row>
    <row r="540" spans="1:14" x14ac:dyDescent="0.25">
      <c r="A540" s="1" t="s">
        <v>33</v>
      </c>
      <c r="B540">
        <v>2016</v>
      </c>
      <c r="C540">
        <v>98701000</v>
      </c>
      <c r="D540" s="1" t="s">
        <v>619</v>
      </c>
      <c r="E540" s="1" t="s">
        <v>620</v>
      </c>
      <c r="F540" s="1" t="s">
        <v>621</v>
      </c>
      <c r="G540" s="1" t="s">
        <v>613</v>
      </c>
      <c r="H540">
        <v>2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2</v>
      </c>
    </row>
    <row r="541" spans="1:14" x14ac:dyDescent="0.25">
      <c r="A541" s="1" t="s">
        <v>33</v>
      </c>
      <c r="B541">
        <v>2016</v>
      </c>
      <c r="C541">
        <v>98734710</v>
      </c>
      <c r="D541" s="1" t="s">
        <v>1729</v>
      </c>
      <c r="E541" s="1" t="s">
        <v>1730</v>
      </c>
      <c r="F541" s="1" t="s">
        <v>1731</v>
      </c>
      <c r="G541" s="1" t="s">
        <v>613</v>
      </c>
      <c r="H541">
        <v>0</v>
      </c>
      <c r="I541">
        <v>0</v>
      </c>
      <c r="J541">
        <v>0</v>
      </c>
      <c r="K541">
        <v>0</v>
      </c>
      <c r="L541">
        <v>4</v>
      </c>
      <c r="M541">
        <v>105</v>
      </c>
      <c r="N541">
        <v>109</v>
      </c>
    </row>
    <row r="542" spans="1:14" x14ac:dyDescent="0.25">
      <c r="A542" s="1" t="s">
        <v>33</v>
      </c>
      <c r="B542">
        <v>2016</v>
      </c>
      <c r="C542">
        <v>98702020</v>
      </c>
      <c r="D542" s="1" t="s">
        <v>626</v>
      </c>
      <c r="E542" s="1" t="s">
        <v>627</v>
      </c>
      <c r="F542" s="1" t="s">
        <v>615</v>
      </c>
      <c r="G542" s="1" t="s">
        <v>613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1</v>
      </c>
    </row>
    <row r="543" spans="1:14" x14ac:dyDescent="0.25">
      <c r="A543" s="1" t="s">
        <v>33</v>
      </c>
      <c r="B543">
        <v>2016</v>
      </c>
      <c r="C543">
        <v>98734724</v>
      </c>
      <c r="D543" s="1" t="s">
        <v>1732</v>
      </c>
      <c r="E543" s="1" t="s">
        <v>1733</v>
      </c>
      <c r="F543" s="1" t="s">
        <v>1734</v>
      </c>
      <c r="G543" s="1" t="s">
        <v>613</v>
      </c>
      <c r="H543">
        <v>13</v>
      </c>
      <c r="I543">
        <v>0</v>
      </c>
      <c r="J543">
        <v>3</v>
      </c>
      <c r="K543">
        <v>0</v>
      </c>
      <c r="L543">
        <v>0</v>
      </c>
      <c r="M543">
        <v>0</v>
      </c>
      <c r="N543">
        <v>16</v>
      </c>
    </row>
    <row r="544" spans="1:14" x14ac:dyDescent="0.25">
      <c r="A544" s="1" t="s">
        <v>33</v>
      </c>
      <c r="B544">
        <v>2016</v>
      </c>
      <c r="C544">
        <v>15410684</v>
      </c>
      <c r="D544" s="1" t="s">
        <v>1735</v>
      </c>
      <c r="E544" s="1" t="s">
        <v>628</v>
      </c>
      <c r="F544" s="1" t="s">
        <v>629</v>
      </c>
      <c r="G544" s="1" t="s">
        <v>630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20</v>
      </c>
      <c r="N544">
        <v>21</v>
      </c>
    </row>
    <row r="545" spans="1:14" x14ac:dyDescent="0.25">
      <c r="A545" s="1" t="s">
        <v>33</v>
      </c>
      <c r="B545">
        <v>2016</v>
      </c>
      <c r="C545">
        <v>15412412</v>
      </c>
      <c r="D545" s="1" t="s">
        <v>1736</v>
      </c>
      <c r="E545" s="1" t="s">
        <v>1737</v>
      </c>
      <c r="F545" s="1" t="s">
        <v>1738</v>
      </c>
      <c r="G545" s="1" t="s">
        <v>630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</row>
    <row r="546" spans="1:14" x14ac:dyDescent="0.25">
      <c r="A546" s="1" t="s">
        <v>33</v>
      </c>
      <c r="B546">
        <v>2016</v>
      </c>
      <c r="C546">
        <v>15418157</v>
      </c>
      <c r="D546" s="1" t="s">
        <v>1739</v>
      </c>
      <c r="E546" s="1" t="s">
        <v>1740</v>
      </c>
      <c r="F546" s="1" t="s">
        <v>1741</v>
      </c>
      <c r="G546" s="1" t="s">
        <v>630</v>
      </c>
      <c r="H546">
        <v>13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13</v>
      </c>
    </row>
    <row r="547" spans="1:14" x14ac:dyDescent="0.25">
      <c r="A547" s="1" t="s">
        <v>33</v>
      </c>
      <c r="B547">
        <v>2016</v>
      </c>
      <c r="C547">
        <v>15416746</v>
      </c>
      <c r="D547" s="1" t="s">
        <v>1742</v>
      </c>
      <c r="E547" s="1" t="s">
        <v>1743</v>
      </c>
      <c r="F547" s="1" t="s">
        <v>1744</v>
      </c>
      <c r="G547" s="1" t="s">
        <v>630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1</v>
      </c>
    </row>
    <row r="548" spans="1:14" x14ac:dyDescent="0.25">
      <c r="A548" s="1" t="s">
        <v>33</v>
      </c>
      <c r="B548">
        <v>2016</v>
      </c>
      <c r="C548">
        <v>15408575</v>
      </c>
      <c r="D548" s="1" t="s">
        <v>1745</v>
      </c>
      <c r="E548" s="1" t="s">
        <v>1746</v>
      </c>
      <c r="F548" s="1" t="s">
        <v>1747</v>
      </c>
      <c r="G548" s="1" t="s">
        <v>630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1</v>
      </c>
    </row>
    <row r="549" spans="1:14" x14ac:dyDescent="0.25">
      <c r="A549" s="1" t="s">
        <v>33</v>
      </c>
      <c r="B549">
        <v>2016</v>
      </c>
      <c r="C549">
        <v>15401410</v>
      </c>
      <c r="D549" s="1" t="s">
        <v>631</v>
      </c>
      <c r="E549" s="1" t="s">
        <v>632</v>
      </c>
      <c r="F549" s="1" t="s">
        <v>633</v>
      </c>
      <c r="G549" s="1" t="s">
        <v>630</v>
      </c>
      <c r="H549">
        <v>0</v>
      </c>
      <c r="I549">
        <v>0</v>
      </c>
      <c r="J549">
        <v>0</v>
      </c>
      <c r="K549">
        <v>0</v>
      </c>
      <c r="L549">
        <v>2</v>
      </c>
      <c r="M549">
        <v>0</v>
      </c>
      <c r="N549">
        <v>2</v>
      </c>
    </row>
    <row r="550" spans="1:14" x14ac:dyDescent="0.25">
      <c r="A550" s="1" t="s">
        <v>33</v>
      </c>
      <c r="B550">
        <v>2016</v>
      </c>
      <c r="C550">
        <v>15415404</v>
      </c>
      <c r="D550" s="1" t="s">
        <v>1748</v>
      </c>
      <c r="E550" s="1" t="s">
        <v>1749</v>
      </c>
      <c r="F550" s="1" t="s">
        <v>1750</v>
      </c>
      <c r="G550" s="1" t="s">
        <v>630</v>
      </c>
      <c r="H550">
        <v>1</v>
      </c>
      <c r="I550">
        <v>0</v>
      </c>
      <c r="J550">
        <v>0</v>
      </c>
      <c r="K550">
        <v>0</v>
      </c>
      <c r="L550">
        <v>3</v>
      </c>
      <c r="M550">
        <v>0</v>
      </c>
      <c r="N550">
        <v>4</v>
      </c>
    </row>
    <row r="551" spans="1:14" x14ac:dyDescent="0.25">
      <c r="A551" s="1" t="s">
        <v>33</v>
      </c>
      <c r="B551">
        <v>2016</v>
      </c>
      <c r="C551">
        <v>15415355</v>
      </c>
      <c r="D551" s="1" t="s">
        <v>1751</v>
      </c>
      <c r="E551" s="1" t="s">
        <v>1752</v>
      </c>
      <c r="F551" s="1" t="s">
        <v>1753</v>
      </c>
      <c r="G551" s="1" t="s">
        <v>630</v>
      </c>
      <c r="H551">
        <v>0</v>
      </c>
      <c r="I551">
        <v>2</v>
      </c>
      <c r="J551">
        <v>1</v>
      </c>
      <c r="K551">
        <v>0</v>
      </c>
      <c r="L551">
        <v>0</v>
      </c>
      <c r="M551">
        <v>0</v>
      </c>
      <c r="N551">
        <v>3</v>
      </c>
    </row>
    <row r="552" spans="1:14" x14ac:dyDescent="0.25">
      <c r="A552" s="1" t="s">
        <v>33</v>
      </c>
      <c r="B552">
        <v>2016</v>
      </c>
      <c r="C552">
        <v>15410272</v>
      </c>
      <c r="D552" s="1" t="s">
        <v>634</v>
      </c>
      <c r="E552" s="1" t="s">
        <v>1754</v>
      </c>
      <c r="F552" s="1" t="s">
        <v>635</v>
      </c>
      <c r="G552" s="1" t="s">
        <v>630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1</v>
      </c>
      <c r="N552">
        <v>2</v>
      </c>
    </row>
    <row r="553" spans="1:14" x14ac:dyDescent="0.25">
      <c r="A553" s="1" t="s">
        <v>33</v>
      </c>
      <c r="B553">
        <v>2016</v>
      </c>
      <c r="C553">
        <v>15415639</v>
      </c>
      <c r="D553" s="1" t="s">
        <v>1755</v>
      </c>
      <c r="E553" s="1" t="s">
        <v>1756</v>
      </c>
      <c r="F553" s="1" t="s">
        <v>647</v>
      </c>
      <c r="G553" s="1" t="s">
        <v>630</v>
      </c>
      <c r="H553">
        <v>0</v>
      </c>
      <c r="I553">
        <v>3</v>
      </c>
      <c r="J553">
        <v>1</v>
      </c>
      <c r="K553">
        <v>0</v>
      </c>
      <c r="L553">
        <v>0</v>
      </c>
      <c r="M553">
        <v>0</v>
      </c>
      <c r="N553">
        <v>4</v>
      </c>
    </row>
    <row r="554" spans="1:14" x14ac:dyDescent="0.25">
      <c r="A554" s="1" t="s">
        <v>33</v>
      </c>
      <c r="B554">
        <v>2016</v>
      </c>
      <c r="C554">
        <v>15410871</v>
      </c>
      <c r="D554" s="1" t="s">
        <v>1757</v>
      </c>
      <c r="E554" s="1" t="s">
        <v>1758</v>
      </c>
      <c r="F554" s="1" t="s">
        <v>1759</v>
      </c>
      <c r="G554" s="1" t="s">
        <v>630</v>
      </c>
      <c r="H554">
        <v>0</v>
      </c>
      <c r="I554">
        <v>2</v>
      </c>
      <c r="J554">
        <v>0</v>
      </c>
      <c r="K554">
        <v>0</v>
      </c>
      <c r="L554">
        <v>0</v>
      </c>
      <c r="M554">
        <v>0</v>
      </c>
      <c r="N554">
        <v>2</v>
      </c>
    </row>
    <row r="555" spans="1:14" x14ac:dyDescent="0.25">
      <c r="A555" s="1" t="s">
        <v>33</v>
      </c>
      <c r="B555">
        <v>2016</v>
      </c>
      <c r="C555">
        <v>15402925</v>
      </c>
      <c r="D555" s="1" t="s">
        <v>636</v>
      </c>
      <c r="E555" s="1" t="s">
        <v>637</v>
      </c>
      <c r="F555" s="1" t="s">
        <v>638</v>
      </c>
      <c r="G555" s="1" t="s">
        <v>630</v>
      </c>
      <c r="H555">
        <v>0</v>
      </c>
      <c r="I555">
        <v>0</v>
      </c>
      <c r="J555">
        <v>0</v>
      </c>
      <c r="K555">
        <v>0</v>
      </c>
      <c r="L555">
        <v>2638</v>
      </c>
      <c r="M555">
        <v>2529</v>
      </c>
      <c r="N555">
        <v>5167</v>
      </c>
    </row>
    <row r="556" spans="1:14" x14ac:dyDescent="0.25">
      <c r="A556" s="1" t="s">
        <v>33</v>
      </c>
      <c r="B556">
        <v>2016</v>
      </c>
      <c r="C556">
        <v>15412077</v>
      </c>
      <c r="D556" s="1" t="s">
        <v>1760</v>
      </c>
      <c r="E556" s="1" t="s">
        <v>1761</v>
      </c>
      <c r="F556" s="1" t="s">
        <v>1762</v>
      </c>
      <c r="G556" s="1" t="s">
        <v>630</v>
      </c>
      <c r="H556">
        <v>5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5</v>
      </c>
    </row>
    <row r="557" spans="1:14" x14ac:dyDescent="0.25">
      <c r="A557" s="1" t="s">
        <v>33</v>
      </c>
      <c r="B557">
        <v>2016</v>
      </c>
      <c r="C557">
        <v>15406555</v>
      </c>
      <c r="D557" s="1" t="s">
        <v>1763</v>
      </c>
      <c r="E557" s="1" t="s">
        <v>1764</v>
      </c>
      <c r="F557" s="1" t="s">
        <v>1765</v>
      </c>
      <c r="G557" s="1" t="s">
        <v>630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1</v>
      </c>
    </row>
    <row r="558" spans="1:14" x14ac:dyDescent="0.25">
      <c r="A558" s="1" t="s">
        <v>33</v>
      </c>
      <c r="B558">
        <v>2016</v>
      </c>
      <c r="C558">
        <v>15411903</v>
      </c>
      <c r="D558" s="1" t="s">
        <v>642</v>
      </c>
      <c r="E558" s="1" t="s">
        <v>643</v>
      </c>
      <c r="F558" s="1" t="s">
        <v>644</v>
      </c>
      <c r="G558" s="1" t="s">
        <v>630</v>
      </c>
      <c r="H558">
        <v>0</v>
      </c>
      <c r="I558">
        <v>8</v>
      </c>
      <c r="J558">
        <v>13</v>
      </c>
      <c r="K558">
        <v>0</v>
      </c>
      <c r="L558">
        <v>0</v>
      </c>
      <c r="M558">
        <v>0</v>
      </c>
      <c r="N558">
        <v>21</v>
      </c>
    </row>
    <row r="559" spans="1:14" x14ac:dyDescent="0.25">
      <c r="A559" s="1" t="s">
        <v>33</v>
      </c>
      <c r="B559">
        <v>2016</v>
      </c>
      <c r="D559" s="1" t="s">
        <v>23</v>
      </c>
      <c r="E559" s="1" t="s">
        <v>24</v>
      </c>
      <c r="F559" s="1" t="s">
        <v>25</v>
      </c>
      <c r="G559" s="1" t="s">
        <v>26</v>
      </c>
      <c r="H559">
        <v>22</v>
      </c>
      <c r="I559">
        <v>25</v>
      </c>
      <c r="J559">
        <v>32</v>
      </c>
      <c r="K559">
        <v>380</v>
      </c>
      <c r="M559">
        <v>50</v>
      </c>
    </row>
    <row r="560" spans="1:14" x14ac:dyDescent="0.25">
      <c r="A560" s="1" t="s">
        <v>33</v>
      </c>
      <c r="B560">
        <v>2016</v>
      </c>
      <c r="C560">
        <v>15414812</v>
      </c>
      <c r="D560" s="1" t="s">
        <v>1766</v>
      </c>
      <c r="E560" s="1" t="s">
        <v>1767</v>
      </c>
      <c r="F560" s="1" t="s">
        <v>1088</v>
      </c>
      <c r="G560" s="1" t="s">
        <v>630</v>
      </c>
      <c r="H560">
        <v>8</v>
      </c>
      <c r="I560">
        <v>0</v>
      </c>
      <c r="J560">
        <v>6</v>
      </c>
      <c r="K560">
        <v>0</v>
      </c>
      <c r="L560">
        <v>0</v>
      </c>
      <c r="M560">
        <v>0</v>
      </c>
      <c r="N560">
        <v>14</v>
      </c>
    </row>
    <row r="561" spans="1:14" x14ac:dyDescent="0.25">
      <c r="A561" s="1" t="s">
        <v>33</v>
      </c>
      <c r="B561">
        <v>2016</v>
      </c>
      <c r="C561">
        <v>15406989</v>
      </c>
      <c r="D561" s="1" t="s">
        <v>1768</v>
      </c>
      <c r="E561" s="1" t="s">
        <v>1769</v>
      </c>
      <c r="F561" s="1" t="s">
        <v>1770</v>
      </c>
      <c r="G561" s="1" t="s">
        <v>630</v>
      </c>
      <c r="H561">
        <v>7</v>
      </c>
      <c r="I561">
        <v>0</v>
      </c>
      <c r="J561">
        <v>23</v>
      </c>
      <c r="K561">
        <v>0</v>
      </c>
      <c r="L561">
        <v>2</v>
      </c>
      <c r="M561">
        <v>0</v>
      </c>
      <c r="N561">
        <v>32</v>
      </c>
    </row>
    <row r="562" spans="1:14" x14ac:dyDescent="0.25">
      <c r="A562" s="1" t="s">
        <v>33</v>
      </c>
      <c r="B562">
        <v>2016</v>
      </c>
      <c r="C562">
        <v>60300914</v>
      </c>
      <c r="D562" s="1" t="s">
        <v>1771</v>
      </c>
      <c r="E562" s="1" t="s">
        <v>1772</v>
      </c>
      <c r="F562" s="1" t="s">
        <v>1773</v>
      </c>
      <c r="G562" s="1" t="s">
        <v>651</v>
      </c>
      <c r="H562">
        <v>0</v>
      </c>
      <c r="I562">
        <v>0</v>
      </c>
      <c r="J562">
        <v>0</v>
      </c>
      <c r="K562">
        <v>0</v>
      </c>
      <c r="L562">
        <v>11</v>
      </c>
      <c r="M562">
        <v>4</v>
      </c>
      <c r="N562">
        <v>15</v>
      </c>
    </row>
    <row r="563" spans="1:14" x14ac:dyDescent="0.25">
      <c r="A563" s="1" t="s">
        <v>33</v>
      </c>
      <c r="B563">
        <v>2016</v>
      </c>
      <c r="C563">
        <v>60300037</v>
      </c>
      <c r="D563" s="1" t="s">
        <v>648</v>
      </c>
      <c r="E563" s="1" t="s">
        <v>649</v>
      </c>
      <c r="F563" s="1" t="s">
        <v>650</v>
      </c>
      <c r="G563" s="1" t="s">
        <v>651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1131</v>
      </c>
      <c r="N563">
        <v>1131</v>
      </c>
    </row>
    <row r="564" spans="1:14" x14ac:dyDescent="0.25">
      <c r="A564" s="1" t="s">
        <v>33</v>
      </c>
      <c r="B564">
        <v>2016</v>
      </c>
      <c r="C564">
        <v>60333217</v>
      </c>
      <c r="D564" s="1" t="s">
        <v>652</v>
      </c>
      <c r="E564" s="1" t="s">
        <v>653</v>
      </c>
      <c r="F564" s="1" t="s">
        <v>654</v>
      </c>
      <c r="G564" s="1" t="s">
        <v>651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1418</v>
      </c>
      <c r="N564">
        <v>1418</v>
      </c>
    </row>
    <row r="565" spans="1:14" x14ac:dyDescent="0.25">
      <c r="A565" s="1" t="s">
        <v>33</v>
      </c>
      <c r="B565">
        <v>2016</v>
      </c>
      <c r="C565">
        <v>60300038</v>
      </c>
      <c r="D565" s="1" t="s">
        <v>655</v>
      </c>
      <c r="E565" s="1" t="s">
        <v>649</v>
      </c>
      <c r="F565" s="1" t="s">
        <v>650</v>
      </c>
      <c r="G565" s="1" t="s">
        <v>651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823</v>
      </c>
      <c r="N565">
        <v>823</v>
      </c>
    </row>
    <row r="566" spans="1:14" x14ac:dyDescent="0.25">
      <c r="A566" s="1" t="s">
        <v>33</v>
      </c>
      <c r="B566">
        <v>2016</v>
      </c>
      <c r="C566">
        <v>60300833</v>
      </c>
      <c r="D566" s="1" t="s">
        <v>656</v>
      </c>
      <c r="E566" s="1" t="s">
        <v>657</v>
      </c>
      <c r="F566" s="1" t="s">
        <v>367</v>
      </c>
      <c r="G566" s="1" t="s">
        <v>651</v>
      </c>
      <c r="H566">
        <v>0</v>
      </c>
      <c r="I566">
        <v>0</v>
      </c>
      <c r="J566">
        <v>0</v>
      </c>
      <c r="K566">
        <v>0</v>
      </c>
      <c r="L566">
        <v>22</v>
      </c>
      <c r="M566">
        <v>26</v>
      </c>
      <c r="N566">
        <v>48</v>
      </c>
    </row>
    <row r="567" spans="1:14" x14ac:dyDescent="0.25">
      <c r="A567" s="1" t="s">
        <v>33</v>
      </c>
      <c r="B567">
        <v>2016</v>
      </c>
      <c r="C567">
        <v>99105684</v>
      </c>
      <c r="D567" s="1" t="s">
        <v>1774</v>
      </c>
      <c r="E567" s="1" t="s">
        <v>1775</v>
      </c>
      <c r="F567" s="1" t="s">
        <v>1776</v>
      </c>
      <c r="G567" s="1" t="s">
        <v>661</v>
      </c>
      <c r="H567">
        <v>2</v>
      </c>
      <c r="I567">
        <v>0</v>
      </c>
      <c r="J567">
        <v>0</v>
      </c>
      <c r="K567">
        <v>0</v>
      </c>
      <c r="L567">
        <v>6</v>
      </c>
      <c r="M567">
        <v>2</v>
      </c>
      <c r="N567">
        <v>10</v>
      </c>
    </row>
    <row r="568" spans="1:14" x14ac:dyDescent="0.25">
      <c r="A568" s="1" t="s">
        <v>33</v>
      </c>
      <c r="B568">
        <v>2016</v>
      </c>
      <c r="C568">
        <v>99106034</v>
      </c>
      <c r="D568" s="1" t="s">
        <v>1777</v>
      </c>
      <c r="E568" s="1" t="s">
        <v>1778</v>
      </c>
      <c r="F568" s="1" t="s">
        <v>1779</v>
      </c>
      <c r="G568" s="1" t="s">
        <v>661</v>
      </c>
      <c r="H568">
        <v>0</v>
      </c>
      <c r="I568">
        <v>2</v>
      </c>
      <c r="J568">
        <v>0</v>
      </c>
      <c r="K568">
        <v>0</v>
      </c>
      <c r="L568">
        <v>1</v>
      </c>
      <c r="M568">
        <v>0</v>
      </c>
      <c r="N568">
        <v>3</v>
      </c>
    </row>
    <row r="569" spans="1:14" x14ac:dyDescent="0.25">
      <c r="A569" s="1" t="s">
        <v>33</v>
      </c>
      <c r="B569">
        <v>2016</v>
      </c>
      <c r="C569">
        <v>99103878</v>
      </c>
      <c r="D569" s="1" t="s">
        <v>658</v>
      </c>
      <c r="E569" s="1" t="s">
        <v>659</v>
      </c>
      <c r="F569" s="1" t="s">
        <v>660</v>
      </c>
      <c r="G569" s="1" t="s">
        <v>661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1</v>
      </c>
    </row>
    <row r="570" spans="1:14" x14ac:dyDescent="0.25">
      <c r="A570" s="1" t="s">
        <v>33</v>
      </c>
      <c r="B570">
        <v>2016</v>
      </c>
      <c r="C570">
        <v>99104947</v>
      </c>
      <c r="D570" s="1" t="s">
        <v>662</v>
      </c>
      <c r="E570" s="1" t="s">
        <v>663</v>
      </c>
      <c r="F570" s="1" t="s">
        <v>664</v>
      </c>
      <c r="G570" s="1" t="s">
        <v>661</v>
      </c>
      <c r="H570">
        <v>0</v>
      </c>
      <c r="I570">
        <v>142</v>
      </c>
      <c r="J570">
        <v>58</v>
      </c>
      <c r="K570">
        <v>0</v>
      </c>
      <c r="L570">
        <v>0</v>
      </c>
      <c r="M570">
        <v>0</v>
      </c>
      <c r="N570">
        <v>200</v>
      </c>
    </row>
    <row r="571" spans="1:14" x14ac:dyDescent="0.25">
      <c r="A571" s="1" t="s">
        <v>33</v>
      </c>
      <c r="B571">
        <v>2016</v>
      </c>
      <c r="C571">
        <v>99107054</v>
      </c>
      <c r="D571" s="1" t="s">
        <v>1780</v>
      </c>
      <c r="E571" s="1" t="s">
        <v>1781</v>
      </c>
      <c r="F571" s="1" t="s">
        <v>1782</v>
      </c>
      <c r="G571" s="1" t="s">
        <v>661</v>
      </c>
      <c r="H571">
        <v>0</v>
      </c>
      <c r="I571">
        <v>8</v>
      </c>
      <c r="J571">
        <v>1</v>
      </c>
      <c r="K571">
        <v>0</v>
      </c>
      <c r="L571">
        <v>0</v>
      </c>
      <c r="M571">
        <v>0</v>
      </c>
      <c r="N571">
        <v>9</v>
      </c>
    </row>
    <row r="572" spans="1:14" x14ac:dyDescent="0.25">
      <c r="A572" s="1" t="s">
        <v>33</v>
      </c>
      <c r="B572">
        <v>2016</v>
      </c>
      <c r="C572">
        <v>99137453</v>
      </c>
      <c r="D572" s="1" t="s">
        <v>1783</v>
      </c>
      <c r="E572" s="1" t="s">
        <v>1784</v>
      </c>
      <c r="F572" s="1" t="s">
        <v>1785</v>
      </c>
      <c r="G572" s="1" t="s">
        <v>661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11</v>
      </c>
      <c r="N572">
        <v>11</v>
      </c>
    </row>
    <row r="573" spans="1:14" x14ac:dyDescent="0.25">
      <c r="A573" s="1" t="s">
        <v>33</v>
      </c>
      <c r="B573">
        <v>2016</v>
      </c>
      <c r="C573">
        <v>99106894</v>
      </c>
      <c r="D573" s="1" t="s">
        <v>1786</v>
      </c>
      <c r="E573" s="1" t="s">
        <v>1787</v>
      </c>
      <c r="F573" s="1" t="s">
        <v>1788</v>
      </c>
      <c r="G573" s="1" t="s">
        <v>661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1</v>
      </c>
    </row>
    <row r="574" spans="1:14" x14ac:dyDescent="0.25">
      <c r="A574" s="1" t="s">
        <v>33</v>
      </c>
      <c r="B574">
        <v>2016</v>
      </c>
      <c r="C574">
        <v>99106811</v>
      </c>
      <c r="D574" s="1" t="s">
        <v>1789</v>
      </c>
      <c r="E574" s="1" t="s">
        <v>1790</v>
      </c>
      <c r="F574" s="1" t="s">
        <v>1791</v>
      </c>
      <c r="G574" s="1" t="s">
        <v>661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2</v>
      </c>
    </row>
    <row r="575" spans="1:14" x14ac:dyDescent="0.25">
      <c r="A575" s="1" t="s">
        <v>33</v>
      </c>
      <c r="B575">
        <v>2016</v>
      </c>
      <c r="C575">
        <v>99107157</v>
      </c>
      <c r="D575" s="1" t="s">
        <v>1792</v>
      </c>
      <c r="E575" s="1" t="s">
        <v>1793</v>
      </c>
      <c r="F575" s="1" t="s">
        <v>1779</v>
      </c>
      <c r="G575" s="1" t="s">
        <v>661</v>
      </c>
      <c r="H575">
        <v>0</v>
      </c>
      <c r="I575">
        <v>1</v>
      </c>
      <c r="J575">
        <v>2</v>
      </c>
      <c r="K575">
        <v>0</v>
      </c>
      <c r="L575">
        <v>2</v>
      </c>
      <c r="M575">
        <v>0</v>
      </c>
      <c r="N575">
        <v>5</v>
      </c>
    </row>
    <row r="576" spans="1:14" x14ac:dyDescent="0.25">
      <c r="A576" s="1" t="s">
        <v>33</v>
      </c>
      <c r="B576">
        <v>2016</v>
      </c>
      <c r="C576">
        <v>99106349</v>
      </c>
      <c r="D576" s="1" t="s">
        <v>1794</v>
      </c>
      <c r="E576" s="1" t="s">
        <v>1795</v>
      </c>
      <c r="F576" s="1" t="s">
        <v>1796</v>
      </c>
      <c r="G576" s="1" t="s">
        <v>661</v>
      </c>
      <c r="H576">
        <v>1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2</v>
      </c>
    </row>
    <row r="577" spans="1:14" x14ac:dyDescent="0.25">
      <c r="A577" s="1" t="s">
        <v>33</v>
      </c>
      <c r="B577">
        <v>2016</v>
      </c>
      <c r="C577">
        <v>99114520</v>
      </c>
      <c r="D577" s="1" t="s">
        <v>1797</v>
      </c>
      <c r="E577" s="1" t="s">
        <v>1798</v>
      </c>
      <c r="F577" s="1" t="s">
        <v>667</v>
      </c>
      <c r="G577" s="1" t="s">
        <v>661</v>
      </c>
      <c r="H577">
        <v>0</v>
      </c>
      <c r="I577">
        <v>38</v>
      </c>
      <c r="J577">
        <v>0</v>
      </c>
      <c r="K577">
        <v>0</v>
      </c>
      <c r="L577">
        <v>0</v>
      </c>
      <c r="M577">
        <v>0</v>
      </c>
      <c r="N577">
        <v>38</v>
      </c>
    </row>
    <row r="578" spans="1:14" x14ac:dyDescent="0.25">
      <c r="A578" s="1" t="s">
        <v>33</v>
      </c>
      <c r="B578">
        <v>2016</v>
      </c>
      <c r="C578">
        <v>99104865</v>
      </c>
      <c r="D578" s="1" t="s">
        <v>1799</v>
      </c>
      <c r="E578" s="1" t="s">
        <v>1800</v>
      </c>
      <c r="F578" s="1" t="s">
        <v>1801</v>
      </c>
      <c r="G578" s="1" t="s">
        <v>661</v>
      </c>
      <c r="H578">
        <v>5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5</v>
      </c>
    </row>
    <row r="579" spans="1:14" x14ac:dyDescent="0.25">
      <c r="A579" s="1" t="s">
        <v>33</v>
      </c>
      <c r="B579">
        <v>2016</v>
      </c>
      <c r="C579">
        <v>99104365</v>
      </c>
      <c r="D579" s="1" t="s">
        <v>1802</v>
      </c>
      <c r="E579" s="1" t="s">
        <v>1803</v>
      </c>
      <c r="F579" s="1" t="s">
        <v>1782</v>
      </c>
      <c r="G579" s="1" t="s">
        <v>661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1</v>
      </c>
    </row>
    <row r="580" spans="1:14" x14ac:dyDescent="0.25">
      <c r="A580" s="1" t="s">
        <v>33</v>
      </c>
      <c r="B580">
        <v>2016</v>
      </c>
      <c r="C580">
        <v>99104679</v>
      </c>
      <c r="D580" s="1" t="s">
        <v>1804</v>
      </c>
      <c r="E580" s="1" t="s">
        <v>1805</v>
      </c>
      <c r="F580" s="1" t="s">
        <v>1806</v>
      </c>
      <c r="G580" s="1" t="s">
        <v>661</v>
      </c>
      <c r="H580">
        <v>0</v>
      </c>
      <c r="I580">
        <v>2</v>
      </c>
      <c r="J580">
        <v>0</v>
      </c>
      <c r="K580">
        <v>0</v>
      </c>
      <c r="L580">
        <v>0</v>
      </c>
      <c r="M580">
        <v>0</v>
      </c>
      <c r="N580">
        <v>2</v>
      </c>
    </row>
    <row r="581" spans="1:14" x14ac:dyDescent="0.25">
      <c r="A581" s="1" t="s">
        <v>33</v>
      </c>
      <c r="B581">
        <v>2016</v>
      </c>
      <c r="C581">
        <v>99102834</v>
      </c>
      <c r="D581" s="1" t="s">
        <v>1807</v>
      </c>
      <c r="E581" s="1" t="s">
        <v>1808</v>
      </c>
      <c r="F581" s="1" t="s">
        <v>1776</v>
      </c>
      <c r="G581" s="1" t="s">
        <v>661</v>
      </c>
      <c r="H581">
        <v>14</v>
      </c>
      <c r="I581">
        <v>0</v>
      </c>
      <c r="J581">
        <v>6</v>
      </c>
      <c r="K581">
        <v>0</v>
      </c>
      <c r="L581">
        <v>0</v>
      </c>
      <c r="M581">
        <v>0</v>
      </c>
      <c r="N581">
        <v>20</v>
      </c>
    </row>
    <row r="582" spans="1:14" x14ac:dyDescent="0.25">
      <c r="A582" s="1" t="s">
        <v>33</v>
      </c>
      <c r="B582">
        <v>2016</v>
      </c>
      <c r="C582">
        <v>33906181</v>
      </c>
      <c r="D582" s="1" t="s">
        <v>1809</v>
      </c>
      <c r="E582" s="1" t="s">
        <v>1810</v>
      </c>
      <c r="F582" s="1" t="s">
        <v>1811</v>
      </c>
      <c r="G582" s="1" t="s">
        <v>668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</row>
    <row r="583" spans="1:14" x14ac:dyDescent="0.25">
      <c r="A583" s="1" t="s">
        <v>33</v>
      </c>
      <c r="B583">
        <v>2016</v>
      </c>
      <c r="C583">
        <v>33903743</v>
      </c>
      <c r="D583" s="1" t="s">
        <v>669</v>
      </c>
      <c r="E583" s="1" t="s">
        <v>670</v>
      </c>
      <c r="F583" s="1" t="s">
        <v>671</v>
      </c>
      <c r="G583" s="1" t="s">
        <v>668</v>
      </c>
      <c r="H583">
        <v>0</v>
      </c>
      <c r="I583">
        <v>338</v>
      </c>
      <c r="J583">
        <v>0</v>
      </c>
      <c r="K583">
        <v>0</v>
      </c>
      <c r="L583">
        <v>0</v>
      </c>
      <c r="M583">
        <v>0</v>
      </c>
      <c r="N583">
        <v>338</v>
      </c>
    </row>
    <row r="584" spans="1:14" x14ac:dyDescent="0.25">
      <c r="A584" s="1" t="s">
        <v>33</v>
      </c>
      <c r="B584">
        <v>2016</v>
      </c>
      <c r="C584">
        <v>33907555</v>
      </c>
      <c r="D584" s="1" t="s">
        <v>1812</v>
      </c>
      <c r="E584" s="1" t="s">
        <v>1813</v>
      </c>
      <c r="F584" s="1" t="s">
        <v>672</v>
      </c>
      <c r="G584" s="1" t="s">
        <v>668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1</v>
      </c>
    </row>
    <row r="585" spans="1:14" x14ac:dyDescent="0.25">
      <c r="A585" s="1" t="s">
        <v>33</v>
      </c>
      <c r="B585">
        <v>2016</v>
      </c>
      <c r="C585">
        <v>33905112</v>
      </c>
      <c r="D585" s="1" t="s">
        <v>673</v>
      </c>
      <c r="E585" s="1" t="s">
        <v>674</v>
      </c>
      <c r="F585" s="1" t="s">
        <v>675</v>
      </c>
      <c r="G585" s="1" t="s">
        <v>668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16</v>
      </c>
      <c r="N585">
        <v>16</v>
      </c>
    </row>
    <row r="586" spans="1:14" x14ac:dyDescent="0.25">
      <c r="A586" s="1" t="s">
        <v>33</v>
      </c>
      <c r="B586">
        <v>2016</v>
      </c>
      <c r="C586">
        <v>33904776</v>
      </c>
      <c r="D586" s="1" t="s">
        <v>1814</v>
      </c>
      <c r="E586" s="1" t="s">
        <v>1815</v>
      </c>
      <c r="F586" s="1" t="s">
        <v>1816</v>
      </c>
      <c r="G586" s="1" t="s">
        <v>668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</row>
    <row r="587" spans="1:14" x14ac:dyDescent="0.25">
      <c r="A587" s="1" t="s">
        <v>33</v>
      </c>
      <c r="B587">
        <v>2016</v>
      </c>
      <c r="C587">
        <v>33900697</v>
      </c>
      <c r="D587" s="1" t="s">
        <v>1817</v>
      </c>
      <c r="E587" s="1" t="s">
        <v>1818</v>
      </c>
      <c r="F587" s="1" t="s">
        <v>1819</v>
      </c>
      <c r="G587" s="1" t="s">
        <v>668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5</v>
      </c>
      <c r="N587">
        <v>5</v>
      </c>
    </row>
    <row r="588" spans="1:14" x14ac:dyDescent="0.25">
      <c r="A588" s="1" t="s">
        <v>33</v>
      </c>
      <c r="B588">
        <v>2016</v>
      </c>
      <c r="C588">
        <v>33907592</v>
      </c>
      <c r="D588" s="1" t="s">
        <v>1820</v>
      </c>
      <c r="E588" s="1" t="s">
        <v>1821</v>
      </c>
      <c r="F588" s="1" t="s">
        <v>1822</v>
      </c>
      <c r="G588" s="1" t="s">
        <v>668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</row>
    <row r="589" spans="1:14" x14ac:dyDescent="0.25">
      <c r="A589" s="1" t="s">
        <v>33</v>
      </c>
      <c r="B589">
        <v>2016</v>
      </c>
      <c r="C589">
        <v>33905869</v>
      </c>
      <c r="D589" s="1" t="s">
        <v>680</v>
      </c>
      <c r="E589" s="1" t="s">
        <v>681</v>
      </c>
      <c r="F589" s="1" t="s">
        <v>682</v>
      </c>
      <c r="G589" s="1" t="s">
        <v>668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1</v>
      </c>
    </row>
    <row r="590" spans="1:14" x14ac:dyDescent="0.25">
      <c r="A590" s="1" t="s">
        <v>33</v>
      </c>
      <c r="B590">
        <v>2016</v>
      </c>
      <c r="C590">
        <v>33904639</v>
      </c>
      <c r="D590" s="1" t="s">
        <v>1823</v>
      </c>
      <c r="E590" s="1" t="s">
        <v>1824</v>
      </c>
      <c r="F590" s="1" t="s">
        <v>1825</v>
      </c>
      <c r="G590" s="1" t="s">
        <v>668</v>
      </c>
      <c r="H590">
        <v>9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9</v>
      </c>
    </row>
    <row r="591" spans="1:14" x14ac:dyDescent="0.25">
      <c r="A591" s="1" t="s">
        <v>33</v>
      </c>
      <c r="B591">
        <v>2016</v>
      </c>
      <c r="C591">
        <v>33906873</v>
      </c>
      <c r="D591" s="1" t="s">
        <v>1826</v>
      </c>
      <c r="E591" s="1" t="s">
        <v>1827</v>
      </c>
      <c r="F591" s="1" t="s">
        <v>255</v>
      </c>
      <c r="G591" s="1" t="s">
        <v>668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1</v>
      </c>
    </row>
    <row r="592" spans="1:14" x14ac:dyDescent="0.25">
      <c r="A592" s="1" t="s">
        <v>33</v>
      </c>
      <c r="B592">
        <v>2016</v>
      </c>
      <c r="C592">
        <v>45503183</v>
      </c>
      <c r="D592" s="1" t="s">
        <v>1828</v>
      </c>
      <c r="E592" s="1" t="s">
        <v>1829</v>
      </c>
      <c r="F592" s="1" t="s">
        <v>1830</v>
      </c>
      <c r="G592" s="1" t="s">
        <v>1831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19</v>
      </c>
      <c r="N592">
        <v>19</v>
      </c>
    </row>
    <row r="593" spans="1:14" x14ac:dyDescent="0.25">
      <c r="A593" s="1" t="s">
        <v>33</v>
      </c>
      <c r="B593">
        <v>2016</v>
      </c>
      <c r="C593">
        <v>45502891</v>
      </c>
      <c r="D593" s="1" t="s">
        <v>1832</v>
      </c>
      <c r="E593" s="1" t="s">
        <v>1833</v>
      </c>
      <c r="F593" s="1" t="s">
        <v>1834</v>
      </c>
      <c r="G593" s="1" t="s">
        <v>1831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</row>
    <row r="594" spans="1:14" x14ac:dyDescent="0.25">
      <c r="A594" s="1" t="s">
        <v>33</v>
      </c>
      <c r="B594">
        <v>2016</v>
      </c>
      <c r="C594">
        <v>45503353</v>
      </c>
      <c r="D594" s="1" t="s">
        <v>1835</v>
      </c>
      <c r="E594" s="1" t="s">
        <v>1836</v>
      </c>
      <c r="F594" s="1" t="s">
        <v>1837</v>
      </c>
      <c r="G594" s="1" t="s">
        <v>1831</v>
      </c>
      <c r="H594">
        <v>0</v>
      </c>
      <c r="I594">
        <v>8</v>
      </c>
      <c r="J594">
        <v>1</v>
      </c>
      <c r="K594">
        <v>0</v>
      </c>
      <c r="L594">
        <v>0</v>
      </c>
      <c r="M594">
        <v>0</v>
      </c>
      <c r="N594">
        <v>9</v>
      </c>
    </row>
    <row r="595" spans="1:14" x14ac:dyDescent="0.25">
      <c r="A595" s="1" t="s">
        <v>33</v>
      </c>
      <c r="B595">
        <v>2016</v>
      </c>
      <c r="C595">
        <v>58300159</v>
      </c>
      <c r="D595" s="1" t="s">
        <v>1838</v>
      </c>
      <c r="E595" s="1" t="s">
        <v>1839</v>
      </c>
      <c r="F595" s="1" t="s">
        <v>1840</v>
      </c>
      <c r="G595" s="1" t="s">
        <v>686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2</v>
      </c>
      <c r="N595">
        <v>2</v>
      </c>
    </row>
    <row r="596" spans="1:14" x14ac:dyDescent="0.25">
      <c r="A596" s="1" t="s">
        <v>33</v>
      </c>
      <c r="B596">
        <v>2016</v>
      </c>
      <c r="C596">
        <v>58300948</v>
      </c>
      <c r="D596" s="1" t="s">
        <v>1841</v>
      </c>
      <c r="E596" s="1" t="s">
        <v>1842</v>
      </c>
      <c r="F596" s="1" t="s">
        <v>1843</v>
      </c>
      <c r="G596" s="1" t="s">
        <v>686</v>
      </c>
      <c r="H596">
        <v>0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1</v>
      </c>
    </row>
    <row r="597" spans="1:14" x14ac:dyDescent="0.25">
      <c r="A597" s="1" t="s">
        <v>33</v>
      </c>
      <c r="B597">
        <v>2016</v>
      </c>
      <c r="C597">
        <v>58301283</v>
      </c>
      <c r="D597" s="1" t="s">
        <v>683</v>
      </c>
      <c r="E597" s="1" t="s">
        <v>684</v>
      </c>
      <c r="F597" s="1" t="s">
        <v>685</v>
      </c>
      <c r="G597" s="1" t="s">
        <v>686</v>
      </c>
      <c r="H597">
        <v>0</v>
      </c>
      <c r="I597">
        <v>4</v>
      </c>
      <c r="J597">
        <v>0</v>
      </c>
      <c r="K597">
        <v>0</v>
      </c>
      <c r="L597">
        <v>0</v>
      </c>
      <c r="M597">
        <v>0</v>
      </c>
      <c r="N597">
        <v>4</v>
      </c>
    </row>
    <row r="598" spans="1:14" x14ac:dyDescent="0.25">
      <c r="A598" s="1" t="s">
        <v>33</v>
      </c>
      <c r="B598">
        <v>2016</v>
      </c>
      <c r="C598">
        <v>58303091</v>
      </c>
      <c r="D598" s="1" t="s">
        <v>1844</v>
      </c>
      <c r="E598" s="1" t="s">
        <v>1845</v>
      </c>
      <c r="F598" s="1" t="s">
        <v>1846</v>
      </c>
      <c r="G598" s="1" t="s">
        <v>686</v>
      </c>
      <c r="H598">
        <v>6</v>
      </c>
      <c r="I598">
        <v>0</v>
      </c>
      <c r="J598">
        <v>4</v>
      </c>
      <c r="K598">
        <v>6</v>
      </c>
      <c r="L598">
        <v>0</v>
      </c>
      <c r="M598">
        <v>3</v>
      </c>
      <c r="N598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F7D5-138D-49D8-B394-68F3B6A77D66}">
  <dimension ref="A1:O31"/>
  <sheetViews>
    <sheetView workbookViewId="0"/>
  </sheetViews>
  <sheetFormatPr defaultRowHeight="15" x14ac:dyDescent="0.25"/>
  <cols>
    <col min="1" max="1" width="10.140625" bestFit="1" customWidth="1"/>
    <col min="2" max="2" width="7.85546875" bestFit="1" customWidth="1"/>
    <col min="3" max="3" width="12.5703125" bestFit="1" customWidth="1"/>
    <col min="4" max="4" width="49.140625" bestFit="1" customWidth="1"/>
    <col min="5" max="5" width="25.85546875" bestFit="1" customWidth="1"/>
    <col min="6" max="6" width="16" bestFit="1" customWidth="1"/>
    <col min="7" max="7" width="7.42578125" bestFit="1" customWidth="1"/>
    <col min="8" max="9" width="10.140625" bestFit="1" customWidth="1"/>
    <col min="10" max="10" width="11.140625" bestFit="1" customWidth="1"/>
    <col min="11" max="13" width="10.140625" bestFit="1" customWidth="1"/>
    <col min="14" max="14" width="12.42578125" bestFit="1" customWidth="1"/>
    <col min="15" max="15" width="12.140625" bestFit="1" customWidth="1"/>
  </cols>
  <sheetData>
    <row r="1" spans="1:15" x14ac:dyDescent="0.25">
      <c r="A1" t="s">
        <v>20</v>
      </c>
      <c r="B1" t="s">
        <v>21</v>
      </c>
      <c r="C1" t="s">
        <v>1847</v>
      </c>
      <c r="D1" t="s">
        <v>1848</v>
      </c>
      <c r="E1" t="s">
        <v>24</v>
      </c>
      <c r="F1" t="s">
        <v>25</v>
      </c>
      <c r="G1" t="s">
        <v>1849</v>
      </c>
      <c r="H1" t="s">
        <v>1850</v>
      </c>
      <c r="I1" t="s">
        <v>1851</v>
      </c>
      <c r="J1" t="s">
        <v>1852</v>
      </c>
      <c r="K1" t="s">
        <v>1853</v>
      </c>
      <c r="L1" t="s">
        <v>1854</v>
      </c>
      <c r="M1" t="s">
        <v>1855</v>
      </c>
      <c r="N1" t="s">
        <v>1856</v>
      </c>
      <c r="O1" t="s">
        <v>1857</v>
      </c>
    </row>
    <row r="2" spans="1:15" x14ac:dyDescent="0.25">
      <c r="A2" s="1" t="s">
        <v>1858</v>
      </c>
      <c r="B2">
        <v>2016</v>
      </c>
      <c r="C2">
        <v>99200798</v>
      </c>
      <c r="D2" s="1" t="s">
        <v>1859</v>
      </c>
      <c r="E2" s="1" t="s">
        <v>1860</v>
      </c>
      <c r="F2" s="1" t="s">
        <v>1861</v>
      </c>
      <c r="G2" s="1" t="s">
        <v>35</v>
      </c>
      <c r="H2">
        <v>0</v>
      </c>
      <c r="I2">
        <v>0</v>
      </c>
      <c r="J2">
        <v>0</v>
      </c>
      <c r="K2">
        <v>0</v>
      </c>
      <c r="L2">
        <v>0</v>
      </c>
      <c r="M2">
        <v>8</v>
      </c>
      <c r="N2">
        <v>8</v>
      </c>
    </row>
    <row r="3" spans="1:15" x14ac:dyDescent="0.25">
      <c r="A3" s="1" t="s">
        <v>1858</v>
      </c>
      <c r="B3">
        <v>2016</v>
      </c>
      <c r="C3">
        <v>98638426</v>
      </c>
      <c r="D3" s="1" t="s">
        <v>1862</v>
      </c>
      <c r="E3" s="1" t="s">
        <v>1863</v>
      </c>
      <c r="F3" s="1" t="s">
        <v>1864</v>
      </c>
      <c r="G3" s="1" t="s">
        <v>65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</row>
    <row r="4" spans="1:15" x14ac:dyDescent="0.25">
      <c r="A4" s="1" t="s">
        <v>1858</v>
      </c>
      <c r="B4">
        <v>2016</v>
      </c>
      <c r="C4">
        <v>98614472</v>
      </c>
      <c r="D4" s="1" t="s">
        <v>811</v>
      </c>
      <c r="E4" s="1" t="s">
        <v>812</v>
      </c>
      <c r="F4" s="1" t="s">
        <v>813</v>
      </c>
      <c r="G4" s="1" t="s">
        <v>65</v>
      </c>
      <c r="H4">
        <v>2</v>
      </c>
      <c r="I4">
        <v>0</v>
      </c>
      <c r="J4">
        <v>0</v>
      </c>
      <c r="K4">
        <v>0</v>
      </c>
      <c r="L4">
        <v>4</v>
      </c>
      <c r="M4">
        <v>7</v>
      </c>
      <c r="N4">
        <v>13</v>
      </c>
    </row>
    <row r="5" spans="1:15" x14ac:dyDescent="0.25">
      <c r="A5" s="1" t="s">
        <v>1858</v>
      </c>
      <c r="B5">
        <v>2016</v>
      </c>
      <c r="C5">
        <v>60635936</v>
      </c>
      <c r="D5" s="1" t="s">
        <v>1865</v>
      </c>
      <c r="E5" s="1" t="s">
        <v>1866</v>
      </c>
      <c r="F5" s="1" t="s">
        <v>1867</v>
      </c>
      <c r="G5" s="1" t="s">
        <v>140</v>
      </c>
      <c r="H5">
        <v>4006</v>
      </c>
      <c r="I5">
        <v>950</v>
      </c>
      <c r="J5">
        <v>3964</v>
      </c>
      <c r="K5">
        <v>29479</v>
      </c>
      <c r="L5">
        <v>4423</v>
      </c>
      <c r="M5">
        <v>759</v>
      </c>
      <c r="N5">
        <v>43581</v>
      </c>
    </row>
    <row r="6" spans="1:15" x14ac:dyDescent="0.25">
      <c r="A6" s="1" t="s">
        <v>1858</v>
      </c>
      <c r="B6">
        <v>2016</v>
      </c>
      <c r="C6">
        <v>60633345</v>
      </c>
      <c r="D6" s="1" t="s">
        <v>890</v>
      </c>
      <c r="E6" s="1" t="s">
        <v>891</v>
      </c>
      <c r="F6" s="1" t="s">
        <v>892</v>
      </c>
      <c r="G6" s="1" t="s">
        <v>140</v>
      </c>
      <c r="H6">
        <v>31</v>
      </c>
      <c r="I6">
        <v>0</v>
      </c>
      <c r="J6">
        <v>111</v>
      </c>
      <c r="K6">
        <v>39</v>
      </c>
      <c r="L6">
        <v>73</v>
      </c>
      <c r="M6">
        <v>689</v>
      </c>
      <c r="N6">
        <v>943</v>
      </c>
    </row>
    <row r="7" spans="1:15" x14ac:dyDescent="0.25">
      <c r="A7" s="1" t="s">
        <v>1858</v>
      </c>
      <c r="B7">
        <v>2016</v>
      </c>
      <c r="C7">
        <v>60603772</v>
      </c>
      <c r="D7" s="1" t="s">
        <v>1868</v>
      </c>
      <c r="E7" s="1" t="s">
        <v>1869</v>
      </c>
      <c r="F7" s="1" t="s">
        <v>1870</v>
      </c>
      <c r="G7" s="1" t="s">
        <v>140</v>
      </c>
      <c r="H7">
        <v>0</v>
      </c>
      <c r="I7">
        <v>0</v>
      </c>
      <c r="J7">
        <v>0</v>
      </c>
      <c r="K7">
        <v>505</v>
      </c>
      <c r="L7">
        <v>0</v>
      </c>
      <c r="M7">
        <v>0</v>
      </c>
      <c r="N7">
        <v>505</v>
      </c>
    </row>
    <row r="8" spans="1:15" x14ac:dyDescent="0.25">
      <c r="A8" s="1" t="s">
        <v>1858</v>
      </c>
      <c r="B8">
        <v>2016</v>
      </c>
      <c r="C8">
        <v>60600763</v>
      </c>
      <c r="D8" s="1" t="s">
        <v>811</v>
      </c>
      <c r="E8" s="1" t="s">
        <v>900</v>
      </c>
      <c r="F8" s="1" t="s">
        <v>901</v>
      </c>
      <c r="G8" s="1" t="s">
        <v>140</v>
      </c>
      <c r="H8">
        <v>5</v>
      </c>
      <c r="I8">
        <v>6</v>
      </c>
      <c r="J8">
        <v>18</v>
      </c>
      <c r="K8">
        <v>12</v>
      </c>
      <c r="L8">
        <v>14</v>
      </c>
      <c r="M8">
        <v>10</v>
      </c>
      <c r="N8">
        <v>65</v>
      </c>
    </row>
    <row r="9" spans="1:15" x14ac:dyDescent="0.25">
      <c r="A9" s="1" t="s">
        <v>1858</v>
      </c>
      <c r="B9">
        <v>2016</v>
      </c>
      <c r="C9">
        <v>15930580</v>
      </c>
      <c r="D9" s="1" t="s">
        <v>950</v>
      </c>
      <c r="E9" s="1" t="s">
        <v>951</v>
      </c>
      <c r="F9" s="1" t="s">
        <v>952</v>
      </c>
      <c r="G9" s="1" t="s">
        <v>144</v>
      </c>
      <c r="H9">
        <v>0</v>
      </c>
      <c r="I9">
        <v>0</v>
      </c>
      <c r="J9">
        <v>1</v>
      </c>
      <c r="K9">
        <v>4</v>
      </c>
      <c r="L9">
        <v>2</v>
      </c>
      <c r="M9">
        <v>0</v>
      </c>
      <c r="N9">
        <v>7</v>
      </c>
    </row>
    <row r="10" spans="1:15" x14ac:dyDescent="0.25">
      <c r="A10" s="1" t="s">
        <v>1858</v>
      </c>
      <c r="B10">
        <v>2016</v>
      </c>
      <c r="C10">
        <v>15917604</v>
      </c>
      <c r="D10" s="1" t="s">
        <v>1871</v>
      </c>
      <c r="E10" s="1" t="s">
        <v>1023</v>
      </c>
      <c r="F10" s="1" t="s">
        <v>995</v>
      </c>
      <c r="G10" s="1" t="s">
        <v>144</v>
      </c>
      <c r="H10">
        <v>199080</v>
      </c>
      <c r="I10">
        <v>0</v>
      </c>
      <c r="J10">
        <v>437</v>
      </c>
      <c r="K10">
        <v>0</v>
      </c>
      <c r="L10">
        <v>0</v>
      </c>
      <c r="M10">
        <v>388</v>
      </c>
      <c r="N10">
        <v>199905</v>
      </c>
    </row>
    <row r="11" spans="1:15" x14ac:dyDescent="0.25">
      <c r="A11" s="1" t="s">
        <v>1858</v>
      </c>
      <c r="B11">
        <v>2016</v>
      </c>
      <c r="C11">
        <v>15840168</v>
      </c>
      <c r="D11" s="1" t="s">
        <v>1060</v>
      </c>
      <c r="E11" s="1" t="s">
        <v>1061</v>
      </c>
      <c r="F11" s="1" t="s">
        <v>1062</v>
      </c>
      <c r="G11" s="1" t="s">
        <v>161</v>
      </c>
      <c r="H11">
        <v>0</v>
      </c>
      <c r="I11">
        <v>0</v>
      </c>
      <c r="J11">
        <v>0</v>
      </c>
      <c r="K11">
        <v>5</v>
      </c>
      <c r="L11">
        <v>11</v>
      </c>
      <c r="M11">
        <v>0</v>
      </c>
      <c r="N11">
        <v>16</v>
      </c>
    </row>
    <row r="12" spans="1:15" x14ac:dyDescent="0.25">
      <c r="A12" s="1" t="s">
        <v>1858</v>
      </c>
      <c r="B12">
        <v>2016</v>
      </c>
      <c r="C12">
        <v>54202967</v>
      </c>
      <c r="D12" s="1" t="s">
        <v>192</v>
      </c>
      <c r="E12" s="1" t="s">
        <v>1084</v>
      </c>
      <c r="F12" s="1" t="s">
        <v>1085</v>
      </c>
      <c r="G12" s="1" t="s">
        <v>188</v>
      </c>
      <c r="H12">
        <v>3</v>
      </c>
      <c r="I12">
        <v>0</v>
      </c>
      <c r="J12">
        <v>2</v>
      </c>
      <c r="K12">
        <v>0</v>
      </c>
      <c r="L12">
        <v>0</v>
      </c>
      <c r="M12">
        <v>0</v>
      </c>
      <c r="N12">
        <v>5</v>
      </c>
    </row>
    <row r="13" spans="1:15" x14ac:dyDescent="0.25">
      <c r="A13" s="1" t="s">
        <v>1858</v>
      </c>
      <c r="B13">
        <v>2016</v>
      </c>
      <c r="C13">
        <v>33733384</v>
      </c>
      <c r="D13" s="1" t="s">
        <v>1124</v>
      </c>
      <c r="E13" s="1" t="s">
        <v>1125</v>
      </c>
      <c r="F13" s="1" t="s">
        <v>263</v>
      </c>
      <c r="G13" s="1" t="s">
        <v>219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</row>
    <row r="14" spans="1:15" x14ac:dyDescent="0.25">
      <c r="A14" s="1" t="s">
        <v>1858</v>
      </c>
      <c r="B14">
        <v>2016</v>
      </c>
      <c r="C14">
        <v>46101023</v>
      </c>
      <c r="D14" s="1" t="s">
        <v>1872</v>
      </c>
      <c r="E14" s="1" t="s">
        <v>1873</v>
      </c>
      <c r="F14" s="1" t="s">
        <v>1143</v>
      </c>
      <c r="G14" s="1" t="s">
        <v>252</v>
      </c>
      <c r="H14">
        <v>0</v>
      </c>
      <c r="I14">
        <v>0</v>
      </c>
      <c r="J14">
        <v>5</v>
      </c>
      <c r="K14">
        <v>0</v>
      </c>
      <c r="L14">
        <v>5</v>
      </c>
      <c r="M14">
        <v>0</v>
      </c>
      <c r="N14">
        <v>10</v>
      </c>
    </row>
    <row r="15" spans="1:15" x14ac:dyDescent="0.25">
      <c r="A15" s="1" t="s">
        <v>1858</v>
      </c>
      <c r="B15">
        <v>2016</v>
      </c>
      <c r="C15">
        <v>60401684</v>
      </c>
      <c r="D15" s="1" t="s">
        <v>261</v>
      </c>
      <c r="E15" s="1" t="s">
        <v>262</v>
      </c>
      <c r="F15" s="1" t="s">
        <v>263</v>
      </c>
      <c r="G15" s="1" t="s">
        <v>264</v>
      </c>
      <c r="H15">
        <v>14470</v>
      </c>
      <c r="I15">
        <v>57</v>
      </c>
      <c r="J15">
        <v>73684</v>
      </c>
      <c r="K15">
        <v>158356</v>
      </c>
      <c r="L15">
        <v>24766</v>
      </c>
      <c r="M15">
        <v>23347</v>
      </c>
      <c r="N15">
        <v>294680</v>
      </c>
    </row>
    <row r="16" spans="1:15" x14ac:dyDescent="0.25">
      <c r="A16" s="1" t="s">
        <v>1858</v>
      </c>
      <c r="B16">
        <v>2016</v>
      </c>
      <c r="C16">
        <v>34103314</v>
      </c>
      <c r="D16" s="1" t="s">
        <v>310</v>
      </c>
      <c r="E16" s="1" t="s">
        <v>311</v>
      </c>
      <c r="F16" s="1" t="s">
        <v>312</v>
      </c>
      <c r="G16" s="1" t="s">
        <v>302</v>
      </c>
      <c r="H16">
        <v>1</v>
      </c>
      <c r="I16">
        <v>143</v>
      </c>
      <c r="J16">
        <v>0</v>
      </c>
      <c r="K16">
        <v>0</v>
      </c>
      <c r="L16">
        <v>21</v>
      </c>
      <c r="M16">
        <v>907</v>
      </c>
      <c r="N16">
        <v>1072</v>
      </c>
    </row>
    <row r="17" spans="1:14" x14ac:dyDescent="0.25">
      <c r="A17" s="1" t="s">
        <v>1858</v>
      </c>
      <c r="B17">
        <v>2016</v>
      </c>
      <c r="C17">
        <v>54734146</v>
      </c>
      <c r="D17" s="1" t="s">
        <v>418</v>
      </c>
      <c r="E17" s="1" t="s">
        <v>419</v>
      </c>
      <c r="F17" s="1" t="s">
        <v>420</v>
      </c>
      <c r="G17" s="1" t="s">
        <v>417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2</v>
      </c>
    </row>
    <row r="18" spans="1:14" x14ac:dyDescent="0.25">
      <c r="A18" s="1" t="s">
        <v>1858</v>
      </c>
      <c r="B18">
        <v>2016</v>
      </c>
      <c r="C18">
        <v>60200735</v>
      </c>
      <c r="D18" s="1" t="s">
        <v>811</v>
      </c>
      <c r="E18" s="1" t="s">
        <v>1363</v>
      </c>
      <c r="F18" s="1" t="s">
        <v>1364</v>
      </c>
      <c r="G18" s="1" t="s">
        <v>426</v>
      </c>
      <c r="H18">
        <v>39406</v>
      </c>
      <c r="I18">
        <v>6598</v>
      </c>
      <c r="J18">
        <v>100169</v>
      </c>
      <c r="K18">
        <v>59580</v>
      </c>
      <c r="L18">
        <v>21703</v>
      </c>
      <c r="M18">
        <v>18861</v>
      </c>
      <c r="N18">
        <v>246317</v>
      </c>
    </row>
    <row r="19" spans="1:14" x14ac:dyDescent="0.25">
      <c r="A19" s="1" t="s">
        <v>1858</v>
      </c>
      <c r="B19">
        <v>2016</v>
      </c>
      <c r="C19">
        <v>60201484</v>
      </c>
      <c r="D19" s="1" t="s">
        <v>811</v>
      </c>
      <c r="E19" s="1" t="s">
        <v>1365</v>
      </c>
      <c r="F19" s="1" t="s">
        <v>1364</v>
      </c>
      <c r="G19" s="1" t="s">
        <v>426</v>
      </c>
      <c r="H19">
        <v>612</v>
      </c>
      <c r="I19">
        <v>84</v>
      </c>
      <c r="J19">
        <v>754</v>
      </c>
      <c r="K19">
        <v>159</v>
      </c>
      <c r="L19">
        <v>322</v>
      </c>
      <c r="M19">
        <v>222</v>
      </c>
      <c r="N19">
        <v>2153</v>
      </c>
    </row>
    <row r="20" spans="1:14" x14ac:dyDescent="0.25">
      <c r="A20" s="1" t="s">
        <v>1858</v>
      </c>
      <c r="B20">
        <v>2016</v>
      </c>
      <c r="C20">
        <v>98802391</v>
      </c>
      <c r="D20" s="1" t="s">
        <v>1874</v>
      </c>
      <c r="E20" s="1" t="s">
        <v>1875</v>
      </c>
      <c r="F20" s="1" t="s">
        <v>1396</v>
      </c>
      <c r="G20" s="1" t="s">
        <v>1388</v>
      </c>
      <c r="H20">
        <v>0</v>
      </c>
      <c r="I20">
        <v>0</v>
      </c>
      <c r="J20">
        <v>0</v>
      </c>
      <c r="K20">
        <v>0</v>
      </c>
      <c r="L20">
        <v>0</v>
      </c>
      <c r="M20">
        <v>17</v>
      </c>
      <c r="N20">
        <v>17</v>
      </c>
    </row>
    <row r="21" spans="1:14" x14ac:dyDescent="0.25">
      <c r="A21" s="1" t="s">
        <v>1858</v>
      </c>
      <c r="B21">
        <v>2016</v>
      </c>
      <c r="C21">
        <v>61601079</v>
      </c>
      <c r="D21" s="1" t="s">
        <v>1422</v>
      </c>
      <c r="E21" s="1" t="s">
        <v>1423</v>
      </c>
      <c r="F21" s="1" t="s">
        <v>1424</v>
      </c>
      <c r="G21" s="1" t="s">
        <v>448</v>
      </c>
      <c r="H21">
        <v>0</v>
      </c>
      <c r="I21">
        <v>0</v>
      </c>
      <c r="J21">
        <v>357</v>
      </c>
      <c r="K21">
        <v>0</v>
      </c>
      <c r="L21">
        <v>0</v>
      </c>
      <c r="M21">
        <v>0</v>
      </c>
      <c r="N21">
        <v>357</v>
      </c>
    </row>
    <row r="22" spans="1:14" x14ac:dyDescent="0.25">
      <c r="A22" s="1" t="s">
        <v>1858</v>
      </c>
      <c r="B22">
        <v>2016</v>
      </c>
      <c r="C22">
        <v>61300458</v>
      </c>
      <c r="D22" s="1" t="s">
        <v>445</v>
      </c>
      <c r="E22" s="1" t="s">
        <v>446</v>
      </c>
      <c r="F22" s="1" t="s">
        <v>447</v>
      </c>
      <c r="G22" s="1" t="s">
        <v>448</v>
      </c>
      <c r="H22">
        <v>0</v>
      </c>
      <c r="I22">
        <v>0</v>
      </c>
      <c r="J22">
        <v>2981</v>
      </c>
      <c r="K22">
        <v>0</v>
      </c>
      <c r="L22">
        <v>0</v>
      </c>
      <c r="M22">
        <v>0</v>
      </c>
      <c r="N22">
        <v>2981</v>
      </c>
    </row>
    <row r="23" spans="1:14" x14ac:dyDescent="0.25">
      <c r="A23" s="1" t="s">
        <v>1858</v>
      </c>
      <c r="B23">
        <v>2016</v>
      </c>
      <c r="C23">
        <v>61636169</v>
      </c>
      <c r="D23" s="1" t="s">
        <v>1876</v>
      </c>
      <c r="E23" s="1" t="s">
        <v>1877</v>
      </c>
      <c r="F23" s="1" t="s">
        <v>1878</v>
      </c>
      <c r="G23" s="1" t="s">
        <v>448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2</v>
      </c>
    </row>
    <row r="24" spans="1:14" x14ac:dyDescent="0.25">
      <c r="A24" s="1" t="s">
        <v>1858</v>
      </c>
      <c r="B24">
        <v>2016</v>
      </c>
      <c r="C24">
        <v>16207759</v>
      </c>
      <c r="D24" s="1" t="s">
        <v>1618</v>
      </c>
      <c r="E24" s="1" t="s">
        <v>1619</v>
      </c>
      <c r="F24" s="1" t="s">
        <v>1620</v>
      </c>
      <c r="G24" s="1" t="s">
        <v>540</v>
      </c>
      <c r="H24">
        <v>0</v>
      </c>
      <c r="I24">
        <v>0</v>
      </c>
      <c r="J24">
        <v>0</v>
      </c>
      <c r="K24">
        <v>0</v>
      </c>
      <c r="L24">
        <v>0</v>
      </c>
      <c r="M24">
        <v>40</v>
      </c>
      <c r="N24">
        <v>40</v>
      </c>
    </row>
    <row r="25" spans="1:14" x14ac:dyDescent="0.25">
      <c r="A25" s="1" t="s">
        <v>1858</v>
      </c>
      <c r="B25">
        <v>2016</v>
      </c>
      <c r="C25">
        <v>16204921</v>
      </c>
      <c r="D25" s="1" t="s">
        <v>1879</v>
      </c>
      <c r="E25" s="1" t="s">
        <v>1880</v>
      </c>
      <c r="F25" s="1" t="s">
        <v>460</v>
      </c>
      <c r="G25" s="1" t="s">
        <v>540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2</v>
      </c>
    </row>
    <row r="26" spans="1:14" x14ac:dyDescent="0.25">
      <c r="A26" s="1" t="s">
        <v>1858</v>
      </c>
      <c r="B26">
        <v>2016</v>
      </c>
      <c r="C26">
        <v>57503567</v>
      </c>
      <c r="D26" s="1" t="s">
        <v>590</v>
      </c>
      <c r="E26" s="1" t="s">
        <v>591</v>
      </c>
      <c r="F26" s="1" t="s">
        <v>592</v>
      </c>
      <c r="G26" s="1" t="s">
        <v>545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2</v>
      </c>
    </row>
    <row r="27" spans="1:14" x14ac:dyDescent="0.25">
      <c r="A27" s="1" t="s">
        <v>1858</v>
      </c>
      <c r="B27">
        <v>2016</v>
      </c>
      <c r="C27">
        <v>98734026</v>
      </c>
      <c r="D27" s="1" t="s">
        <v>616</v>
      </c>
      <c r="E27" s="1" t="s">
        <v>617</v>
      </c>
      <c r="F27" s="1" t="s">
        <v>618</v>
      </c>
      <c r="G27" s="1" t="s">
        <v>613</v>
      </c>
      <c r="H27">
        <v>63084</v>
      </c>
      <c r="I27">
        <v>0</v>
      </c>
      <c r="J27">
        <v>0</v>
      </c>
      <c r="K27">
        <v>0</v>
      </c>
      <c r="L27">
        <v>0</v>
      </c>
      <c r="M27">
        <v>0</v>
      </c>
      <c r="N27">
        <v>63084</v>
      </c>
    </row>
    <row r="28" spans="1:14" x14ac:dyDescent="0.25">
      <c r="A28" s="1" t="s">
        <v>1858</v>
      </c>
      <c r="B28">
        <v>2016</v>
      </c>
      <c r="C28">
        <v>15401410</v>
      </c>
      <c r="D28" s="1" t="s">
        <v>631</v>
      </c>
      <c r="E28" s="1" t="s">
        <v>632</v>
      </c>
      <c r="F28" s="1" t="s">
        <v>633</v>
      </c>
      <c r="G28" s="1" t="s">
        <v>630</v>
      </c>
      <c r="H28">
        <v>0</v>
      </c>
      <c r="I28">
        <v>0</v>
      </c>
      <c r="J28">
        <v>0</v>
      </c>
      <c r="K28">
        <v>2</v>
      </c>
      <c r="L28">
        <v>0</v>
      </c>
      <c r="M28">
        <v>0</v>
      </c>
      <c r="N28">
        <v>2</v>
      </c>
    </row>
    <row r="29" spans="1:14" x14ac:dyDescent="0.25">
      <c r="A29" s="1" t="s">
        <v>1858</v>
      </c>
      <c r="B29">
        <v>2016</v>
      </c>
      <c r="C29">
        <v>15415404</v>
      </c>
      <c r="D29" s="1" t="s">
        <v>1748</v>
      </c>
      <c r="E29" s="1" t="s">
        <v>1749</v>
      </c>
      <c r="F29" s="1" t="s">
        <v>1750</v>
      </c>
      <c r="G29" s="1" t="s">
        <v>630</v>
      </c>
      <c r="H29">
        <v>2</v>
      </c>
      <c r="I29">
        <v>0</v>
      </c>
      <c r="J29">
        <v>0</v>
      </c>
      <c r="K29">
        <v>1</v>
      </c>
      <c r="L29">
        <v>0</v>
      </c>
      <c r="M29">
        <v>0</v>
      </c>
      <c r="N29">
        <v>3</v>
      </c>
    </row>
    <row r="30" spans="1:14" x14ac:dyDescent="0.25">
      <c r="A30" s="1" t="s">
        <v>1858</v>
      </c>
      <c r="B30">
        <v>2016</v>
      </c>
      <c r="C30">
        <v>58300159</v>
      </c>
      <c r="D30" s="1" t="s">
        <v>1838</v>
      </c>
      <c r="E30" s="1" t="s">
        <v>1839</v>
      </c>
      <c r="F30" s="1" t="s">
        <v>1840</v>
      </c>
      <c r="G30" s="1" t="s">
        <v>686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</row>
    <row r="31" spans="1:14" x14ac:dyDescent="0.25">
      <c r="A31" s="1" t="s">
        <v>1858</v>
      </c>
      <c r="B31">
        <v>2016</v>
      </c>
      <c r="C31">
        <v>58303091</v>
      </c>
      <c r="D31" s="1" t="s">
        <v>1844</v>
      </c>
      <c r="E31" s="1" t="s">
        <v>1845</v>
      </c>
      <c r="F31" s="1" t="s">
        <v>1846</v>
      </c>
      <c r="G31" s="1" t="s">
        <v>686</v>
      </c>
      <c r="H31">
        <v>73</v>
      </c>
      <c r="I31">
        <v>13</v>
      </c>
      <c r="J31">
        <v>78</v>
      </c>
      <c r="K31">
        <v>0</v>
      </c>
      <c r="L31">
        <v>104</v>
      </c>
      <c r="M31">
        <v>248</v>
      </c>
      <c r="N31">
        <v>516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7B25-ABCD-431E-8E99-409A3E50FFCD}">
  <dimension ref="A1:H1702"/>
  <sheetViews>
    <sheetView workbookViewId="0"/>
  </sheetViews>
  <sheetFormatPr defaultRowHeight="15" x14ac:dyDescent="0.25"/>
  <cols>
    <col min="1" max="1" width="7.5703125" bestFit="1" customWidth="1"/>
    <col min="2" max="2" width="7.85546875" bestFit="1" customWidth="1"/>
    <col min="3" max="3" width="16.5703125" bestFit="1" customWidth="1"/>
    <col min="4" max="4" width="54" bestFit="1" customWidth="1"/>
    <col min="5" max="5" width="46.85546875" bestFit="1" customWidth="1"/>
    <col min="6" max="6" width="28.28515625" bestFit="1" customWidth="1"/>
    <col min="7" max="7" width="7" bestFit="1" customWidth="1"/>
    <col min="8" max="8" width="12.5703125" bestFit="1" customWidth="1"/>
  </cols>
  <sheetData>
    <row r="1" spans="1:8" x14ac:dyDescent="0.25">
      <c r="A1" t="s">
        <v>20</v>
      </c>
      <c r="B1" t="s">
        <v>21</v>
      </c>
      <c r="C1" t="s">
        <v>1881</v>
      </c>
      <c r="D1" t="s">
        <v>1882</v>
      </c>
      <c r="E1" t="s">
        <v>1883</v>
      </c>
      <c r="F1" t="s">
        <v>1884</v>
      </c>
      <c r="G1" t="s">
        <v>1885</v>
      </c>
      <c r="H1" t="s">
        <v>1886</v>
      </c>
    </row>
    <row r="2" spans="1:8" x14ac:dyDescent="0.25">
      <c r="A2" s="1" t="s">
        <v>1887</v>
      </c>
      <c r="B2">
        <v>2016</v>
      </c>
      <c r="C2">
        <v>99202224</v>
      </c>
      <c r="D2" s="1" t="s">
        <v>1888</v>
      </c>
      <c r="E2" s="1" t="s">
        <v>1889</v>
      </c>
      <c r="F2" s="1" t="s">
        <v>690</v>
      </c>
      <c r="G2" s="1" t="s">
        <v>35</v>
      </c>
      <c r="H2">
        <v>2</v>
      </c>
    </row>
    <row r="3" spans="1:8" x14ac:dyDescent="0.25">
      <c r="A3" s="1" t="s">
        <v>1887</v>
      </c>
      <c r="B3">
        <v>2016</v>
      </c>
      <c r="C3">
        <v>99201367</v>
      </c>
      <c r="D3" s="1" t="s">
        <v>1890</v>
      </c>
      <c r="E3" s="1" t="s">
        <v>1891</v>
      </c>
      <c r="F3" s="1" t="s">
        <v>1892</v>
      </c>
      <c r="G3" s="1" t="s">
        <v>35</v>
      </c>
      <c r="H3">
        <v>1</v>
      </c>
    </row>
    <row r="4" spans="1:8" x14ac:dyDescent="0.25">
      <c r="A4" s="1" t="s">
        <v>1887</v>
      </c>
      <c r="B4">
        <v>2016</v>
      </c>
      <c r="C4">
        <v>99202128</v>
      </c>
      <c r="D4" s="1" t="s">
        <v>688</v>
      </c>
      <c r="E4" s="1" t="s">
        <v>689</v>
      </c>
      <c r="F4" s="1" t="s">
        <v>690</v>
      </c>
      <c r="G4" s="1" t="s">
        <v>35</v>
      </c>
      <c r="H4">
        <v>16</v>
      </c>
    </row>
    <row r="5" spans="1:8" x14ac:dyDescent="0.25">
      <c r="A5" s="1" t="s">
        <v>1887</v>
      </c>
      <c r="B5">
        <v>2016</v>
      </c>
      <c r="C5">
        <v>99202459</v>
      </c>
      <c r="D5" s="1" t="s">
        <v>1893</v>
      </c>
      <c r="E5" s="1" t="s">
        <v>1894</v>
      </c>
      <c r="F5" s="1" t="s">
        <v>1895</v>
      </c>
      <c r="G5" s="1" t="s">
        <v>35</v>
      </c>
      <c r="H5">
        <v>5</v>
      </c>
    </row>
    <row r="6" spans="1:8" x14ac:dyDescent="0.25">
      <c r="A6" s="1" t="s">
        <v>1887</v>
      </c>
      <c r="B6">
        <v>2016</v>
      </c>
      <c r="C6">
        <v>99202389</v>
      </c>
      <c r="D6" s="1" t="s">
        <v>1896</v>
      </c>
      <c r="E6" s="1" t="s">
        <v>1897</v>
      </c>
      <c r="F6" s="1" t="s">
        <v>1898</v>
      </c>
      <c r="G6" s="1" t="s">
        <v>35</v>
      </c>
      <c r="H6">
        <v>12</v>
      </c>
    </row>
    <row r="7" spans="1:8" x14ac:dyDescent="0.25">
      <c r="A7" s="1" t="s">
        <v>1887</v>
      </c>
      <c r="B7">
        <v>2016</v>
      </c>
      <c r="C7">
        <v>99201826</v>
      </c>
      <c r="D7" s="1" t="s">
        <v>1899</v>
      </c>
      <c r="E7" s="1" t="s">
        <v>1900</v>
      </c>
      <c r="F7" s="1" t="s">
        <v>34</v>
      </c>
      <c r="G7" s="1" t="s">
        <v>35</v>
      </c>
      <c r="H7">
        <v>1</v>
      </c>
    </row>
    <row r="8" spans="1:8" x14ac:dyDescent="0.25">
      <c r="A8" s="1" t="s">
        <v>1887</v>
      </c>
      <c r="B8">
        <v>2016</v>
      </c>
      <c r="C8">
        <v>99202113</v>
      </c>
      <c r="D8" s="1" t="s">
        <v>691</v>
      </c>
      <c r="E8" s="1" t="s">
        <v>692</v>
      </c>
      <c r="F8" s="1" t="s">
        <v>693</v>
      </c>
      <c r="G8" s="1" t="s">
        <v>35</v>
      </c>
      <c r="H8">
        <v>6</v>
      </c>
    </row>
    <row r="9" spans="1:8" x14ac:dyDescent="0.25">
      <c r="A9" s="1" t="s">
        <v>1887</v>
      </c>
      <c r="B9">
        <v>2016</v>
      </c>
      <c r="C9">
        <v>99202805</v>
      </c>
      <c r="D9" s="1" t="s">
        <v>694</v>
      </c>
      <c r="E9" s="1" t="s">
        <v>695</v>
      </c>
      <c r="F9" s="1" t="s">
        <v>696</v>
      </c>
      <c r="G9" s="1" t="s">
        <v>35</v>
      </c>
      <c r="H9">
        <v>1</v>
      </c>
    </row>
    <row r="10" spans="1:8" x14ac:dyDescent="0.25">
      <c r="A10" s="1" t="s">
        <v>1887</v>
      </c>
      <c r="B10">
        <v>2016</v>
      </c>
      <c r="C10">
        <v>99201820</v>
      </c>
      <c r="D10" s="1" t="s">
        <v>1901</v>
      </c>
      <c r="E10" s="1" t="s">
        <v>1902</v>
      </c>
      <c r="F10" s="1" t="s">
        <v>693</v>
      </c>
      <c r="G10" s="1" t="s">
        <v>35</v>
      </c>
      <c r="H10">
        <v>1</v>
      </c>
    </row>
    <row r="11" spans="1:8" x14ac:dyDescent="0.25">
      <c r="A11" s="1" t="s">
        <v>1887</v>
      </c>
      <c r="B11">
        <v>2016</v>
      </c>
      <c r="C11">
        <v>99200798</v>
      </c>
      <c r="D11" s="1" t="s">
        <v>1859</v>
      </c>
      <c r="E11" s="1" t="s">
        <v>1860</v>
      </c>
      <c r="F11" s="1" t="s">
        <v>1861</v>
      </c>
      <c r="G11" s="1" t="s">
        <v>35</v>
      </c>
      <c r="H11">
        <v>59</v>
      </c>
    </row>
    <row r="12" spans="1:8" x14ac:dyDescent="0.25">
      <c r="A12" s="1" t="s">
        <v>1887</v>
      </c>
      <c r="B12">
        <v>2016</v>
      </c>
      <c r="C12">
        <v>16306387</v>
      </c>
      <c r="D12" s="1" t="s">
        <v>1903</v>
      </c>
      <c r="E12" s="1" t="s">
        <v>1904</v>
      </c>
      <c r="F12" s="1" t="s">
        <v>1905</v>
      </c>
      <c r="G12" s="1" t="s">
        <v>39</v>
      </c>
      <c r="H12">
        <v>7</v>
      </c>
    </row>
    <row r="13" spans="1:8" x14ac:dyDescent="0.25">
      <c r="A13" s="1" t="s">
        <v>1887</v>
      </c>
      <c r="B13">
        <v>2016</v>
      </c>
      <c r="C13">
        <v>16306282</v>
      </c>
      <c r="D13" s="1" t="s">
        <v>1906</v>
      </c>
      <c r="E13" s="1" t="s">
        <v>1907</v>
      </c>
      <c r="F13" s="1" t="s">
        <v>1908</v>
      </c>
      <c r="G13" s="1" t="s">
        <v>39</v>
      </c>
      <c r="H13">
        <v>6</v>
      </c>
    </row>
    <row r="14" spans="1:8" x14ac:dyDescent="0.25">
      <c r="A14" s="1" t="s">
        <v>1887</v>
      </c>
      <c r="B14">
        <v>2016</v>
      </c>
      <c r="C14">
        <v>16304957</v>
      </c>
      <c r="D14" s="1" t="s">
        <v>1909</v>
      </c>
      <c r="E14" s="1" t="s">
        <v>1910</v>
      </c>
      <c r="F14" s="1" t="s">
        <v>1911</v>
      </c>
      <c r="G14" s="1" t="s">
        <v>39</v>
      </c>
      <c r="H14">
        <v>10</v>
      </c>
    </row>
    <row r="15" spans="1:8" x14ac:dyDescent="0.25">
      <c r="A15" s="1" t="s">
        <v>1887</v>
      </c>
      <c r="B15">
        <v>2016</v>
      </c>
      <c r="C15">
        <v>16304861</v>
      </c>
      <c r="D15" s="1" t="s">
        <v>1912</v>
      </c>
      <c r="E15" s="1" t="s">
        <v>1913</v>
      </c>
      <c r="F15" s="1" t="s">
        <v>1914</v>
      </c>
      <c r="G15" s="1" t="s">
        <v>39</v>
      </c>
      <c r="H15">
        <v>10</v>
      </c>
    </row>
    <row r="16" spans="1:8" x14ac:dyDescent="0.25">
      <c r="A16" s="1" t="s">
        <v>1887</v>
      </c>
      <c r="B16">
        <v>2016</v>
      </c>
      <c r="C16">
        <v>16305972</v>
      </c>
      <c r="D16" s="1" t="s">
        <v>697</v>
      </c>
      <c r="E16" s="1" t="s">
        <v>698</v>
      </c>
      <c r="F16" s="1" t="s">
        <v>699</v>
      </c>
      <c r="G16" s="1" t="s">
        <v>39</v>
      </c>
      <c r="H16">
        <v>313</v>
      </c>
    </row>
    <row r="17" spans="1:8" x14ac:dyDescent="0.25">
      <c r="A17" s="1" t="s">
        <v>1887</v>
      </c>
      <c r="B17">
        <v>2016</v>
      </c>
      <c r="C17">
        <v>16304982</v>
      </c>
      <c r="D17" s="1" t="s">
        <v>1915</v>
      </c>
      <c r="E17" s="1" t="s">
        <v>1916</v>
      </c>
      <c r="F17" s="1" t="s">
        <v>711</v>
      </c>
      <c r="G17" s="1" t="s">
        <v>39</v>
      </c>
      <c r="H17">
        <v>2</v>
      </c>
    </row>
    <row r="18" spans="1:8" x14ac:dyDescent="0.25">
      <c r="A18" s="1" t="s">
        <v>1887</v>
      </c>
      <c r="B18">
        <v>2016</v>
      </c>
      <c r="C18">
        <v>16304127</v>
      </c>
      <c r="D18" s="1" t="s">
        <v>700</v>
      </c>
      <c r="E18" s="1" t="s">
        <v>701</v>
      </c>
      <c r="F18" s="1" t="s">
        <v>702</v>
      </c>
      <c r="G18" s="1" t="s">
        <v>39</v>
      </c>
      <c r="H18">
        <v>10</v>
      </c>
    </row>
    <row r="19" spans="1:8" x14ac:dyDescent="0.25">
      <c r="A19" s="1" t="s">
        <v>1887</v>
      </c>
      <c r="B19">
        <v>2016</v>
      </c>
      <c r="C19">
        <v>16304871</v>
      </c>
      <c r="D19" s="1" t="s">
        <v>703</v>
      </c>
      <c r="E19" s="1" t="s">
        <v>704</v>
      </c>
      <c r="F19" s="1" t="s">
        <v>705</v>
      </c>
      <c r="G19" s="1" t="s">
        <v>39</v>
      </c>
      <c r="H19">
        <v>3</v>
      </c>
    </row>
    <row r="20" spans="1:8" x14ac:dyDescent="0.25">
      <c r="A20" s="1" t="s">
        <v>1887</v>
      </c>
      <c r="B20">
        <v>2016</v>
      </c>
      <c r="C20">
        <v>16306783</v>
      </c>
      <c r="D20" s="1" t="s">
        <v>1917</v>
      </c>
      <c r="E20" s="1" t="s">
        <v>1918</v>
      </c>
      <c r="F20" s="1" t="s">
        <v>711</v>
      </c>
      <c r="G20" s="1" t="s">
        <v>39</v>
      </c>
      <c r="H20">
        <v>27</v>
      </c>
    </row>
    <row r="21" spans="1:8" x14ac:dyDescent="0.25">
      <c r="A21" s="1" t="s">
        <v>1887</v>
      </c>
      <c r="B21">
        <v>2016</v>
      </c>
      <c r="C21">
        <v>16303219</v>
      </c>
      <c r="D21" s="1" t="s">
        <v>706</v>
      </c>
      <c r="E21" s="1" t="s">
        <v>707</v>
      </c>
      <c r="F21" s="1" t="s">
        <v>708</v>
      </c>
      <c r="G21" s="1" t="s">
        <v>39</v>
      </c>
      <c r="H21">
        <v>33</v>
      </c>
    </row>
    <row r="22" spans="1:8" x14ac:dyDescent="0.25">
      <c r="A22" s="1" t="s">
        <v>1887</v>
      </c>
      <c r="B22">
        <v>2016</v>
      </c>
      <c r="C22">
        <v>16303111</v>
      </c>
      <c r="D22" s="1" t="s">
        <v>36</v>
      </c>
      <c r="E22" s="1" t="s">
        <v>37</v>
      </c>
      <c r="F22" s="1" t="s">
        <v>38</v>
      </c>
      <c r="G22" s="1" t="s">
        <v>39</v>
      </c>
      <c r="H22">
        <v>2</v>
      </c>
    </row>
    <row r="23" spans="1:8" x14ac:dyDescent="0.25">
      <c r="A23" s="1" t="s">
        <v>1887</v>
      </c>
      <c r="B23">
        <v>2016</v>
      </c>
      <c r="C23">
        <v>16305125</v>
      </c>
      <c r="D23" s="1" t="s">
        <v>709</v>
      </c>
      <c r="E23" s="1" t="s">
        <v>710</v>
      </c>
      <c r="F23" s="1" t="s">
        <v>711</v>
      </c>
      <c r="G23" s="1" t="s">
        <v>39</v>
      </c>
      <c r="H23">
        <v>9</v>
      </c>
    </row>
    <row r="24" spans="1:8" x14ac:dyDescent="0.25">
      <c r="A24" s="1" t="s">
        <v>1887</v>
      </c>
      <c r="B24">
        <v>2016</v>
      </c>
      <c r="C24">
        <v>16305143</v>
      </c>
      <c r="D24" s="1" t="s">
        <v>1919</v>
      </c>
      <c r="E24" s="1" t="s">
        <v>1920</v>
      </c>
      <c r="F24" s="1" t="s">
        <v>1921</v>
      </c>
      <c r="G24" s="1" t="s">
        <v>39</v>
      </c>
      <c r="H24">
        <v>6</v>
      </c>
    </row>
    <row r="25" spans="1:8" x14ac:dyDescent="0.25">
      <c r="A25" s="1" t="s">
        <v>1887</v>
      </c>
      <c r="B25">
        <v>2016</v>
      </c>
      <c r="C25">
        <v>16304301</v>
      </c>
      <c r="D25" s="1" t="s">
        <v>1922</v>
      </c>
      <c r="E25" s="1" t="s">
        <v>1923</v>
      </c>
      <c r="F25" s="1" t="s">
        <v>1924</v>
      </c>
      <c r="G25" s="1" t="s">
        <v>39</v>
      </c>
      <c r="H25">
        <v>1</v>
      </c>
    </row>
    <row r="26" spans="1:8" x14ac:dyDescent="0.25">
      <c r="A26" s="1" t="s">
        <v>1887</v>
      </c>
      <c r="B26">
        <v>2016</v>
      </c>
      <c r="C26">
        <v>16305829</v>
      </c>
      <c r="D26" s="1" t="s">
        <v>712</v>
      </c>
      <c r="E26" s="1" t="s">
        <v>713</v>
      </c>
      <c r="F26" s="1" t="s">
        <v>708</v>
      </c>
      <c r="G26" s="1" t="s">
        <v>39</v>
      </c>
      <c r="H26">
        <v>2</v>
      </c>
    </row>
    <row r="27" spans="1:8" x14ac:dyDescent="0.25">
      <c r="A27" s="1" t="s">
        <v>1887</v>
      </c>
      <c r="B27">
        <v>2016</v>
      </c>
      <c r="C27">
        <v>16305276</v>
      </c>
      <c r="D27" s="1" t="s">
        <v>714</v>
      </c>
      <c r="E27" s="1" t="s">
        <v>715</v>
      </c>
      <c r="F27" s="1" t="s">
        <v>699</v>
      </c>
      <c r="G27" s="1" t="s">
        <v>39</v>
      </c>
      <c r="H27">
        <v>22</v>
      </c>
    </row>
    <row r="28" spans="1:8" x14ac:dyDescent="0.25">
      <c r="A28" s="1" t="s">
        <v>1887</v>
      </c>
      <c r="B28">
        <v>2016</v>
      </c>
      <c r="C28">
        <v>16337359</v>
      </c>
      <c r="D28" s="1" t="s">
        <v>40</v>
      </c>
      <c r="E28" s="1" t="s">
        <v>41</v>
      </c>
      <c r="F28" s="1" t="s">
        <v>42</v>
      </c>
      <c r="G28" s="1" t="s">
        <v>39</v>
      </c>
      <c r="H28">
        <v>41</v>
      </c>
    </row>
    <row r="29" spans="1:8" x14ac:dyDescent="0.25">
      <c r="A29" s="1" t="s">
        <v>1887</v>
      </c>
      <c r="B29">
        <v>2016</v>
      </c>
      <c r="C29">
        <v>16307017</v>
      </c>
      <c r="D29" s="1" t="s">
        <v>716</v>
      </c>
      <c r="E29" s="1" t="s">
        <v>710</v>
      </c>
      <c r="F29" s="1" t="s">
        <v>711</v>
      </c>
      <c r="G29" s="1" t="s">
        <v>39</v>
      </c>
      <c r="H29">
        <v>59</v>
      </c>
    </row>
    <row r="30" spans="1:8" x14ac:dyDescent="0.25">
      <c r="A30" s="1" t="s">
        <v>1887</v>
      </c>
      <c r="B30">
        <v>2016</v>
      </c>
      <c r="C30">
        <v>16306258</v>
      </c>
      <c r="D30" s="1" t="s">
        <v>717</v>
      </c>
      <c r="E30" s="1" t="s">
        <v>718</v>
      </c>
      <c r="F30" s="1" t="s">
        <v>719</v>
      </c>
      <c r="G30" s="1" t="s">
        <v>39</v>
      </c>
      <c r="H30">
        <v>8</v>
      </c>
    </row>
    <row r="31" spans="1:8" x14ac:dyDescent="0.25">
      <c r="A31" s="1" t="s">
        <v>1887</v>
      </c>
      <c r="B31">
        <v>2016</v>
      </c>
      <c r="C31">
        <v>16303684</v>
      </c>
      <c r="D31" s="1" t="s">
        <v>1925</v>
      </c>
      <c r="E31" s="1" t="s">
        <v>1926</v>
      </c>
      <c r="F31" s="1" t="s">
        <v>1927</v>
      </c>
      <c r="G31" s="1" t="s">
        <v>39</v>
      </c>
      <c r="H31">
        <v>2</v>
      </c>
    </row>
    <row r="32" spans="1:8" x14ac:dyDescent="0.25">
      <c r="A32" s="1" t="s">
        <v>1887</v>
      </c>
      <c r="B32">
        <v>2016</v>
      </c>
      <c r="C32">
        <v>16305657</v>
      </c>
      <c r="D32" s="1" t="s">
        <v>1928</v>
      </c>
      <c r="E32" s="1" t="s">
        <v>1929</v>
      </c>
      <c r="F32" s="1" t="s">
        <v>1930</v>
      </c>
      <c r="G32" s="1" t="s">
        <v>39</v>
      </c>
      <c r="H32">
        <v>3</v>
      </c>
    </row>
    <row r="33" spans="1:8" x14ac:dyDescent="0.25">
      <c r="A33" s="1" t="s">
        <v>1887</v>
      </c>
      <c r="B33">
        <v>2016</v>
      </c>
      <c r="C33">
        <v>16305749</v>
      </c>
      <c r="D33" s="1" t="s">
        <v>720</v>
      </c>
      <c r="E33" s="1" t="s">
        <v>721</v>
      </c>
      <c r="F33" s="1" t="s">
        <v>722</v>
      </c>
      <c r="G33" s="1" t="s">
        <v>39</v>
      </c>
      <c r="H33">
        <v>10</v>
      </c>
    </row>
    <row r="34" spans="1:8" x14ac:dyDescent="0.25">
      <c r="A34" s="1" t="s">
        <v>1887</v>
      </c>
      <c r="B34">
        <v>2016</v>
      </c>
      <c r="C34">
        <v>16305430</v>
      </c>
      <c r="D34" s="1" t="s">
        <v>1931</v>
      </c>
      <c r="E34" s="1" t="s">
        <v>1932</v>
      </c>
      <c r="F34" s="1" t="s">
        <v>1933</v>
      </c>
      <c r="G34" s="1" t="s">
        <v>39</v>
      </c>
      <c r="H34">
        <v>14</v>
      </c>
    </row>
    <row r="35" spans="1:8" x14ac:dyDescent="0.25">
      <c r="A35" s="1" t="s">
        <v>1887</v>
      </c>
      <c r="B35">
        <v>2016</v>
      </c>
      <c r="C35">
        <v>16306206</v>
      </c>
      <c r="D35" s="1" t="s">
        <v>1934</v>
      </c>
      <c r="E35" s="1" t="s">
        <v>1935</v>
      </c>
      <c r="F35" s="1" t="s">
        <v>1936</v>
      </c>
      <c r="G35" s="1" t="s">
        <v>39</v>
      </c>
      <c r="H35">
        <v>1</v>
      </c>
    </row>
    <row r="36" spans="1:8" x14ac:dyDescent="0.25">
      <c r="A36" s="1" t="s">
        <v>1887</v>
      </c>
      <c r="B36">
        <v>2016</v>
      </c>
      <c r="C36">
        <v>16304700</v>
      </c>
      <c r="D36" s="1" t="s">
        <v>1937</v>
      </c>
      <c r="E36" s="1" t="s">
        <v>1938</v>
      </c>
      <c r="F36" s="1" t="s">
        <v>1939</v>
      </c>
      <c r="G36" s="1" t="s">
        <v>39</v>
      </c>
      <c r="H36">
        <v>14</v>
      </c>
    </row>
    <row r="37" spans="1:8" x14ac:dyDescent="0.25">
      <c r="A37" s="1" t="s">
        <v>1887</v>
      </c>
      <c r="B37">
        <v>2016</v>
      </c>
      <c r="C37">
        <v>16306823</v>
      </c>
      <c r="D37" s="1" t="s">
        <v>723</v>
      </c>
      <c r="E37" s="1" t="s">
        <v>1940</v>
      </c>
      <c r="F37" s="1" t="s">
        <v>725</v>
      </c>
      <c r="G37" s="1" t="s">
        <v>39</v>
      </c>
      <c r="H37">
        <v>26</v>
      </c>
    </row>
    <row r="38" spans="1:8" x14ac:dyDescent="0.25">
      <c r="A38" s="1" t="s">
        <v>1887</v>
      </c>
      <c r="B38">
        <v>2016</v>
      </c>
      <c r="C38">
        <v>16306445</v>
      </c>
      <c r="D38" s="1" t="s">
        <v>726</v>
      </c>
      <c r="E38" s="1" t="s">
        <v>727</v>
      </c>
      <c r="F38" s="1" t="s">
        <v>728</v>
      </c>
      <c r="G38" s="1" t="s">
        <v>39</v>
      </c>
      <c r="H38">
        <v>1</v>
      </c>
    </row>
    <row r="39" spans="1:8" x14ac:dyDescent="0.25">
      <c r="A39" s="1" t="s">
        <v>1887</v>
      </c>
      <c r="B39">
        <v>2016</v>
      </c>
      <c r="C39">
        <v>16305652</v>
      </c>
      <c r="D39" s="1" t="s">
        <v>729</v>
      </c>
      <c r="E39" s="1" t="s">
        <v>730</v>
      </c>
      <c r="F39" s="1" t="s">
        <v>731</v>
      </c>
      <c r="G39" s="1" t="s">
        <v>39</v>
      </c>
      <c r="H39">
        <v>288214</v>
      </c>
    </row>
    <row r="40" spans="1:8" x14ac:dyDescent="0.25">
      <c r="A40" s="1" t="s">
        <v>1887</v>
      </c>
      <c r="B40">
        <v>2016</v>
      </c>
      <c r="C40">
        <v>16306613</v>
      </c>
      <c r="D40" s="1" t="s">
        <v>732</v>
      </c>
      <c r="E40" s="1" t="s">
        <v>733</v>
      </c>
      <c r="F40" s="1" t="s">
        <v>731</v>
      </c>
      <c r="G40" s="1" t="s">
        <v>39</v>
      </c>
      <c r="H40">
        <v>9</v>
      </c>
    </row>
    <row r="41" spans="1:8" x14ac:dyDescent="0.25">
      <c r="A41" s="1" t="s">
        <v>1887</v>
      </c>
      <c r="B41">
        <v>2016</v>
      </c>
      <c r="C41">
        <v>16304071</v>
      </c>
      <c r="D41" s="1" t="s">
        <v>1941</v>
      </c>
      <c r="E41" s="1" t="s">
        <v>1942</v>
      </c>
      <c r="F41" s="1" t="s">
        <v>725</v>
      </c>
      <c r="G41" s="1" t="s">
        <v>39</v>
      </c>
      <c r="H41">
        <v>1</v>
      </c>
    </row>
    <row r="42" spans="1:8" x14ac:dyDescent="0.25">
      <c r="A42" s="1" t="s">
        <v>1887</v>
      </c>
      <c r="B42">
        <v>2016</v>
      </c>
      <c r="C42">
        <v>16303984</v>
      </c>
      <c r="D42" s="1" t="s">
        <v>1943</v>
      </c>
      <c r="E42" s="1" t="s">
        <v>1944</v>
      </c>
      <c r="F42" s="1" t="s">
        <v>1945</v>
      </c>
      <c r="G42" s="1" t="s">
        <v>39</v>
      </c>
      <c r="H42">
        <v>1832</v>
      </c>
    </row>
    <row r="43" spans="1:8" x14ac:dyDescent="0.25">
      <c r="A43" s="1" t="s">
        <v>1887</v>
      </c>
      <c r="B43">
        <v>2016</v>
      </c>
      <c r="C43">
        <v>16306342</v>
      </c>
      <c r="D43" s="1" t="s">
        <v>1946</v>
      </c>
      <c r="E43" s="1" t="s">
        <v>1947</v>
      </c>
      <c r="F43" s="1" t="s">
        <v>532</v>
      </c>
      <c r="G43" s="1" t="s">
        <v>39</v>
      </c>
      <c r="H43">
        <v>1</v>
      </c>
    </row>
    <row r="44" spans="1:8" x14ac:dyDescent="0.25">
      <c r="A44" s="1" t="s">
        <v>1887</v>
      </c>
      <c r="B44">
        <v>2016</v>
      </c>
      <c r="C44">
        <v>57104340</v>
      </c>
      <c r="D44" s="1" t="s">
        <v>1948</v>
      </c>
      <c r="E44" s="1" t="s">
        <v>1949</v>
      </c>
      <c r="F44" s="1" t="s">
        <v>1950</v>
      </c>
      <c r="G44" s="1" t="s">
        <v>44</v>
      </c>
      <c r="H44">
        <v>6</v>
      </c>
    </row>
    <row r="45" spans="1:8" x14ac:dyDescent="0.25">
      <c r="A45" s="1" t="s">
        <v>1887</v>
      </c>
      <c r="B45">
        <v>2016</v>
      </c>
      <c r="C45">
        <v>57102796</v>
      </c>
      <c r="D45" s="1" t="s">
        <v>1951</v>
      </c>
      <c r="E45" s="1" t="s">
        <v>1952</v>
      </c>
      <c r="F45" s="1" t="s">
        <v>1953</v>
      </c>
      <c r="G45" s="1" t="s">
        <v>44</v>
      </c>
      <c r="H45">
        <v>6</v>
      </c>
    </row>
    <row r="46" spans="1:8" x14ac:dyDescent="0.25">
      <c r="A46" s="1" t="s">
        <v>1887</v>
      </c>
      <c r="B46">
        <v>2016</v>
      </c>
      <c r="C46">
        <v>57102051</v>
      </c>
      <c r="D46" s="1" t="s">
        <v>734</v>
      </c>
      <c r="E46" s="1" t="s">
        <v>735</v>
      </c>
      <c r="F46" s="1" t="s">
        <v>736</v>
      </c>
      <c r="G46" s="1" t="s">
        <v>44</v>
      </c>
      <c r="H46">
        <v>29</v>
      </c>
    </row>
    <row r="47" spans="1:8" x14ac:dyDescent="0.25">
      <c r="A47" s="1" t="s">
        <v>1887</v>
      </c>
      <c r="B47">
        <v>2016</v>
      </c>
      <c r="C47">
        <v>57103667</v>
      </c>
      <c r="D47" s="1" t="s">
        <v>1954</v>
      </c>
      <c r="E47" s="1" t="s">
        <v>1955</v>
      </c>
      <c r="F47" s="1" t="s">
        <v>1956</v>
      </c>
      <c r="G47" s="1" t="s">
        <v>44</v>
      </c>
      <c r="H47">
        <v>1</v>
      </c>
    </row>
    <row r="48" spans="1:8" x14ac:dyDescent="0.25">
      <c r="A48" s="1" t="s">
        <v>1887</v>
      </c>
      <c r="B48">
        <v>2016</v>
      </c>
      <c r="C48">
        <v>57103134</v>
      </c>
      <c r="D48" s="1" t="s">
        <v>1957</v>
      </c>
      <c r="E48" s="1" t="s">
        <v>1958</v>
      </c>
      <c r="F48" s="1" t="s">
        <v>1959</v>
      </c>
      <c r="G48" s="1" t="s">
        <v>44</v>
      </c>
      <c r="H48">
        <v>7</v>
      </c>
    </row>
    <row r="49" spans="1:8" x14ac:dyDescent="0.25">
      <c r="A49" s="1" t="s">
        <v>1887</v>
      </c>
      <c r="B49">
        <v>2016</v>
      </c>
      <c r="C49">
        <v>57104490</v>
      </c>
      <c r="D49" s="1" t="s">
        <v>49</v>
      </c>
      <c r="E49" s="1" t="s">
        <v>50</v>
      </c>
      <c r="F49" s="1" t="s">
        <v>51</v>
      </c>
      <c r="G49" s="1" t="s">
        <v>44</v>
      </c>
      <c r="H49">
        <v>32</v>
      </c>
    </row>
    <row r="50" spans="1:8" x14ac:dyDescent="0.25">
      <c r="A50" s="1" t="s">
        <v>1887</v>
      </c>
      <c r="B50">
        <v>2016</v>
      </c>
      <c r="C50">
        <v>57104828</v>
      </c>
      <c r="D50" s="1" t="s">
        <v>737</v>
      </c>
      <c r="E50" s="1" t="s">
        <v>738</v>
      </c>
      <c r="F50" s="1" t="s">
        <v>739</v>
      </c>
      <c r="G50" s="1" t="s">
        <v>44</v>
      </c>
      <c r="H50">
        <v>2</v>
      </c>
    </row>
    <row r="51" spans="1:8" x14ac:dyDescent="0.25">
      <c r="A51" s="1" t="s">
        <v>1887</v>
      </c>
      <c r="B51">
        <v>2016</v>
      </c>
      <c r="C51">
        <v>57100301</v>
      </c>
      <c r="D51" s="1" t="s">
        <v>740</v>
      </c>
      <c r="E51" s="1" t="s">
        <v>741</v>
      </c>
      <c r="F51" s="1" t="s">
        <v>742</v>
      </c>
      <c r="G51" s="1" t="s">
        <v>44</v>
      </c>
      <c r="H51">
        <v>11</v>
      </c>
    </row>
    <row r="52" spans="1:8" x14ac:dyDescent="0.25">
      <c r="A52" s="1" t="s">
        <v>1887</v>
      </c>
      <c r="B52">
        <v>2016</v>
      </c>
      <c r="C52">
        <v>57104824</v>
      </c>
      <c r="D52" s="1" t="s">
        <v>1960</v>
      </c>
      <c r="E52" s="1" t="s">
        <v>1961</v>
      </c>
      <c r="F52" s="1" t="s">
        <v>742</v>
      </c>
      <c r="G52" s="1" t="s">
        <v>44</v>
      </c>
      <c r="H52">
        <v>10</v>
      </c>
    </row>
    <row r="53" spans="1:8" x14ac:dyDescent="0.25">
      <c r="A53" s="1" t="s">
        <v>1887</v>
      </c>
      <c r="B53">
        <v>2016</v>
      </c>
      <c r="C53">
        <v>57104837</v>
      </c>
      <c r="D53" s="1" t="s">
        <v>1962</v>
      </c>
      <c r="E53" s="1" t="s">
        <v>1963</v>
      </c>
      <c r="F53" s="1" t="s">
        <v>1964</v>
      </c>
      <c r="G53" s="1" t="s">
        <v>44</v>
      </c>
      <c r="H53">
        <v>1</v>
      </c>
    </row>
    <row r="54" spans="1:8" x14ac:dyDescent="0.25">
      <c r="A54" s="1" t="s">
        <v>1887</v>
      </c>
      <c r="B54">
        <v>2016</v>
      </c>
      <c r="C54">
        <v>57104109</v>
      </c>
      <c r="D54" s="1" t="s">
        <v>1965</v>
      </c>
      <c r="E54" s="1" t="s">
        <v>1966</v>
      </c>
      <c r="F54" s="1" t="s">
        <v>43</v>
      </c>
      <c r="G54" s="1" t="s">
        <v>44</v>
      </c>
      <c r="H54">
        <v>8</v>
      </c>
    </row>
    <row r="55" spans="1:8" x14ac:dyDescent="0.25">
      <c r="A55" s="1" t="s">
        <v>1887</v>
      </c>
      <c r="B55">
        <v>2016</v>
      </c>
      <c r="C55">
        <v>57104590</v>
      </c>
      <c r="D55" s="1" t="s">
        <v>1967</v>
      </c>
      <c r="E55" s="1" t="s">
        <v>1968</v>
      </c>
      <c r="F55" s="1" t="s">
        <v>1950</v>
      </c>
      <c r="G55" s="1" t="s">
        <v>44</v>
      </c>
      <c r="H55">
        <v>1</v>
      </c>
    </row>
    <row r="56" spans="1:8" x14ac:dyDescent="0.25">
      <c r="A56" s="1" t="s">
        <v>1887</v>
      </c>
      <c r="B56">
        <v>2016</v>
      </c>
      <c r="C56">
        <v>57101556</v>
      </c>
      <c r="D56" s="1" t="s">
        <v>1969</v>
      </c>
      <c r="E56" s="1" t="s">
        <v>1970</v>
      </c>
      <c r="F56" s="1" t="s">
        <v>1971</v>
      </c>
      <c r="G56" s="1" t="s">
        <v>44</v>
      </c>
      <c r="H56">
        <v>13</v>
      </c>
    </row>
    <row r="57" spans="1:8" x14ac:dyDescent="0.25">
      <c r="A57" s="1" t="s">
        <v>1887</v>
      </c>
      <c r="B57">
        <v>2016</v>
      </c>
      <c r="C57">
        <v>57104893</v>
      </c>
      <c r="D57" s="1" t="s">
        <v>1972</v>
      </c>
      <c r="E57" s="1" t="s">
        <v>1973</v>
      </c>
      <c r="F57" s="1" t="s">
        <v>1974</v>
      </c>
      <c r="G57" s="1" t="s">
        <v>44</v>
      </c>
      <c r="H57">
        <v>1</v>
      </c>
    </row>
    <row r="58" spans="1:8" x14ac:dyDescent="0.25">
      <c r="A58" s="1" t="s">
        <v>1887</v>
      </c>
      <c r="B58">
        <v>2016</v>
      </c>
      <c r="C58">
        <v>57104858</v>
      </c>
      <c r="D58" s="1" t="s">
        <v>1975</v>
      </c>
      <c r="E58" s="1" t="s">
        <v>1976</v>
      </c>
      <c r="F58" s="1" t="s">
        <v>1977</v>
      </c>
      <c r="G58" s="1" t="s">
        <v>44</v>
      </c>
      <c r="H58">
        <v>16</v>
      </c>
    </row>
    <row r="59" spans="1:8" x14ac:dyDescent="0.25">
      <c r="A59" s="1" t="s">
        <v>1887</v>
      </c>
      <c r="B59">
        <v>2016</v>
      </c>
      <c r="C59">
        <v>57104430</v>
      </c>
      <c r="D59" s="1" t="s">
        <v>1978</v>
      </c>
      <c r="E59" s="1" t="s">
        <v>1979</v>
      </c>
      <c r="F59" s="1" t="s">
        <v>373</v>
      </c>
      <c r="G59" s="1" t="s">
        <v>44</v>
      </c>
      <c r="H59">
        <v>1</v>
      </c>
    </row>
    <row r="60" spans="1:8" x14ac:dyDescent="0.25">
      <c r="A60" s="1" t="s">
        <v>1887</v>
      </c>
      <c r="B60">
        <v>2016</v>
      </c>
      <c r="C60">
        <v>57100526</v>
      </c>
      <c r="D60" s="1" t="s">
        <v>1980</v>
      </c>
      <c r="E60" s="1" t="s">
        <v>1981</v>
      </c>
      <c r="F60" s="1" t="s">
        <v>1982</v>
      </c>
      <c r="G60" s="1" t="s">
        <v>44</v>
      </c>
      <c r="H60">
        <v>6</v>
      </c>
    </row>
    <row r="61" spans="1:8" x14ac:dyDescent="0.25">
      <c r="A61" s="1" t="s">
        <v>1887</v>
      </c>
      <c r="B61">
        <v>2016</v>
      </c>
      <c r="C61">
        <v>57103971</v>
      </c>
      <c r="D61" s="1" t="s">
        <v>1983</v>
      </c>
      <c r="E61" s="1" t="s">
        <v>1984</v>
      </c>
      <c r="F61" s="1" t="s">
        <v>1985</v>
      </c>
      <c r="G61" s="1" t="s">
        <v>44</v>
      </c>
      <c r="H61">
        <v>2</v>
      </c>
    </row>
    <row r="62" spans="1:8" x14ac:dyDescent="0.25">
      <c r="A62" s="1" t="s">
        <v>1887</v>
      </c>
      <c r="B62">
        <v>2016</v>
      </c>
      <c r="C62">
        <v>57104253</v>
      </c>
      <c r="D62" s="1" t="s">
        <v>1986</v>
      </c>
      <c r="E62" s="1" t="s">
        <v>1987</v>
      </c>
      <c r="F62" s="1" t="s">
        <v>1381</v>
      </c>
      <c r="G62" s="1" t="s">
        <v>44</v>
      </c>
      <c r="H62">
        <v>6</v>
      </c>
    </row>
    <row r="63" spans="1:8" x14ac:dyDescent="0.25">
      <c r="A63" s="1" t="s">
        <v>1887</v>
      </c>
      <c r="B63">
        <v>2016</v>
      </c>
      <c r="C63">
        <v>57103652</v>
      </c>
      <c r="D63" s="1" t="s">
        <v>750</v>
      </c>
      <c r="E63" s="1" t="s">
        <v>751</v>
      </c>
      <c r="F63" s="1" t="s">
        <v>752</v>
      </c>
      <c r="G63" s="1" t="s">
        <v>44</v>
      </c>
      <c r="H63">
        <v>19</v>
      </c>
    </row>
    <row r="64" spans="1:8" x14ac:dyDescent="0.25">
      <c r="A64" s="1" t="s">
        <v>1887</v>
      </c>
      <c r="B64">
        <v>2016</v>
      </c>
      <c r="C64">
        <v>57134716</v>
      </c>
      <c r="D64" s="1" t="s">
        <v>60</v>
      </c>
      <c r="E64" s="1" t="s">
        <v>753</v>
      </c>
      <c r="F64" s="1" t="s">
        <v>55</v>
      </c>
      <c r="G64" s="1" t="s">
        <v>44</v>
      </c>
      <c r="H64">
        <v>2800</v>
      </c>
    </row>
    <row r="65" spans="1:8" x14ac:dyDescent="0.25">
      <c r="A65" s="1" t="s">
        <v>1887</v>
      </c>
      <c r="B65">
        <v>2016</v>
      </c>
      <c r="C65">
        <v>98607100</v>
      </c>
      <c r="D65" s="1" t="s">
        <v>1988</v>
      </c>
      <c r="E65" s="1" t="s">
        <v>1989</v>
      </c>
      <c r="F65" s="1" t="s">
        <v>1864</v>
      </c>
      <c r="G65" s="1" t="s">
        <v>65</v>
      </c>
      <c r="H65">
        <v>1</v>
      </c>
    </row>
    <row r="66" spans="1:8" x14ac:dyDescent="0.25">
      <c r="A66" s="1" t="s">
        <v>1887</v>
      </c>
      <c r="B66">
        <v>2016</v>
      </c>
      <c r="C66">
        <v>98600962</v>
      </c>
      <c r="D66" s="1" t="s">
        <v>1990</v>
      </c>
      <c r="E66" s="1" t="s">
        <v>1991</v>
      </c>
      <c r="F66" s="1" t="s">
        <v>69</v>
      </c>
      <c r="G66" s="1" t="s">
        <v>65</v>
      </c>
      <c r="H66">
        <v>56</v>
      </c>
    </row>
    <row r="67" spans="1:8" x14ac:dyDescent="0.25">
      <c r="A67" s="1" t="s">
        <v>1887</v>
      </c>
      <c r="B67">
        <v>2016</v>
      </c>
      <c r="C67">
        <v>98608169</v>
      </c>
      <c r="D67" s="1" t="s">
        <v>754</v>
      </c>
      <c r="E67" s="1" t="s">
        <v>755</v>
      </c>
      <c r="F67" s="1" t="s">
        <v>756</v>
      </c>
      <c r="G67" s="1" t="s">
        <v>65</v>
      </c>
      <c r="H67">
        <v>35</v>
      </c>
    </row>
    <row r="68" spans="1:8" x14ac:dyDescent="0.25">
      <c r="A68" s="1" t="s">
        <v>1887</v>
      </c>
      <c r="B68">
        <v>2016</v>
      </c>
      <c r="C68">
        <v>98608059</v>
      </c>
      <c r="D68" s="1" t="s">
        <v>757</v>
      </c>
      <c r="E68" s="1" t="s">
        <v>758</v>
      </c>
      <c r="F68" s="1" t="s">
        <v>64</v>
      </c>
      <c r="G68" s="1" t="s">
        <v>65</v>
      </c>
      <c r="H68">
        <v>172</v>
      </c>
    </row>
    <row r="69" spans="1:8" x14ac:dyDescent="0.25">
      <c r="A69" s="1" t="s">
        <v>1887</v>
      </c>
      <c r="B69">
        <v>2016</v>
      </c>
      <c r="C69">
        <v>98606864</v>
      </c>
      <c r="D69" s="1" t="s">
        <v>1992</v>
      </c>
      <c r="E69" s="1" t="s">
        <v>1993</v>
      </c>
      <c r="F69" s="1" t="s">
        <v>92</v>
      </c>
      <c r="G69" s="1" t="s">
        <v>65</v>
      </c>
      <c r="H69">
        <v>1</v>
      </c>
    </row>
    <row r="70" spans="1:8" x14ac:dyDescent="0.25">
      <c r="A70" s="1" t="s">
        <v>1887</v>
      </c>
      <c r="B70">
        <v>2016</v>
      </c>
      <c r="C70">
        <v>98608076</v>
      </c>
      <c r="D70" s="1" t="s">
        <v>1994</v>
      </c>
      <c r="E70" s="1" t="s">
        <v>1995</v>
      </c>
      <c r="F70" s="1" t="s">
        <v>83</v>
      </c>
      <c r="G70" s="1" t="s">
        <v>65</v>
      </c>
      <c r="H70">
        <v>10</v>
      </c>
    </row>
    <row r="71" spans="1:8" x14ac:dyDescent="0.25">
      <c r="A71" s="1" t="s">
        <v>1887</v>
      </c>
      <c r="B71">
        <v>2016</v>
      </c>
      <c r="C71">
        <v>98602530</v>
      </c>
      <c r="D71" s="1" t="s">
        <v>62</v>
      </c>
      <c r="E71" s="1" t="s">
        <v>63</v>
      </c>
      <c r="F71" s="1" t="s">
        <v>64</v>
      </c>
      <c r="G71" s="1" t="s">
        <v>65</v>
      </c>
      <c r="H71">
        <v>6</v>
      </c>
    </row>
    <row r="72" spans="1:8" x14ac:dyDescent="0.25">
      <c r="A72" s="1" t="s">
        <v>1887</v>
      </c>
      <c r="B72">
        <v>2016</v>
      </c>
      <c r="C72">
        <v>98607415</v>
      </c>
      <c r="D72" s="1" t="s">
        <v>1996</v>
      </c>
      <c r="E72" s="1" t="s">
        <v>1997</v>
      </c>
      <c r="F72" s="1" t="s">
        <v>791</v>
      </c>
      <c r="G72" s="1" t="s">
        <v>65</v>
      </c>
      <c r="H72">
        <v>39</v>
      </c>
    </row>
    <row r="73" spans="1:8" x14ac:dyDescent="0.25">
      <c r="A73" s="1" t="s">
        <v>1887</v>
      </c>
      <c r="B73">
        <v>2016</v>
      </c>
      <c r="C73">
        <v>98605018</v>
      </c>
      <c r="D73" s="1" t="s">
        <v>1998</v>
      </c>
      <c r="E73" s="1" t="s">
        <v>1999</v>
      </c>
      <c r="F73" s="1" t="s">
        <v>80</v>
      </c>
      <c r="G73" s="1" t="s">
        <v>65</v>
      </c>
      <c r="H73">
        <v>3</v>
      </c>
    </row>
    <row r="74" spans="1:8" x14ac:dyDescent="0.25">
      <c r="A74" s="1" t="s">
        <v>1887</v>
      </c>
      <c r="B74">
        <v>2016</v>
      </c>
      <c r="C74">
        <v>98607732</v>
      </c>
      <c r="D74" s="1" t="s">
        <v>2000</v>
      </c>
      <c r="E74" s="1" t="s">
        <v>2001</v>
      </c>
      <c r="F74" s="1" t="s">
        <v>2002</v>
      </c>
      <c r="G74" s="1" t="s">
        <v>65</v>
      </c>
      <c r="H74">
        <v>5</v>
      </c>
    </row>
    <row r="75" spans="1:8" x14ac:dyDescent="0.25">
      <c r="A75" s="1" t="s">
        <v>1887</v>
      </c>
      <c r="B75">
        <v>2016</v>
      </c>
      <c r="C75">
        <v>98606478</v>
      </c>
      <c r="D75" s="1" t="s">
        <v>2003</v>
      </c>
      <c r="E75" s="1" t="s">
        <v>2004</v>
      </c>
      <c r="F75" s="1" t="s">
        <v>2005</v>
      </c>
      <c r="G75" s="1" t="s">
        <v>65</v>
      </c>
      <c r="H75">
        <v>16</v>
      </c>
    </row>
    <row r="76" spans="1:8" x14ac:dyDescent="0.25">
      <c r="A76" s="1" t="s">
        <v>1887</v>
      </c>
      <c r="B76">
        <v>2016</v>
      </c>
      <c r="C76">
        <v>98607912</v>
      </c>
      <c r="D76" s="1" t="s">
        <v>2006</v>
      </c>
      <c r="E76" s="1" t="s">
        <v>2007</v>
      </c>
      <c r="F76" s="1" t="s">
        <v>794</v>
      </c>
      <c r="G76" s="1" t="s">
        <v>65</v>
      </c>
      <c r="H76">
        <v>2</v>
      </c>
    </row>
    <row r="77" spans="1:8" x14ac:dyDescent="0.25">
      <c r="A77" s="1" t="s">
        <v>1887</v>
      </c>
      <c r="B77">
        <v>2016</v>
      </c>
      <c r="C77">
        <v>98605029</v>
      </c>
      <c r="D77" s="1" t="s">
        <v>759</v>
      </c>
      <c r="E77" s="1" t="s">
        <v>760</v>
      </c>
      <c r="F77" s="1" t="s">
        <v>69</v>
      </c>
      <c r="G77" s="1" t="s">
        <v>65</v>
      </c>
      <c r="H77">
        <v>3</v>
      </c>
    </row>
    <row r="78" spans="1:8" x14ac:dyDescent="0.25">
      <c r="A78" s="1" t="s">
        <v>1887</v>
      </c>
      <c r="B78">
        <v>2016</v>
      </c>
      <c r="C78">
        <v>98608759</v>
      </c>
      <c r="D78" s="1" t="s">
        <v>761</v>
      </c>
      <c r="E78" s="1" t="s">
        <v>762</v>
      </c>
      <c r="F78" s="1" t="s">
        <v>64</v>
      </c>
      <c r="G78" s="1" t="s">
        <v>65</v>
      </c>
      <c r="H78">
        <v>17</v>
      </c>
    </row>
    <row r="79" spans="1:8" x14ac:dyDescent="0.25">
      <c r="A79" s="1" t="s">
        <v>1887</v>
      </c>
      <c r="B79">
        <v>2016</v>
      </c>
      <c r="C79">
        <v>98607747</v>
      </c>
      <c r="D79" s="1" t="s">
        <v>2008</v>
      </c>
      <c r="E79" s="1" t="s">
        <v>2009</v>
      </c>
      <c r="F79" s="1" t="s">
        <v>92</v>
      </c>
      <c r="G79" s="1" t="s">
        <v>65</v>
      </c>
      <c r="H79">
        <v>4</v>
      </c>
    </row>
    <row r="80" spans="1:8" x14ac:dyDescent="0.25">
      <c r="A80" s="1" t="s">
        <v>1887</v>
      </c>
      <c r="B80">
        <v>2016</v>
      </c>
      <c r="C80">
        <v>98607852</v>
      </c>
      <c r="D80" s="1" t="s">
        <v>2010</v>
      </c>
      <c r="E80" s="1" t="s">
        <v>2011</v>
      </c>
      <c r="F80" s="1" t="s">
        <v>2012</v>
      </c>
      <c r="G80" s="1" t="s">
        <v>65</v>
      </c>
      <c r="H80">
        <v>1</v>
      </c>
    </row>
    <row r="81" spans="1:8" x14ac:dyDescent="0.25">
      <c r="A81" s="1" t="s">
        <v>1887</v>
      </c>
      <c r="B81">
        <v>2016</v>
      </c>
      <c r="C81">
        <v>98607337</v>
      </c>
      <c r="D81" s="1" t="s">
        <v>763</v>
      </c>
      <c r="E81" s="1" t="s">
        <v>764</v>
      </c>
      <c r="F81" s="1" t="s">
        <v>765</v>
      </c>
      <c r="G81" s="1" t="s">
        <v>65</v>
      </c>
      <c r="H81">
        <v>1</v>
      </c>
    </row>
    <row r="82" spans="1:8" x14ac:dyDescent="0.25">
      <c r="A82" s="1" t="s">
        <v>1887</v>
      </c>
      <c r="B82">
        <v>2016</v>
      </c>
      <c r="C82">
        <v>98605283</v>
      </c>
      <c r="D82" s="1" t="s">
        <v>766</v>
      </c>
      <c r="E82" s="1" t="s">
        <v>767</v>
      </c>
      <c r="F82" s="1" t="s">
        <v>270</v>
      </c>
      <c r="G82" s="1" t="s">
        <v>65</v>
      </c>
      <c r="H82">
        <v>23</v>
      </c>
    </row>
    <row r="83" spans="1:8" x14ac:dyDescent="0.25">
      <c r="A83" s="1" t="s">
        <v>1887</v>
      </c>
      <c r="B83">
        <v>2016</v>
      </c>
      <c r="C83">
        <v>98608017</v>
      </c>
      <c r="D83" s="1" t="s">
        <v>2013</v>
      </c>
      <c r="E83" s="1" t="s">
        <v>2014</v>
      </c>
      <c r="F83" s="1" t="s">
        <v>2015</v>
      </c>
      <c r="G83" s="1" t="s">
        <v>65</v>
      </c>
      <c r="H83">
        <v>11</v>
      </c>
    </row>
    <row r="84" spans="1:8" x14ac:dyDescent="0.25">
      <c r="A84" s="1" t="s">
        <v>1887</v>
      </c>
      <c r="B84">
        <v>2016</v>
      </c>
      <c r="C84">
        <v>98605465</v>
      </c>
      <c r="D84" s="1" t="s">
        <v>2016</v>
      </c>
      <c r="E84" s="1" t="s">
        <v>2017</v>
      </c>
      <c r="F84" s="1" t="s">
        <v>2018</v>
      </c>
      <c r="G84" s="1" t="s">
        <v>65</v>
      </c>
      <c r="H84">
        <v>35</v>
      </c>
    </row>
    <row r="85" spans="1:8" x14ac:dyDescent="0.25">
      <c r="A85" s="1" t="s">
        <v>1887</v>
      </c>
      <c r="B85">
        <v>2016</v>
      </c>
      <c r="C85">
        <v>98605918</v>
      </c>
      <c r="D85" s="1" t="s">
        <v>2019</v>
      </c>
      <c r="E85" s="1" t="s">
        <v>2020</v>
      </c>
      <c r="F85" s="1" t="s">
        <v>2021</v>
      </c>
      <c r="G85" s="1" t="s">
        <v>65</v>
      </c>
      <c r="H85">
        <v>1</v>
      </c>
    </row>
    <row r="86" spans="1:8" x14ac:dyDescent="0.25">
      <c r="A86" s="1" t="s">
        <v>1887</v>
      </c>
      <c r="B86">
        <v>2016</v>
      </c>
      <c r="C86">
        <v>98604143</v>
      </c>
      <c r="D86" s="1" t="s">
        <v>2022</v>
      </c>
      <c r="E86" s="1" t="s">
        <v>2023</v>
      </c>
      <c r="F86" s="1" t="s">
        <v>92</v>
      </c>
      <c r="G86" s="1" t="s">
        <v>65</v>
      </c>
      <c r="H86">
        <v>2</v>
      </c>
    </row>
    <row r="87" spans="1:8" x14ac:dyDescent="0.25">
      <c r="A87" s="1" t="s">
        <v>1887</v>
      </c>
      <c r="B87">
        <v>2016</v>
      </c>
      <c r="C87">
        <v>98608642</v>
      </c>
      <c r="D87" s="1" t="s">
        <v>2024</v>
      </c>
      <c r="E87" s="1" t="s">
        <v>2025</v>
      </c>
      <c r="F87" s="1" t="s">
        <v>2026</v>
      </c>
      <c r="G87" s="1" t="s">
        <v>65</v>
      </c>
      <c r="H87">
        <v>1</v>
      </c>
    </row>
    <row r="88" spans="1:8" x14ac:dyDescent="0.25">
      <c r="A88" s="1" t="s">
        <v>1887</v>
      </c>
      <c r="B88">
        <v>2016</v>
      </c>
      <c r="C88">
        <v>98604430</v>
      </c>
      <c r="D88" s="1" t="s">
        <v>70</v>
      </c>
      <c r="E88" s="1" t="s">
        <v>71</v>
      </c>
      <c r="F88" s="1" t="s">
        <v>72</v>
      </c>
      <c r="G88" s="1" t="s">
        <v>65</v>
      </c>
      <c r="H88">
        <v>3</v>
      </c>
    </row>
    <row r="89" spans="1:8" x14ac:dyDescent="0.25">
      <c r="A89" s="1" t="s">
        <v>1887</v>
      </c>
      <c r="B89">
        <v>2016</v>
      </c>
      <c r="C89">
        <v>98601942</v>
      </c>
      <c r="D89" s="1" t="s">
        <v>2027</v>
      </c>
      <c r="E89" s="1" t="s">
        <v>2028</v>
      </c>
      <c r="F89" s="1" t="s">
        <v>770</v>
      </c>
      <c r="G89" s="1" t="s">
        <v>65</v>
      </c>
      <c r="H89">
        <v>1</v>
      </c>
    </row>
    <row r="90" spans="1:8" x14ac:dyDescent="0.25">
      <c r="A90" s="1" t="s">
        <v>1887</v>
      </c>
      <c r="B90">
        <v>2016</v>
      </c>
      <c r="C90">
        <v>98605628</v>
      </c>
      <c r="D90" s="1" t="s">
        <v>2029</v>
      </c>
      <c r="E90" s="1" t="s">
        <v>2030</v>
      </c>
      <c r="F90" s="1" t="s">
        <v>64</v>
      </c>
      <c r="G90" s="1" t="s">
        <v>65</v>
      </c>
      <c r="H90">
        <v>3</v>
      </c>
    </row>
    <row r="91" spans="1:8" x14ac:dyDescent="0.25">
      <c r="A91" s="1" t="s">
        <v>1887</v>
      </c>
      <c r="B91">
        <v>2016</v>
      </c>
      <c r="C91">
        <v>98604682</v>
      </c>
      <c r="D91" s="1" t="s">
        <v>2031</v>
      </c>
      <c r="E91" s="1" t="s">
        <v>2032</v>
      </c>
      <c r="F91" s="1" t="s">
        <v>2033</v>
      </c>
      <c r="G91" s="1" t="s">
        <v>65</v>
      </c>
      <c r="H91">
        <v>8</v>
      </c>
    </row>
    <row r="92" spans="1:8" x14ac:dyDescent="0.25">
      <c r="A92" s="1" t="s">
        <v>1887</v>
      </c>
      <c r="B92">
        <v>2016</v>
      </c>
      <c r="C92">
        <v>98609277</v>
      </c>
      <c r="D92" s="1" t="s">
        <v>768</v>
      </c>
      <c r="E92" s="1" t="s">
        <v>769</v>
      </c>
      <c r="F92" s="1" t="s">
        <v>770</v>
      </c>
      <c r="G92" s="1" t="s">
        <v>65</v>
      </c>
      <c r="H92">
        <v>20</v>
      </c>
    </row>
    <row r="93" spans="1:8" x14ac:dyDescent="0.25">
      <c r="A93" s="1" t="s">
        <v>1887</v>
      </c>
      <c r="B93">
        <v>2016</v>
      </c>
      <c r="C93">
        <v>98605521</v>
      </c>
      <c r="D93" s="1" t="s">
        <v>2034</v>
      </c>
      <c r="E93" s="1" t="s">
        <v>2035</v>
      </c>
      <c r="F93" s="1" t="s">
        <v>756</v>
      </c>
      <c r="G93" s="1" t="s">
        <v>65</v>
      </c>
      <c r="H93">
        <v>25</v>
      </c>
    </row>
    <row r="94" spans="1:8" x14ac:dyDescent="0.25">
      <c r="A94" s="1" t="s">
        <v>1887</v>
      </c>
      <c r="B94">
        <v>2016</v>
      </c>
      <c r="C94">
        <v>98609137</v>
      </c>
      <c r="D94" s="1" t="s">
        <v>2036</v>
      </c>
      <c r="E94" s="1" t="s">
        <v>2037</v>
      </c>
      <c r="F94" s="1" t="s">
        <v>92</v>
      </c>
      <c r="G94" s="1" t="s">
        <v>65</v>
      </c>
      <c r="H94">
        <v>2</v>
      </c>
    </row>
    <row r="95" spans="1:8" x14ac:dyDescent="0.25">
      <c r="A95" s="1" t="s">
        <v>1887</v>
      </c>
      <c r="B95">
        <v>2016</v>
      </c>
      <c r="C95">
        <v>98601748</v>
      </c>
      <c r="D95" s="1" t="s">
        <v>2038</v>
      </c>
      <c r="E95" s="1" t="s">
        <v>2039</v>
      </c>
      <c r="F95" s="1" t="s">
        <v>83</v>
      </c>
      <c r="G95" s="1" t="s">
        <v>65</v>
      </c>
      <c r="H95">
        <v>7</v>
      </c>
    </row>
    <row r="96" spans="1:8" x14ac:dyDescent="0.25">
      <c r="A96" s="1" t="s">
        <v>1887</v>
      </c>
      <c r="B96">
        <v>2016</v>
      </c>
      <c r="C96">
        <v>98601973</v>
      </c>
      <c r="D96" s="1" t="s">
        <v>76</v>
      </c>
      <c r="E96" s="1" t="s">
        <v>771</v>
      </c>
      <c r="F96" s="1" t="s">
        <v>77</v>
      </c>
      <c r="G96" s="1" t="s">
        <v>65</v>
      </c>
      <c r="H96">
        <v>109</v>
      </c>
    </row>
    <row r="97" spans="1:8" x14ac:dyDescent="0.25">
      <c r="A97" s="1" t="s">
        <v>1887</v>
      </c>
      <c r="B97">
        <v>2016</v>
      </c>
      <c r="C97">
        <v>98607169</v>
      </c>
      <c r="D97" s="1" t="s">
        <v>78</v>
      </c>
      <c r="E97" s="1" t="s">
        <v>79</v>
      </c>
      <c r="F97" s="1" t="s">
        <v>80</v>
      </c>
      <c r="G97" s="1" t="s">
        <v>65</v>
      </c>
      <c r="H97">
        <v>11</v>
      </c>
    </row>
    <row r="98" spans="1:8" x14ac:dyDescent="0.25">
      <c r="A98" s="1" t="s">
        <v>1887</v>
      </c>
      <c r="B98">
        <v>2016</v>
      </c>
      <c r="C98">
        <v>98607519</v>
      </c>
      <c r="D98" s="1" t="s">
        <v>2040</v>
      </c>
      <c r="E98" s="1" t="s">
        <v>2041</v>
      </c>
      <c r="F98" s="1" t="s">
        <v>813</v>
      </c>
      <c r="G98" s="1" t="s">
        <v>65</v>
      </c>
      <c r="H98">
        <v>1</v>
      </c>
    </row>
    <row r="99" spans="1:8" x14ac:dyDescent="0.25">
      <c r="A99" s="1" t="s">
        <v>1887</v>
      </c>
      <c r="B99">
        <v>2016</v>
      </c>
      <c r="C99">
        <v>98608116</v>
      </c>
      <c r="D99" s="1" t="s">
        <v>2042</v>
      </c>
      <c r="E99" s="1" t="s">
        <v>2043</v>
      </c>
      <c r="F99" s="1" t="s">
        <v>86</v>
      </c>
      <c r="G99" s="1" t="s">
        <v>65</v>
      </c>
      <c r="H99">
        <v>33</v>
      </c>
    </row>
    <row r="100" spans="1:8" x14ac:dyDescent="0.25">
      <c r="A100" s="1" t="s">
        <v>1887</v>
      </c>
      <c r="B100">
        <v>2016</v>
      </c>
      <c r="C100">
        <v>98607114</v>
      </c>
      <c r="D100" s="1" t="s">
        <v>2044</v>
      </c>
      <c r="E100" s="1" t="s">
        <v>2045</v>
      </c>
      <c r="F100" s="1" t="s">
        <v>756</v>
      </c>
      <c r="G100" s="1" t="s">
        <v>65</v>
      </c>
      <c r="H100">
        <v>1</v>
      </c>
    </row>
    <row r="101" spans="1:8" x14ac:dyDescent="0.25">
      <c r="A101" s="1" t="s">
        <v>1887</v>
      </c>
      <c r="B101">
        <v>2016</v>
      </c>
      <c r="C101">
        <v>98605092</v>
      </c>
      <c r="D101" s="1" t="s">
        <v>2046</v>
      </c>
      <c r="E101" s="1" t="s">
        <v>2047</v>
      </c>
      <c r="F101" s="1" t="s">
        <v>827</v>
      </c>
      <c r="G101" s="1" t="s">
        <v>65</v>
      </c>
      <c r="H101">
        <v>10</v>
      </c>
    </row>
    <row r="102" spans="1:8" x14ac:dyDescent="0.25">
      <c r="A102" s="1" t="s">
        <v>1887</v>
      </c>
      <c r="B102">
        <v>2016</v>
      </c>
      <c r="C102">
        <v>98608383</v>
      </c>
      <c r="D102" s="1" t="s">
        <v>2048</v>
      </c>
      <c r="E102" s="1" t="s">
        <v>2049</v>
      </c>
      <c r="F102" s="1" t="s">
        <v>68</v>
      </c>
      <c r="G102" s="1" t="s">
        <v>65</v>
      </c>
      <c r="H102">
        <v>4</v>
      </c>
    </row>
    <row r="103" spans="1:8" x14ac:dyDescent="0.25">
      <c r="A103" s="1" t="s">
        <v>1887</v>
      </c>
      <c r="B103">
        <v>2016</v>
      </c>
      <c r="C103">
        <v>98608495</v>
      </c>
      <c r="D103" s="1" t="s">
        <v>2050</v>
      </c>
      <c r="E103" s="1" t="s">
        <v>2051</v>
      </c>
      <c r="F103" s="1" t="s">
        <v>2012</v>
      </c>
      <c r="G103" s="1" t="s">
        <v>65</v>
      </c>
      <c r="H103">
        <v>2</v>
      </c>
    </row>
    <row r="104" spans="1:8" x14ac:dyDescent="0.25">
      <c r="A104" s="1" t="s">
        <v>1887</v>
      </c>
      <c r="B104">
        <v>2016</v>
      </c>
      <c r="C104">
        <v>98606988</v>
      </c>
      <c r="D104" s="1" t="s">
        <v>776</v>
      </c>
      <c r="E104" s="1" t="s">
        <v>777</v>
      </c>
      <c r="F104" s="1" t="s">
        <v>778</v>
      </c>
      <c r="G104" s="1" t="s">
        <v>65</v>
      </c>
      <c r="H104">
        <v>4</v>
      </c>
    </row>
    <row r="105" spans="1:8" x14ac:dyDescent="0.25">
      <c r="A105" s="1" t="s">
        <v>1887</v>
      </c>
      <c r="B105">
        <v>2016</v>
      </c>
      <c r="C105">
        <v>98607292</v>
      </c>
      <c r="D105" s="1" t="s">
        <v>2052</v>
      </c>
      <c r="E105" s="1" t="s">
        <v>2053</v>
      </c>
      <c r="F105" s="1" t="s">
        <v>64</v>
      </c>
      <c r="G105" s="1" t="s">
        <v>65</v>
      </c>
      <c r="H105">
        <v>2</v>
      </c>
    </row>
    <row r="106" spans="1:8" x14ac:dyDescent="0.25">
      <c r="A106" s="1" t="s">
        <v>1887</v>
      </c>
      <c r="B106">
        <v>2016</v>
      </c>
      <c r="C106">
        <v>98605647</v>
      </c>
      <c r="D106" s="1" t="s">
        <v>81</v>
      </c>
      <c r="E106" s="1" t="s">
        <v>82</v>
      </c>
      <c r="F106" s="1" t="s">
        <v>83</v>
      </c>
      <c r="G106" s="1" t="s">
        <v>65</v>
      </c>
      <c r="H106">
        <v>5</v>
      </c>
    </row>
    <row r="107" spans="1:8" x14ac:dyDescent="0.25">
      <c r="A107" s="1" t="s">
        <v>1887</v>
      </c>
      <c r="B107">
        <v>2016</v>
      </c>
      <c r="C107">
        <v>98606503</v>
      </c>
      <c r="D107" s="1" t="s">
        <v>2054</v>
      </c>
      <c r="E107" s="1" t="s">
        <v>2055</v>
      </c>
      <c r="F107" s="1" t="s">
        <v>64</v>
      </c>
      <c r="G107" s="1" t="s">
        <v>65</v>
      </c>
      <c r="H107">
        <v>33</v>
      </c>
    </row>
    <row r="108" spans="1:8" x14ac:dyDescent="0.25">
      <c r="A108" s="1" t="s">
        <v>1887</v>
      </c>
      <c r="B108">
        <v>2016</v>
      </c>
      <c r="C108">
        <v>98605576</v>
      </c>
      <c r="D108" s="1" t="s">
        <v>779</v>
      </c>
      <c r="E108" s="1" t="s">
        <v>780</v>
      </c>
      <c r="F108" s="1" t="s">
        <v>64</v>
      </c>
      <c r="G108" s="1" t="s">
        <v>65</v>
      </c>
      <c r="H108">
        <v>97</v>
      </c>
    </row>
    <row r="109" spans="1:8" x14ac:dyDescent="0.25">
      <c r="A109" s="1" t="s">
        <v>1887</v>
      </c>
      <c r="B109">
        <v>2016</v>
      </c>
      <c r="C109">
        <v>98637328</v>
      </c>
      <c r="D109" s="1" t="s">
        <v>2056</v>
      </c>
      <c r="E109" s="1" t="s">
        <v>2057</v>
      </c>
      <c r="F109" s="1" t="s">
        <v>69</v>
      </c>
      <c r="G109" s="1" t="s">
        <v>65</v>
      </c>
      <c r="H109">
        <v>5</v>
      </c>
    </row>
    <row r="110" spans="1:8" x14ac:dyDescent="0.25">
      <c r="A110" s="1" t="s">
        <v>1887</v>
      </c>
      <c r="B110">
        <v>2016</v>
      </c>
      <c r="C110">
        <v>98608615</v>
      </c>
      <c r="D110" s="1" t="s">
        <v>2058</v>
      </c>
      <c r="E110" s="1" t="s">
        <v>2059</v>
      </c>
      <c r="F110" s="1" t="s">
        <v>64</v>
      </c>
      <c r="G110" s="1" t="s">
        <v>65</v>
      </c>
      <c r="H110">
        <v>604</v>
      </c>
    </row>
    <row r="111" spans="1:8" x14ac:dyDescent="0.25">
      <c r="A111" s="1" t="s">
        <v>1887</v>
      </c>
      <c r="B111">
        <v>2016</v>
      </c>
      <c r="C111">
        <v>98609164</v>
      </c>
      <c r="D111" s="1" t="s">
        <v>2060</v>
      </c>
      <c r="E111" s="1" t="s">
        <v>2061</v>
      </c>
      <c r="F111" s="1" t="s">
        <v>756</v>
      </c>
      <c r="G111" s="1" t="s">
        <v>65</v>
      </c>
      <c r="H111">
        <v>5</v>
      </c>
    </row>
    <row r="112" spans="1:8" x14ac:dyDescent="0.25">
      <c r="A112" s="1" t="s">
        <v>1887</v>
      </c>
      <c r="B112">
        <v>2016</v>
      </c>
      <c r="C112">
        <v>98606153</v>
      </c>
      <c r="D112" s="1" t="s">
        <v>2062</v>
      </c>
      <c r="E112" s="1" t="s">
        <v>2063</v>
      </c>
      <c r="F112" s="1" t="s">
        <v>813</v>
      </c>
      <c r="G112" s="1" t="s">
        <v>65</v>
      </c>
      <c r="H112">
        <v>6</v>
      </c>
    </row>
    <row r="113" spans="1:8" x14ac:dyDescent="0.25">
      <c r="A113" s="1" t="s">
        <v>1887</v>
      </c>
      <c r="B113">
        <v>2016</v>
      </c>
      <c r="C113">
        <v>98606599</v>
      </c>
      <c r="D113" s="1" t="s">
        <v>2064</v>
      </c>
      <c r="E113" s="1" t="s">
        <v>2065</v>
      </c>
      <c r="F113" s="1" t="s">
        <v>77</v>
      </c>
      <c r="G113" s="1" t="s">
        <v>65</v>
      </c>
      <c r="H113">
        <v>10</v>
      </c>
    </row>
    <row r="114" spans="1:8" x14ac:dyDescent="0.25">
      <c r="A114" s="1" t="s">
        <v>1887</v>
      </c>
      <c r="B114">
        <v>2016</v>
      </c>
      <c r="C114">
        <v>98602313</v>
      </c>
      <c r="D114" s="1" t="s">
        <v>2066</v>
      </c>
      <c r="E114" s="1" t="s">
        <v>2067</v>
      </c>
      <c r="F114" s="1" t="s">
        <v>813</v>
      </c>
      <c r="G114" s="1" t="s">
        <v>65</v>
      </c>
      <c r="H114">
        <v>2</v>
      </c>
    </row>
    <row r="115" spans="1:8" x14ac:dyDescent="0.25">
      <c r="A115" s="1" t="s">
        <v>1887</v>
      </c>
      <c r="B115">
        <v>2016</v>
      </c>
      <c r="C115">
        <v>98603859</v>
      </c>
      <c r="D115" s="1" t="s">
        <v>781</v>
      </c>
      <c r="E115" s="1" t="s">
        <v>782</v>
      </c>
      <c r="F115" s="1" t="s">
        <v>756</v>
      </c>
      <c r="G115" s="1" t="s">
        <v>65</v>
      </c>
      <c r="H115">
        <v>21</v>
      </c>
    </row>
    <row r="116" spans="1:8" x14ac:dyDescent="0.25">
      <c r="A116" s="1" t="s">
        <v>1887</v>
      </c>
      <c r="B116">
        <v>2016</v>
      </c>
      <c r="C116">
        <v>98606209</v>
      </c>
      <c r="D116" s="1" t="s">
        <v>2068</v>
      </c>
      <c r="E116" s="1" t="s">
        <v>2069</v>
      </c>
      <c r="F116" s="1" t="s">
        <v>770</v>
      </c>
      <c r="G116" s="1" t="s">
        <v>65</v>
      </c>
      <c r="H116">
        <v>47</v>
      </c>
    </row>
    <row r="117" spans="1:8" x14ac:dyDescent="0.25">
      <c r="A117" s="1" t="s">
        <v>1887</v>
      </c>
      <c r="B117">
        <v>2016</v>
      </c>
      <c r="C117">
        <v>98603062</v>
      </c>
      <c r="D117" s="1" t="s">
        <v>84</v>
      </c>
      <c r="E117" s="1" t="s">
        <v>85</v>
      </c>
      <c r="F117" s="1" t="s">
        <v>86</v>
      </c>
      <c r="G117" s="1" t="s">
        <v>65</v>
      </c>
      <c r="H117">
        <v>3</v>
      </c>
    </row>
    <row r="118" spans="1:8" x14ac:dyDescent="0.25">
      <c r="A118" s="1" t="s">
        <v>1887</v>
      </c>
      <c r="B118">
        <v>2016</v>
      </c>
      <c r="C118">
        <v>98633252</v>
      </c>
      <c r="D118" s="1" t="s">
        <v>2070</v>
      </c>
      <c r="E118" s="1" t="s">
        <v>2071</v>
      </c>
      <c r="F118" s="1" t="s">
        <v>64</v>
      </c>
      <c r="G118" s="1" t="s">
        <v>65</v>
      </c>
      <c r="H118">
        <v>1</v>
      </c>
    </row>
    <row r="119" spans="1:8" x14ac:dyDescent="0.25">
      <c r="A119" s="1" t="s">
        <v>1887</v>
      </c>
      <c r="B119">
        <v>2016</v>
      </c>
      <c r="C119">
        <v>98605817</v>
      </c>
      <c r="D119" s="1" t="s">
        <v>2072</v>
      </c>
      <c r="E119" s="1" t="s">
        <v>2073</v>
      </c>
      <c r="F119" s="1" t="s">
        <v>794</v>
      </c>
      <c r="G119" s="1" t="s">
        <v>65</v>
      </c>
      <c r="H119">
        <v>2</v>
      </c>
    </row>
    <row r="120" spans="1:8" x14ac:dyDescent="0.25">
      <c r="A120" s="1" t="s">
        <v>1887</v>
      </c>
      <c r="B120">
        <v>2016</v>
      </c>
      <c r="C120">
        <v>98604419</v>
      </c>
      <c r="D120" s="1" t="s">
        <v>783</v>
      </c>
      <c r="E120" s="1" t="s">
        <v>784</v>
      </c>
      <c r="F120" s="1" t="s">
        <v>64</v>
      </c>
      <c r="G120" s="1" t="s">
        <v>65</v>
      </c>
      <c r="H120">
        <v>3</v>
      </c>
    </row>
    <row r="121" spans="1:8" x14ac:dyDescent="0.25">
      <c r="A121" s="1" t="s">
        <v>1887</v>
      </c>
      <c r="B121">
        <v>2016</v>
      </c>
      <c r="C121">
        <v>98604987</v>
      </c>
      <c r="D121" s="1" t="s">
        <v>2074</v>
      </c>
      <c r="E121" s="1" t="s">
        <v>2075</v>
      </c>
      <c r="F121" s="1" t="s">
        <v>765</v>
      </c>
      <c r="G121" s="1" t="s">
        <v>65</v>
      </c>
      <c r="H121">
        <v>1</v>
      </c>
    </row>
    <row r="122" spans="1:8" x14ac:dyDescent="0.25">
      <c r="A122" s="1" t="s">
        <v>1887</v>
      </c>
      <c r="B122">
        <v>2016</v>
      </c>
      <c r="C122">
        <v>98605527</v>
      </c>
      <c r="D122" s="1" t="s">
        <v>2076</v>
      </c>
      <c r="E122" s="1" t="s">
        <v>2077</v>
      </c>
      <c r="F122" s="1" t="s">
        <v>2078</v>
      </c>
      <c r="G122" s="1" t="s">
        <v>65</v>
      </c>
      <c r="H122">
        <v>2</v>
      </c>
    </row>
    <row r="123" spans="1:8" x14ac:dyDescent="0.25">
      <c r="A123" s="1" t="s">
        <v>1887</v>
      </c>
      <c r="B123">
        <v>2016</v>
      </c>
      <c r="C123">
        <v>98608339</v>
      </c>
      <c r="D123" s="1" t="s">
        <v>2079</v>
      </c>
      <c r="E123" s="1" t="s">
        <v>2080</v>
      </c>
      <c r="F123" s="1" t="s">
        <v>72</v>
      </c>
      <c r="G123" s="1" t="s">
        <v>65</v>
      </c>
      <c r="H123">
        <v>25</v>
      </c>
    </row>
    <row r="124" spans="1:8" x14ac:dyDescent="0.25">
      <c r="A124" s="1" t="s">
        <v>1887</v>
      </c>
      <c r="B124">
        <v>2016</v>
      </c>
      <c r="C124">
        <v>98603536</v>
      </c>
      <c r="D124" s="1" t="s">
        <v>2081</v>
      </c>
      <c r="E124" s="1" t="s">
        <v>2082</v>
      </c>
      <c r="F124" s="1" t="s">
        <v>69</v>
      </c>
      <c r="G124" s="1" t="s">
        <v>65</v>
      </c>
      <c r="H124">
        <v>2</v>
      </c>
    </row>
    <row r="125" spans="1:8" x14ac:dyDescent="0.25">
      <c r="A125" s="1" t="s">
        <v>1887</v>
      </c>
      <c r="B125">
        <v>2016</v>
      </c>
      <c r="C125">
        <v>98600788</v>
      </c>
      <c r="D125" s="1" t="s">
        <v>785</v>
      </c>
      <c r="E125" s="1" t="s">
        <v>786</v>
      </c>
      <c r="F125" s="1" t="s">
        <v>64</v>
      </c>
      <c r="G125" s="1" t="s">
        <v>65</v>
      </c>
      <c r="H125">
        <v>9970</v>
      </c>
    </row>
    <row r="126" spans="1:8" x14ac:dyDescent="0.25">
      <c r="A126" s="1" t="s">
        <v>1887</v>
      </c>
      <c r="B126">
        <v>2016</v>
      </c>
      <c r="C126">
        <v>98605981</v>
      </c>
      <c r="D126" s="1" t="s">
        <v>787</v>
      </c>
      <c r="E126" s="1" t="s">
        <v>2083</v>
      </c>
      <c r="F126" s="1" t="s">
        <v>770</v>
      </c>
      <c r="G126" s="1" t="s">
        <v>65</v>
      </c>
      <c r="H126">
        <v>36</v>
      </c>
    </row>
    <row r="127" spans="1:8" x14ac:dyDescent="0.25">
      <c r="A127" s="1" t="s">
        <v>1887</v>
      </c>
      <c r="B127">
        <v>2016</v>
      </c>
      <c r="C127">
        <v>98607693</v>
      </c>
      <c r="D127" s="1" t="s">
        <v>2084</v>
      </c>
      <c r="E127" s="1" t="s">
        <v>2085</v>
      </c>
      <c r="F127" s="1" t="s">
        <v>2086</v>
      </c>
      <c r="G127" s="1" t="s">
        <v>65</v>
      </c>
      <c r="H127">
        <v>31</v>
      </c>
    </row>
    <row r="128" spans="1:8" x14ac:dyDescent="0.25">
      <c r="A128" s="1" t="s">
        <v>1887</v>
      </c>
      <c r="B128">
        <v>2016</v>
      </c>
      <c r="C128">
        <v>98604805</v>
      </c>
      <c r="D128" s="1" t="s">
        <v>2087</v>
      </c>
      <c r="E128" s="1" t="s">
        <v>2088</v>
      </c>
      <c r="F128" s="1" t="s">
        <v>64</v>
      </c>
      <c r="G128" s="1" t="s">
        <v>65</v>
      </c>
      <c r="H128">
        <v>7</v>
      </c>
    </row>
    <row r="129" spans="1:8" x14ac:dyDescent="0.25">
      <c r="A129" s="1" t="s">
        <v>1887</v>
      </c>
      <c r="B129">
        <v>2016</v>
      </c>
      <c r="C129">
        <v>98607294</v>
      </c>
      <c r="D129" s="1" t="s">
        <v>2089</v>
      </c>
      <c r="E129" s="1" t="s">
        <v>2090</v>
      </c>
      <c r="F129" s="1" t="s">
        <v>64</v>
      </c>
      <c r="G129" s="1" t="s">
        <v>65</v>
      </c>
      <c r="H129">
        <v>43</v>
      </c>
    </row>
    <row r="130" spans="1:8" x14ac:dyDescent="0.25">
      <c r="A130" s="1" t="s">
        <v>1887</v>
      </c>
      <c r="B130">
        <v>2016</v>
      </c>
      <c r="C130">
        <v>98605042</v>
      </c>
      <c r="D130" s="1" t="s">
        <v>2091</v>
      </c>
      <c r="E130" s="1" t="s">
        <v>2092</v>
      </c>
      <c r="F130" s="1" t="s">
        <v>2093</v>
      </c>
      <c r="G130" s="1" t="s">
        <v>65</v>
      </c>
      <c r="H130">
        <v>2</v>
      </c>
    </row>
    <row r="131" spans="1:8" x14ac:dyDescent="0.25">
      <c r="A131" s="1" t="s">
        <v>1887</v>
      </c>
      <c r="B131">
        <v>2016</v>
      </c>
      <c r="C131">
        <v>98606950</v>
      </c>
      <c r="D131" s="1" t="s">
        <v>792</v>
      </c>
      <c r="E131" s="1" t="s">
        <v>793</v>
      </c>
      <c r="F131" s="1" t="s">
        <v>794</v>
      </c>
      <c r="G131" s="1" t="s">
        <v>65</v>
      </c>
      <c r="H131">
        <v>15</v>
      </c>
    </row>
    <row r="132" spans="1:8" x14ac:dyDescent="0.25">
      <c r="A132" s="1" t="s">
        <v>1887</v>
      </c>
      <c r="B132">
        <v>2016</v>
      </c>
      <c r="C132">
        <v>98600222</v>
      </c>
      <c r="D132" s="1" t="s">
        <v>2094</v>
      </c>
      <c r="E132" s="1" t="s">
        <v>2095</v>
      </c>
      <c r="F132" s="1" t="s">
        <v>756</v>
      </c>
      <c r="G132" s="1" t="s">
        <v>65</v>
      </c>
      <c r="H132">
        <v>4</v>
      </c>
    </row>
    <row r="133" spans="1:8" x14ac:dyDescent="0.25">
      <c r="A133" s="1" t="s">
        <v>1887</v>
      </c>
      <c r="B133">
        <v>2016</v>
      </c>
      <c r="C133">
        <v>98609535</v>
      </c>
      <c r="D133" s="1" t="s">
        <v>2096</v>
      </c>
      <c r="E133" s="1" t="s">
        <v>2097</v>
      </c>
      <c r="F133" s="1" t="s">
        <v>770</v>
      </c>
      <c r="G133" s="1" t="s">
        <v>65</v>
      </c>
      <c r="H133">
        <v>37</v>
      </c>
    </row>
    <row r="134" spans="1:8" x14ac:dyDescent="0.25">
      <c r="A134" s="1" t="s">
        <v>1887</v>
      </c>
      <c r="B134">
        <v>2016</v>
      </c>
      <c r="C134">
        <v>98607959</v>
      </c>
      <c r="D134" s="1" t="s">
        <v>2098</v>
      </c>
      <c r="E134" s="1" t="s">
        <v>2099</v>
      </c>
      <c r="F134" s="1" t="s">
        <v>2100</v>
      </c>
      <c r="G134" s="1" t="s">
        <v>65</v>
      </c>
      <c r="H134">
        <v>3</v>
      </c>
    </row>
    <row r="135" spans="1:8" x14ac:dyDescent="0.25">
      <c r="A135" s="1" t="s">
        <v>1887</v>
      </c>
      <c r="B135">
        <v>2016</v>
      </c>
      <c r="C135">
        <v>98609331</v>
      </c>
      <c r="D135" s="1" t="s">
        <v>800</v>
      </c>
      <c r="E135" s="1" t="s">
        <v>801</v>
      </c>
      <c r="F135" s="1" t="s">
        <v>64</v>
      </c>
      <c r="G135" s="1" t="s">
        <v>65</v>
      </c>
      <c r="H135">
        <v>22</v>
      </c>
    </row>
    <row r="136" spans="1:8" x14ac:dyDescent="0.25">
      <c r="A136" s="1" t="s">
        <v>1887</v>
      </c>
      <c r="B136">
        <v>2016</v>
      </c>
      <c r="C136">
        <v>98636542</v>
      </c>
      <c r="D136" s="1" t="s">
        <v>88</v>
      </c>
      <c r="E136" s="1" t="s">
        <v>89</v>
      </c>
      <c r="F136" s="1" t="s">
        <v>64</v>
      </c>
      <c r="G136" s="1" t="s">
        <v>65</v>
      </c>
      <c r="H136">
        <v>76</v>
      </c>
    </row>
    <row r="137" spans="1:8" x14ac:dyDescent="0.25">
      <c r="A137" s="1" t="s">
        <v>1887</v>
      </c>
      <c r="B137">
        <v>2016</v>
      </c>
      <c r="C137">
        <v>98609221</v>
      </c>
      <c r="D137" s="1" t="s">
        <v>625</v>
      </c>
      <c r="E137" s="1" t="s">
        <v>2101</v>
      </c>
      <c r="F137" s="1" t="s">
        <v>756</v>
      </c>
      <c r="G137" s="1" t="s">
        <v>65</v>
      </c>
      <c r="H137">
        <v>187</v>
      </c>
    </row>
    <row r="138" spans="1:8" x14ac:dyDescent="0.25">
      <c r="A138" s="1" t="s">
        <v>1887</v>
      </c>
      <c r="B138">
        <v>2016</v>
      </c>
      <c r="C138">
        <v>98605461</v>
      </c>
      <c r="D138" s="1" t="s">
        <v>803</v>
      </c>
      <c r="E138" s="1" t="s">
        <v>804</v>
      </c>
      <c r="F138" s="1" t="s">
        <v>756</v>
      </c>
      <c r="G138" s="1" t="s">
        <v>65</v>
      </c>
      <c r="H138">
        <v>8</v>
      </c>
    </row>
    <row r="139" spans="1:8" x14ac:dyDescent="0.25">
      <c r="A139" s="1" t="s">
        <v>1887</v>
      </c>
      <c r="B139">
        <v>2016</v>
      </c>
      <c r="C139">
        <v>98609299</v>
      </c>
      <c r="D139" s="1" t="s">
        <v>2102</v>
      </c>
      <c r="E139" s="1" t="s">
        <v>2103</v>
      </c>
      <c r="F139" s="1" t="s">
        <v>813</v>
      </c>
      <c r="G139" s="1" t="s">
        <v>65</v>
      </c>
      <c r="H139">
        <v>28</v>
      </c>
    </row>
    <row r="140" spans="1:8" x14ac:dyDescent="0.25">
      <c r="A140" s="1" t="s">
        <v>1887</v>
      </c>
      <c r="B140">
        <v>2016</v>
      </c>
      <c r="C140">
        <v>98605107</v>
      </c>
      <c r="D140" s="1" t="s">
        <v>807</v>
      </c>
      <c r="E140" s="1" t="s">
        <v>808</v>
      </c>
      <c r="F140" s="1" t="s">
        <v>270</v>
      </c>
      <c r="G140" s="1" t="s">
        <v>65</v>
      </c>
      <c r="H140">
        <v>5</v>
      </c>
    </row>
    <row r="141" spans="1:8" x14ac:dyDescent="0.25">
      <c r="A141" s="1" t="s">
        <v>1887</v>
      </c>
      <c r="B141">
        <v>2016</v>
      </c>
      <c r="C141">
        <v>98608309</v>
      </c>
      <c r="D141" s="1" t="s">
        <v>2104</v>
      </c>
      <c r="E141" s="1" t="s">
        <v>2105</v>
      </c>
      <c r="F141" s="1" t="s">
        <v>1864</v>
      </c>
      <c r="G141" s="1" t="s">
        <v>65</v>
      </c>
      <c r="H141">
        <v>9</v>
      </c>
    </row>
    <row r="142" spans="1:8" x14ac:dyDescent="0.25">
      <c r="A142" s="1" t="s">
        <v>1887</v>
      </c>
      <c r="B142">
        <v>2016</v>
      </c>
      <c r="C142">
        <v>98602441</v>
      </c>
      <c r="D142" s="1" t="s">
        <v>2106</v>
      </c>
      <c r="E142" s="1" t="s">
        <v>2107</v>
      </c>
      <c r="F142" s="1" t="s">
        <v>69</v>
      </c>
      <c r="G142" s="1" t="s">
        <v>65</v>
      </c>
      <c r="H142">
        <v>3</v>
      </c>
    </row>
    <row r="143" spans="1:8" x14ac:dyDescent="0.25">
      <c r="A143" s="1" t="s">
        <v>1887</v>
      </c>
      <c r="B143">
        <v>2016</v>
      </c>
      <c r="C143">
        <v>98602330</v>
      </c>
      <c r="D143" s="1" t="s">
        <v>2108</v>
      </c>
      <c r="E143" s="1" t="s">
        <v>2109</v>
      </c>
      <c r="F143" s="1" t="s">
        <v>765</v>
      </c>
      <c r="G143" s="1" t="s">
        <v>65</v>
      </c>
      <c r="H143">
        <v>16</v>
      </c>
    </row>
    <row r="144" spans="1:8" x14ac:dyDescent="0.25">
      <c r="A144" s="1" t="s">
        <v>1887</v>
      </c>
      <c r="B144">
        <v>2016</v>
      </c>
      <c r="C144">
        <v>98604679</v>
      </c>
      <c r="D144" s="1" t="s">
        <v>90</v>
      </c>
      <c r="E144" s="1" t="s">
        <v>91</v>
      </c>
      <c r="F144" s="1" t="s">
        <v>92</v>
      </c>
      <c r="G144" s="1" t="s">
        <v>65</v>
      </c>
      <c r="H144">
        <v>10</v>
      </c>
    </row>
    <row r="145" spans="1:8" x14ac:dyDescent="0.25">
      <c r="A145" s="1" t="s">
        <v>1887</v>
      </c>
      <c r="B145">
        <v>2016</v>
      </c>
      <c r="C145">
        <v>98601115</v>
      </c>
      <c r="D145" s="1" t="s">
        <v>2110</v>
      </c>
      <c r="E145" s="1" t="s">
        <v>2111</v>
      </c>
      <c r="F145" s="1" t="s">
        <v>64</v>
      </c>
      <c r="G145" s="1" t="s">
        <v>65</v>
      </c>
      <c r="H145">
        <v>21</v>
      </c>
    </row>
    <row r="146" spans="1:8" x14ac:dyDescent="0.25">
      <c r="A146" s="1" t="s">
        <v>1887</v>
      </c>
      <c r="B146">
        <v>2016</v>
      </c>
      <c r="C146">
        <v>98607790</v>
      </c>
      <c r="D146" s="1" t="s">
        <v>809</v>
      </c>
      <c r="E146" s="1" t="s">
        <v>2112</v>
      </c>
      <c r="F146" s="1" t="s">
        <v>791</v>
      </c>
      <c r="G146" s="1" t="s">
        <v>65</v>
      </c>
      <c r="H146">
        <v>8</v>
      </c>
    </row>
    <row r="147" spans="1:8" x14ac:dyDescent="0.25">
      <c r="A147" s="1" t="s">
        <v>1887</v>
      </c>
      <c r="B147">
        <v>2016</v>
      </c>
      <c r="C147">
        <v>98603446</v>
      </c>
      <c r="D147" s="1" t="s">
        <v>2113</v>
      </c>
      <c r="E147" s="1" t="s">
        <v>2114</v>
      </c>
      <c r="F147" s="1" t="s">
        <v>770</v>
      </c>
      <c r="G147" s="1" t="s">
        <v>65</v>
      </c>
      <c r="H147">
        <v>6</v>
      </c>
    </row>
    <row r="148" spans="1:8" x14ac:dyDescent="0.25">
      <c r="A148" s="1" t="s">
        <v>1887</v>
      </c>
      <c r="B148">
        <v>2016</v>
      </c>
      <c r="C148">
        <v>98607861</v>
      </c>
      <c r="D148" s="1" t="s">
        <v>2115</v>
      </c>
      <c r="E148" s="1" t="s">
        <v>2116</v>
      </c>
      <c r="F148" s="1" t="s">
        <v>813</v>
      </c>
      <c r="G148" s="1" t="s">
        <v>65</v>
      </c>
      <c r="H148">
        <v>3</v>
      </c>
    </row>
    <row r="149" spans="1:8" x14ac:dyDescent="0.25">
      <c r="A149" s="1" t="s">
        <v>1887</v>
      </c>
      <c r="B149">
        <v>2016</v>
      </c>
      <c r="C149">
        <v>98607241</v>
      </c>
      <c r="D149" s="1" t="s">
        <v>2117</v>
      </c>
      <c r="E149" s="1" t="s">
        <v>2118</v>
      </c>
      <c r="F149" s="1" t="s">
        <v>756</v>
      </c>
      <c r="G149" s="1" t="s">
        <v>65</v>
      </c>
      <c r="H149">
        <v>2</v>
      </c>
    </row>
    <row r="150" spans="1:8" x14ac:dyDescent="0.25">
      <c r="A150" s="1" t="s">
        <v>1887</v>
      </c>
      <c r="B150">
        <v>2016</v>
      </c>
      <c r="C150">
        <v>98607665</v>
      </c>
      <c r="D150" s="1" t="s">
        <v>2119</v>
      </c>
      <c r="E150" s="1" t="s">
        <v>2120</v>
      </c>
      <c r="F150" s="1" t="s">
        <v>64</v>
      </c>
      <c r="G150" s="1" t="s">
        <v>65</v>
      </c>
      <c r="H150">
        <v>424</v>
      </c>
    </row>
    <row r="151" spans="1:8" x14ac:dyDescent="0.25">
      <c r="A151" s="1" t="s">
        <v>1887</v>
      </c>
      <c r="B151">
        <v>2016</v>
      </c>
      <c r="C151">
        <v>98614472</v>
      </c>
      <c r="D151" s="1" t="s">
        <v>811</v>
      </c>
      <c r="E151" s="1" t="s">
        <v>812</v>
      </c>
      <c r="F151" s="1" t="s">
        <v>813</v>
      </c>
      <c r="G151" s="1" t="s">
        <v>65</v>
      </c>
      <c r="H151">
        <v>25</v>
      </c>
    </row>
    <row r="152" spans="1:8" x14ac:dyDescent="0.25">
      <c r="A152" s="1" t="s">
        <v>1887</v>
      </c>
      <c r="B152">
        <v>2016</v>
      </c>
      <c r="C152">
        <v>98602020</v>
      </c>
      <c r="D152" s="1" t="s">
        <v>814</v>
      </c>
      <c r="E152" s="1" t="s">
        <v>815</v>
      </c>
      <c r="F152" s="1" t="s">
        <v>92</v>
      </c>
      <c r="G152" s="1" t="s">
        <v>65</v>
      </c>
      <c r="H152">
        <v>15</v>
      </c>
    </row>
    <row r="153" spans="1:8" x14ac:dyDescent="0.25">
      <c r="A153" s="1" t="s">
        <v>1887</v>
      </c>
      <c r="B153">
        <v>2016</v>
      </c>
      <c r="C153">
        <v>98608422</v>
      </c>
      <c r="D153" s="1" t="s">
        <v>816</v>
      </c>
      <c r="E153" s="1" t="s">
        <v>817</v>
      </c>
      <c r="F153" s="1" t="s">
        <v>813</v>
      </c>
      <c r="G153" s="1" t="s">
        <v>65</v>
      </c>
      <c r="H153">
        <v>25</v>
      </c>
    </row>
    <row r="154" spans="1:8" x14ac:dyDescent="0.25">
      <c r="A154" s="1" t="s">
        <v>1887</v>
      </c>
      <c r="B154">
        <v>2016</v>
      </c>
      <c r="C154">
        <v>98605696</v>
      </c>
      <c r="D154" s="1" t="s">
        <v>818</v>
      </c>
      <c r="E154" s="1" t="s">
        <v>819</v>
      </c>
      <c r="F154" s="1" t="s">
        <v>820</v>
      </c>
      <c r="G154" s="1" t="s">
        <v>65</v>
      </c>
      <c r="H154">
        <v>1</v>
      </c>
    </row>
    <row r="155" spans="1:8" x14ac:dyDescent="0.25">
      <c r="A155" s="1" t="s">
        <v>1887</v>
      </c>
      <c r="B155">
        <v>2016</v>
      </c>
      <c r="C155">
        <v>98605242</v>
      </c>
      <c r="D155" s="1" t="s">
        <v>2121</v>
      </c>
      <c r="E155" s="1" t="s">
        <v>2122</v>
      </c>
      <c r="F155" s="1" t="s">
        <v>791</v>
      </c>
      <c r="G155" s="1" t="s">
        <v>65</v>
      </c>
      <c r="H155">
        <v>32</v>
      </c>
    </row>
    <row r="156" spans="1:8" x14ac:dyDescent="0.25">
      <c r="A156" s="1" t="s">
        <v>1887</v>
      </c>
      <c r="B156">
        <v>2016</v>
      </c>
      <c r="C156">
        <v>98606279</v>
      </c>
      <c r="D156" s="1" t="s">
        <v>93</v>
      </c>
      <c r="E156" s="1" t="s">
        <v>94</v>
      </c>
      <c r="F156" s="1" t="s">
        <v>95</v>
      </c>
      <c r="G156" s="1" t="s">
        <v>65</v>
      </c>
      <c r="H156">
        <v>38</v>
      </c>
    </row>
    <row r="157" spans="1:8" x14ac:dyDescent="0.25">
      <c r="A157" s="1" t="s">
        <v>1887</v>
      </c>
      <c r="B157">
        <v>2016</v>
      </c>
      <c r="C157">
        <v>98606754</v>
      </c>
      <c r="D157" s="1" t="s">
        <v>2123</v>
      </c>
      <c r="E157" s="1" t="s">
        <v>2124</v>
      </c>
      <c r="F157" s="1" t="s">
        <v>68</v>
      </c>
      <c r="G157" s="1" t="s">
        <v>65</v>
      </c>
      <c r="H157">
        <v>194</v>
      </c>
    </row>
    <row r="158" spans="1:8" x14ac:dyDescent="0.25">
      <c r="A158" s="1" t="s">
        <v>1887</v>
      </c>
      <c r="B158">
        <v>2016</v>
      </c>
      <c r="C158">
        <v>98608638</v>
      </c>
      <c r="D158" s="1" t="s">
        <v>821</v>
      </c>
      <c r="E158" s="1" t="s">
        <v>822</v>
      </c>
      <c r="F158" s="1" t="s">
        <v>778</v>
      </c>
      <c r="G158" s="1" t="s">
        <v>65</v>
      </c>
      <c r="H158">
        <v>14</v>
      </c>
    </row>
    <row r="159" spans="1:8" x14ac:dyDescent="0.25">
      <c r="A159" s="1" t="s">
        <v>1887</v>
      </c>
      <c r="B159">
        <v>2016</v>
      </c>
      <c r="C159">
        <v>98603073</v>
      </c>
      <c r="D159" s="1" t="s">
        <v>823</v>
      </c>
      <c r="E159" s="1" t="s">
        <v>824</v>
      </c>
      <c r="F159" s="1" t="s">
        <v>92</v>
      </c>
      <c r="G159" s="1" t="s">
        <v>65</v>
      </c>
      <c r="H159">
        <v>1</v>
      </c>
    </row>
    <row r="160" spans="1:8" x14ac:dyDescent="0.25">
      <c r="A160" s="1" t="s">
        <v>1887</v>
      </c>
      <c r="B160">
        <v>2016</v>
      </c>
      <c r="C160">
        <v>98608132</v>
      </c>
      <c r="D160" s="1" t="s">
        <v>2125</v>
      </c>
      <c r="E160" s="1" t="s">
        <v>2126</v>
      </c>
      <c r="F160" s="1" t="s">
        <v>72</v>
      </c>
      <c r="G160" s="1" t="s">
        <v>65</v>
      </c>
      <c r="H160">
        <v>3</v>
      </c>
    </row>
    <row r="161" spans="1:8" x14ac:dyDescent="0.25">
      <c r="A161" s="1" t="s">
        <v>1887</v>
      </c>
      <c r="B161">
        <v>2016</v>
      </c>
      <c r="C161">
        <v>98608004</v>
      </c>
      <c r="D161" s="1" t="s">
        <v>2127</v>
      </c>
      <c r="E161" s="1" t="s">
        <v>2128</v>
      </c>
      <c r="F161" s="1" t="s">
        <v>83</v>
      </c>
      <c r="G161" s="1" t="s">
        <v>65</v>
      </c>
      <c r="H161">
        <v>22</v>
      </c>
    </row>
    <row r="162" spans="1:8" x14ac:dyDescent="0.25">
      <c r="A162" s="1" t="s">
        <v>1887</v>
      </c>
      <c r="B162">
        <v>2016</v>
      </c>
      <c r="C162">
        <v>98637461</v>
      </c>
      <c r="D162" s="1" t="s">
        <v>2129</v>
      </c>
      <c r="E162" s="1" t="s">
        <v>2130</v>
      </c>
      <c r="F162" s="1" t="s">
        <v>80</v>
      </c>
      <c r="G162" s="1" t="s">
        <v>65</v>
      </c>
      <c r="H162">
        <v>2</v>
      </c>
    </row>
    <row r="163" spans="1:8" x14ac:dyDescent="0.25">
      <c r="A163" s="1" t="s">
        <v>1887</v>
      </c>
      <c r="B163">
        <v>2016</v>
      </c>
      <c r="C163">
        <v>98602792</v>
      </c>
      <c r="D163" s="1" t="s">
        <v>2131</v>
      </c>
      <c r="E163" s="1" t="s">
        <v>2132</v>
      </c>
      <c r="F163" s="1" t="s">
        <v>87</v>
      </c>
      <c r="G163" s="1" t="s">
        <v>65</v>
      </c>
      <c r="H163">
        <v>8</v>
      </c>
    </row>
    <row r="164" spans="1:8" x14ac:dyDescent="0.25">
      <c r="A164" s="1" t="s">
        <v>1887</v>
      </c>
      <c r="B164">
        <v>2016</v>
      </c>
      <c r="C164">
        <v>98608551</v>
      </c>
      <c r="D164" s="1" t="s">
        <v>2133</v>
      </c>
      <c r="E164" s="1" t="s">
        <v>2134</v>
      </c>
      <c r="F164" s="1" t="s">
        <v>765</v>
      </c>
      <c r="G164" s="1" t="s">
        <v>65</v>
      </c>
      <c r="H164">
        <v>2</v>
      </c>
    </row>
    <row r="165" spans="1:8" x14ac:dyDescent="0.25">
      <c r="A165" s="1" t="s">
        <v>1887</v>
      </c>
      <c r="B165">
        <v>2016</v>
      </c>
      <c r="C165">
        <v>98608091</v>
      </c>
      <c r="D165" s="1" t="s">
        <v>825</v>
      </c>
      <c r="E165" s="1" t="s">
        <v>826</v>
      </c>
      <c r="F165" s="1" t="s">
        <v>827</v>
      </c>
      <c r="G165" s="1" t="s">
        <v>65</v>
      </c>
      <c r="H165">
        <v>3</v>
      </c>
    </row>
    <row r="166" spans="1:8" x14ac:dyDescent="0.25">
      <c r="A166" s="1" t="s">
        <v>1887</v>
      </c>
      <c r="B166">
        <v>2016</v>
      </c>
      <c r="C166">
        <v>98606199</v>
      </c>
      <c r="D166" s="1" t="s">
        <v>2135</v>
      </c>
      <c r="E166" s="1" t="s">
        <v>2136</v>
      </c>
      <c r="F166" s="1" t="s">
        <v>92</v>
      </c>
      <c r="G166" s="1" t="s">
        <v>65</v>
      </c>
      <c r="H166">
        <v>4</v>
      </c>
    </row>
    <row r="167" spans="1:8" x14ac:dyDescent="0.25">
      <c r="A167" s="1" t="s">
        <v>1887</v>
      </c>
      <c r="B167">
        <v>2016</v>
      </c>
      <c r="C167">
        <v>98637956</v>
      </c>
      <c r="D167" s="1" t="s">
        <v>96</v>
      </c>
      <c r="E167" s="1" t="s">
        <v>97</v>
      </c>
      <c r="F167" s="1" t="s">
        <v>68</v>
      </c>
      <c r="G167" s="1" t="s">
        <v>65</v>
      </c>
      <c r="H167">
        <v>44</v>
      </c>
    </row>
    <row r="168" spans="1:8" x14ac:dyDescent="0.25">
      <c r="A168" s="1" t="s">
        <v>1887</v>
      </c>
      <c r="B168">
        <v>2016</v>
      </c>
      <c r="C168">
        <v>96804076</v>
      </c>
      <c r="D168" s="1" t="s">
        <v>2137</v>
      </c>
      <c r="E168" s="1" t="s">
        <v>2138</v>
      </c>
      <c r="F168" s="1" t="s">
        <v>2139</v>
      </c>
      <c r="G168" s="1" t="s">
        <v>99</v>
      </c>
      <c r="H168">
        <v>11</v>
      </c>
    </row>
    <row r="169" spans="1:8" x14ac:dyDescent="0.25">
      <c r="A169" s="1" t="s">
        <v>1887</v>
      </c>
      <c r="B169">
        <v>2016</v>
      </c>
      <c r="C169">
        <v>99401135</v>
      </c>
      <c r="D169" s="1" t="s">
        <v>2140</v>
      </c>
      <c r="E169" s="1" t="s">
        <v>2141</v>
      </c>
      <c r="F169" s="1" t="s">
        <v>2142</v>
      </c>
      <c r="G169" s="1" t="s">
        <v>99</v>
      </c>
      <c r="H169">
        <v>25</v>
      </c>
    </row>
    <row r="170" spans="1:8" x14ac:dyDescent="0.25">
      <c r="A170" s="1" t="s">
        <v>1887</v>
      </c>
      <c r="B170">
        <v>2016</v>
      </c>
      <c r="C170">
        <v>96804322</v>
      </c>
      <c r="D170" s="1" t="s">
        <v>828</v>
      </c>
      <c r="E170" s="1" t="s">
        <v>2143</v>
      </c>
      <c r="F170" s="1" t="s">
        <v>830</v>
      </c>
      <c r="G170" s="1" t="s">
        <v>99</v>
      </c>
      <c r="H170">
        <v>1</v>
      </c>
    </row>
    <row r="171" spans="1:8" x14ac:dyDescent="0.25">
      <c r="A171" s="1" t="s">
        <v>1887</v>
      </c>
      <c r="B171">
        <v>2016</v>
      </c>
      <c r="C171">
        <v>97703136</v>
      </c>
      <c r="D171" s="1" t="s">
        <v>2144</v>
      </c>
      <c r="E171" s="1" t="s">
        <v>2145</v>
      </c>
      <c r="F171" s="1" t="s">
        <v>2146</v>
      </c>
      <c r="G171" s="1" t="s">
        <v>99</v>
      </c>
      <c r="H171">
        <v>28</v>
      </c>
    </row>
    <row r="172" spans="1:8" x14ac:dyDescent="0.25">
      <c r="A172" s="1" t="s">
        <v>1887</v>
      </c>
      <c r="B172">
        <v>2016</v>
      </c>
      <c r="C172">
        <v>93305158</v>
      </c>
      <c r="D172" s="1" t="s">
        <v>831</v>
      </c>
      <c r="E172" s="1" t="s">
        <v>832</v>
      </c>
      <c r="F172" s="1" t="s">
        <v>833</v>
      </c>
      <c r="G172" s="1" t="s">
        <v>99</v>
      </c>
      <c r="H172">
        <v>20</v>
      </c>
    </row>
    <row r="173" spans="1:8" x14ac:dyDescent="0.25">
      <c r="A173" s="1" t="s">
        <v>1887</v>
      </c>
      <c r="B173">
        <v>2016</v>
      </c>
      <c r="C173">
        <v>96802311</v>
      </c>
      <c r="D173" s="1" t="s">
        <v>2147</v>
      </c>
      <c r="E173" s="1" t="s">
        <v>2148</v>
      </c>
      <c r="F173" s="1" t="s">
        <v>2149</v>
      </c>
      <c r="G173" s="1" t="s">
        <v>99</v>
      </c>
      <c r="H173">
        <v>3</v>
      </c>
    </row>
    <row r="174" spans="1:8" x14ac:dyDescent="0.25">
      <c r="A174" s="1" t="s">
        <v>1887</v>
      </c>
      <c r="B174">
        <v>2016</v>
      </c>
      <c r="C174">
        <v>96804544</v>
      </c>
      <c r="D174" s="1" t="s">
        <v>2150</v>
      </c>
      <c r="E174" s="1" t="s">
        <v>2151</v>
      </c>
      <c r="F174" s="1" t="s">
        <v>2152</v>
      </c>
      <c r="G174" s="1" t="s">
        <v>99</v>
      </c>
      <c r="H174">
        <v>23</v>
      </c>
    </row>
    <row r="175" spans="1:8" x14ac:dyDescent="0.25">
      <c r="A175" s="1" t="s">
        <v>1887</v>
      </c>
      <c r="B175">
        <v>2016</v>
      </c>
      <c r="C175">
        <v>99500839</v>
      </c>
      <c r="D175" s="1" t="s">
        <v>2153</v>
      </c>
      <c r="E175" s="1" t="s">
        <v>2154</v>
      </c>
      <c r="F175" s="1" t="s">
        <v>2155</v>
      </c>
      <c r="G175" s="1" t="s">
        <v>99</v>
      </c>
      <c r="H175">
        <v>2</v>
      </c>
    </row>
    <row r="176" spans="1:8" x14ac:dyDescent="0.25">
      <c r="A176" s="1" t="s">
        <v>1887</v>
      </c>
      <c r="B176">
        <v>2016</v>
      </c>
      <c r="C176">
        <v>97702070</v>
      </c>
      <c r="D176" s="1" t="s">
        <v>2156</v>
      </c>
      <c r="E176" s="1" t="s">
        <v>2157</v>
      </c>
      <c r="F176" s="1" t="s">
        <v>2158</v>
      </c>
      <c r="G176" s="1" t="s">
        <v>99</v>
      </c>
      <c r="H176">
        <v>2</v>
      </c>
    </row>
    <row r="177" spans="1:8" x14ac:dyDescent="0.25">
      <c r="A177" s="1" t="s">
        <v>1887</v>
      </c>
      <c r="B177">
        <v>2016</v>
      </c>
      <c r="C177">
        <v>96802224</v>
      </c>
      <c r="D177" s="1" t="s">
        <v>2159</v>
      </c>
      <c r="E177" s="1" t="s">
        <v>2160</v>
      </c>
      <c r="F177" s="1" t="s">
        <v>2161</v>
      </c>
      <c r="G177" s="1" t="s">
        <v>99</v>
      </c>
      <c r="H177">
        <v>27</v>
      </c>
    </row>
    <row r="178" spans="1:8" x14ac:dyDescent="0.25">
      <c r="A178" s="1" t="s">
        <v>1887</v>
      </c>
      <c r="B178">
        <v>2016</v>
      </c>
      <c r="C178">
        <v>97703508</v>
      </c>
      <c r="D178" s="1" t="s">
        <v>2162</v>
      </c>
      <c r="E178" s="1" t="s">
        <v>2163</v>
      </c>
      <c r="F178" s="1" t="s">
        <v>2164</v>
      </c>
      <c r="G178" s="1" t="s">
        <v>99</v>
      </c>
      <c r="H178">
        <v>4</v>
      </c>
    </row>
    <row r="179" spans="1:8" x14ac:dyDescent="0.25">
      <c r="A179" s="1" t="s">
        <v>1887</v>
      </c>
      <c r="B179">
        <v>2016</v>
      </c>
      <c r="C179">
        <v>99501807</v>
      </c>
      <c r="D179" s="1" t="s">
        <v>2165</v>
      </c>
      <c r="E179" s="1" t="s">
        <v>2166</v>
      </c>
      <c r="F179" s="1" t="s">
        <v>2167</v>
      </c>
      <c r="G179" s="1" t="s">
        <v>99</v>
      </c>
      <c r="H179">
        <v>30</v>
      </c>
    </row>
    <row r="180" spans="1:8" x14ac:dyDescent="0.25">
      <c r="A180" s="1" t="s">
        <v>1887</v>
      </c>
      <c r="B180">
        <v>2016</v>
      </c>
      <c r="C180">
        <v>93305625</v>
      </c>
      <c r="D180" s="1" t="s">
        <v>100</v>
      </c>
      <c r="E180" s="1" t="s">
        <v>101</v>
      </c>
      <c r="F180" s="1" t="s">
        <v>102</v>
      </c>
      <c r="G180" s="1" t="s">
        <v>99</v>
      </c>
      <c r="H180">
        <v>55</v>
      </c>
    </row>
    <row r="181" spans="1:8" x14ac:dyDescent="0.25">
      <c r="A181" s="1" t="s">
        <v>1887</v>
      </c>
      <c r="B181">
        <v>2016</v>
      </c>
      <c r="C181">
        <v>93300870</v>
      </c>
      <c r="D181" s="1" t="s">
        <v>2168</v>
      </c>
      <c r="E181" s="1" t="s">
        <v>2169</v>
      </c>
      <c r="F181" s="1" t="s">
        <v>112</v>
      </c>
      <c r="G181" s="1" t="s">
        <v>99</v>
      </c>
      <c r="H181">
        <v>11</v>
      </c>
    </row>
    <row r="182" spans="1:8" x14ac:dyDescent="0.25">
      <c r="A182" s="1" t="s">
        <v>1887</v>
      </c>
      <c r="B182">
        <v>2016</v>
      </c>
      <c r="C182">
        <v>97702964</v>
      </c>
      <c r="D182" s="1" t="s">
        <v>2170</v>
      </c>
      <c r="E182" s="1" t="s">
        <v>2171</v>
      </c>
      <c r="F182" s="1" t="s">
        <v>2172</v>
      </c>
      <c r="G182" s="1" t="s">
        <v>99</v>
      </c>
      <c r="H182">
        <v>6</v>
      </c>
    </row>
    <row r="183" spans="1:8" x14ac:dyDescent="0.25">
      <c r="A183" s="1" t="s">
        <v>1887</v>
      </c>
      <c r="B183">
        <v>2016</v>
      </c>
      <c r="C183">
        <v>93305132</v>
      </c>
      <c r="D183" s="1" t="s">
        <v>2173</v>
      </c>
      <c r="E183" s="1" t="s">
        <v>2174</v>
      </c>
      <c r="F183" s="1" t="s">
        <v>103</v>
      </c>
      <c r="G183" s="1" t="s">
        <v>99</v>
      </c>
      <c r="H183">
        <v>348</v>
      </c>
    </row>
    <row r="184" spans="1:8" x14ac:dyDescent="0.25">
      <c r="A184" s="1" t="s">
        <v>1887</v>
      </c>
      <c r="B184">
        <v>2016</v>
      </c>
      <c r="C184">
        <v>96804429</v>
      </c>
      <c r="D184" s="1" t="s">
        <v>2175</v>
      </c>
      <c r="E184" s="1" t="s">
        <v>2176</v>
      </c>
      <c r="F184" s="1" t="s">
        <v>1744</v>
      </c>
      <c r="G184" s="1" t="s">
        <v>99</v>
      </c>
      <c r="H184">
        <v>10</v>
      </c>
    </row>
    <row r="185" spans="1:8" x14ac:dyDescent="0.25">
      <c r="A185" s="1" t="s">
        <v>1887</v>
      </c>
      <c r="B185">
        <v>2016</v>
      </c>
      <c r="C185">
        <v>93302042</v>
      </c>
      <c r="D185" s="1" t="s">
        <v>2177</v>
      </c>
      <c r="E185" s="1" t="s">
        <v>2178</v>
      </c>
      <c r="F185" s="1" t="s">
        <v>2179</v>
      </c>
      <c r="G185" s="1" t="s">
        <v>99</v>
      </c>
      <c r="H185">
        <v>4</v>
      </c>
    </row>
    <row r="186" spans="1:8" x14ac:dyDescent="0.25">
      <c r="A186" s="1" t="s">
        <v>1887</v>
      </c>
      <c r="B186">
        <v>2016</v>
      </c>
      <c r="C186">
        <v>93340727</v>
      </c>
      <c r="D186" s="1" t="s">
        <v>104</v>
      </c>
      <c r="E186" s="1" t="s">
        <v>105</v>
      </c>
      <c r="F186" s="1" t="s">
        <v>106</v>
      </c>
      <c r="G186" s="1" t="s">
        <v>99</v>
      </c>
      <c r="H186">
        <v>147</v>
      </c>
    </row>
    <row r="187" spans="1:8" x14ac:dyDescent="0.25">
      <c r="A187" s="1" t="s">
        <v>1887</v>
      </c>
      <c r="B187">
        <v>2016</v>
      </c>
      <c r="C187">
        <v>97703560</v>
      </c>
      <c r="D187" s="1" t="s">
        <v>107</v>
      </c>
      <c r="E187" s="1" t="s">
        <v>108</v>
      </c>
      <c r="F187" s="1" t="s">
        <v>109</v>
      </c>
      <c r="G187" s="1" t="s">
        <v>99</v>
      </c>
      <c r="H187">
        <v>7</v>
      </c>
    </row>
    <row r="188" spans="1:8" x14ac:dyDescent="0.25">
      <c r="A188" s="1" t="s">
        <v>1887</v>
      </c>
      <c r="B188">
        <v>2016</v>
      </c>
      <c r="C188">
        <v>97704145</v>
      </c>
      <c r="D188" s="1" t="s">
        <v>2180</v>
      </c>
      <c r="E188" s="1" t="s">
        <v>2181</v>
      </c>
      <c r="F188" s="1" t="s">
        <v>2182</v>
      </c>
      <c r="G188" s="1" t="s">
        <v>99</v>
      </c>
      <c r="H188">
        <v>3</v>
      </c>
    </row>
    <row r="189" spans="1:8" x14ac:dyDescent="0.25">
      <c r="A189" s="1" t="s">
        <v>1887</v>
      </c>
      <c r="B189">
        <v>2016</v>
      </c>
      <c r="C189">
        <v>93301600</v>
      </c>
      <c r="D189" s="1" t="s">
        <v>836</v>
      </c>
      <c r="E189" s="1" t="s">
        <v>2183</v>
      </c>
      <c r="F189" s="1" t="s">
        <v>838</v>
      </c>
      <c r="G189" s="1" t="s">
        <v>99</v>
      </c>
      <c r="H189">
        <v>11080</v>
      </c>
    </row>
    <row r="190" spans="1:8" x14ac:dyDescent="0.25">
      <c r="A190" s="1" t="s">
        <v>1887</v>
      </c>
      <c r="B190">
        <v>2016</v>
      </c>
      <c r="C190">
        <v>97702842</v>
      </c>
      <c r="D190" s="1" t="s">
        <v>2184</v>
      </c>
      <c r="E190" s="1" t="s">
        <v>2185</v>
      </c>
      <c r="F190" s="1" t="s">
        <v>2186</v>
      </c>
      <c r="G190" s="1" t="s">
        <v>99</v>
      </c>
      <c r="H190">
        <v>4</v>
      </c>
    </row>
    <row r="191" spans="1:8" x14ac:dyDescent="0.25">
      <c r="A191" s="1" t="s">
        <v>1887</v>
      </c>
      <c r="B191">
        <v>2016</v>
      </c>
      <c r="C191">
        <v>97700758</v>
      </c>
      <c r="D191" s="1" t="s">
        <v>2187</v>
      </c>
      <c r="E191" s="1" t="s">
        <v>2188</v>
      </c>
      <c r="F191" s="1" t="s">
        <v>2189</v>
      </c>
      <c r="G191" s="1" t="s">
        <v>99</v>
      </c>
      <c r="H191">
        <v>2</v>
      </c>
    </row>
    <row r="192" spans="1:8" x14ac:dyDescent="0.25">
      <c r="A192" s="1" t="s">
        <v>1887</v>
      </c>
      <c r="B192">
        <v>2016</v>
      </c>
      <c r="C192">
        <v>96804298</v>
      </c>
      <c r="D192" s="1" t="s">
        <v>2190</v>
      </c>
      <c r="E192" s="1" t="s">
        <v>2191</v>
      </c>
      <c r="F192" s="1" t="s">
        <v>2192</v>
      </c>
      <c r="G192" s="1" t="s">
        <v>99</v>
      </c>
      <c r="H192">
        <v>42</v>
      </c>
    </row>
    <row r="193" spans="1:8" x14ac:dyDescent="0.25">
      <c r="A193" s="1" t="s">
        <v>1887</v>
      </c>
      <c r="B193">
        <v>2016</v>
      </c>
      <c r="C193">
        <v>96803398</v>
      </c>
      <c r="D193" s="1" t="s">
        <v>2193</v>
      </c>
      <c r="E193" s="1" t="s">
        <v>2194</v>
      </c>
      <c r="F193" s="1" t="s">
        <v>2195</v>
      </c>
      <c r="G193" s="1" t="s">
        <v>99</v>
      </c>
      <c r="H193">
        <v>5</v>
      </c>
    </row>
    <row r="194" spans="1:8" x14ac:dyDescent="0.25">
      <c r="A194" s="1" t="s">
        <v>1887</v>
      </c>
      <c r="B194">
        <v>2016</v>
      </c>
      <c r="C194">
        <v>96803414</v>
      </c>
      <c r="D194" s="1" t="s">
        <v>2196</v>
      </c>
      <c r="E194" s="1" t="s">
        <v>2197</v>
      </c>
      <c r="F194" s="1" t="s">
        <v>2198</v>
      </c>
      <c r="G194" s="1" t="s">
        <v>99</v>
      </c>
      <c r="H194">
        <v>2</v>
      </c>
    </row>
    <row r="195" spans="1:8" x14ac:dyDescent="0.25">
      <c r="A195" s="1" t="s">
        <v>1887</v>
      </c>
      <c r="B195">
        <v>2016</v>
      </c>
      <c r="C195">
        <v>93305615</v>
      </c>
      <c r="D195" s="1" t="s">
        <v>110</v>
      </c>
      <c r="E195" s="1" t="s">
        <v>111</v>
      </c>
      <c r="F195" s="1" t="s">
        <v>112</v>
      </c>
      <c r="G195" s="1" t="s">
        <v>99</v>
      </c>
      <c r="H195">
        <v>324</v>
      </c>
    </row>
    <row r="196" spans="1:8" x14ac:dyDescent="0.25">
      <c r="A196" s="1" t="s">
        <v>1887</v>
      </c>
      <c r="B196">
        <v>2016</v>
      </c>
      <c r="C196">
        <v>93304728</v>
      </c>
      <c r="D196" s="1" t="s">
        <v>2199</v>
      </c>
      <c r="E196" s="1" t="s">
        <v>2200</v>
      </c>
      <c r="F196" s="1" t="s">
        <v>106</v>
      </c>
      <c r="G196" s="1" t="s">
        <v>99</v>
      </c>
      <c r="H196">
        <v>50</v>
      </c>
    </row>
    <row r="197" spans="1:8" x14ac:dyDescent="0.25">
      <c r="A197" s="1" t="s">
        <v>1887</v>
      </c>
      <c r="B197">
        <v>2016</v>
      </c>
      <c r="C197">
        <v>97703631</v>
      </c>
      <c r="D197" s="1" t="s">
        <v>2201</v>
      </c>
      <c r="E197" s="1" t="s">
        <v>2202</v>
      </c>
      <c r="F197" s="1" t="s">
        <v>2203</v>
      </c>
      <c r="G197" s="1" t="s">
        <v>99</v>
      </c>
      <c r="H197">
        <v>7</v>
      </c>
    </row>
    <row r="198" spans="1:8" x14ac:dyDescent="0.25">
      <c r="A198" s="1" t="s">
        <v>1887</v>
      </c>
      <c r="B198">
        <v>2016</v>
      </c>
      <c r="C198">
        <v>93305461</v>
      </c>
      <c r="D198" s="1" t="s">
        <v>2204</v>
      </c>
      <c r="E198" s="1" t="s">
        <v>2205</v>
      </c>
      <c r="F198" s="1" t="s">
        <v>2206</v>
      </c>
      <c r="G198" s="1" t="s">
        <v>99</v>
      </c>
      <c r="H198">
        <v>15</v>
      </c>
    </row>
    <row r="199" spans="1:8" x14ac:dyDescent="0.25">
      <c r="A199" s="1" t="s">
        <v>1887</v>
      </c>
      <c r="B199">
        <v>2016</v>
      </c>
      <c r="C199">
        <v>99501778</v>
      </c>
      <c r="D199" s="1" t="s">
        <v>2207</v>
      </c>
      <c r="E199" s="1" t="s">
        <v>2208</v>
      </c>
      <c r="F199" s="1" t="s">
        <v>2155</v>
      </c>
      <c r="G199" s="1" t="s">
        <v>99</v>
      </c>
      <c r="H199">
        <v>33</v>
      </c>
    </row>
    <row r="200" spans="1:8" x14ac:dyDescent="0.25">
      <c r="A200" s="1" t="s">
        <v>1887</v>
      </c>
      <c r="B200">
        <v>2016</v>
      </c>
      <c r="C200">
        <v>97703045</v>
      </c>
      <c r="D200" s="1" t="s">
        <v>2209</v>
      </c>
      <c r="E200" s="1" t="s">
        <v>2210</v>
      </c>
      <c r="F200" s="1" t="s">
        <v>2211</v>
      </c>
      <c r="G200" s="1" t="s">
        <v>99</v>
      </c>
      <c r="H200">
        <v>27</v>
      </c>
    </row>
    <row r="201" spans="1:8" x14ac:dyDescent="0.25">
      <c r="A201" s="1" t="s">
        <v>1887</v>
      </c>
      <c r="B201">
        <v>2016</v>
      </c>
      <c r="C201">
        <v>93306288</v>
      </c>
      <c r="D201" s="1" t="s">
        <v>2212</v>
      </c>
      <c r="E201" s="1" t="s">
        <v>2213</v>
      </c>
      <c r="F201" s="1" t="s">
        <v>112</v>
      </c>
      <c r="G201" s="1" t="s">
        <v>99</v>
      </c>
      <c r="H201">
        <v>6</v>
      </c>
    </row>
    <row r="202" spans="1:8" x14ac:dyDescent="0.25">
      <c r="A202" s="1" t="s">
        <v>1887</v>
      </c>
      <c r="B202">
        <v>2016</v>
      </c>
      <c r="C202">
        <v>97703245</v>
      </c>
      <c r="D202" s="1" t="s">
        <v>2214</v>
      </c>
      <c r="E202" s="1" t="s">
        <v>2215</v>
      </c>
      <c r="F202" s="1" t="s">
        <v>2216</v>
      </c>
      <c r="G202" s="1" t="s">
        <v>99</v>
      </c>
      <c r="H202">
        <v>26</v>
      </c>
    </row>
    <row r="203" spans="1:8" x14ac:dyDescent="0.25">
      <c r="A203" s="1" t="s">
        <v>1887</v>
      </c>
      <c r="B203">
        <v>2016</v>
      </c>
      <c r="C203">
        <v>97703428</v>
      </c>
      <c r="D203" s="1" t="s">
        <v>2217</v>
      </c>
      <c r="E203" s="1" t="s">
        <v>2218</v>
      </c>
      <c r="F203" s="1" t="s">
        <v>2219</v>
      </c>
      <c r="G203" s="1" t="s">
        <v>99</v>
      </c>
      <c r="H203">
        <v>36</v>
      </c>
    </row>
    <row r="204" spans="1:8" x14ac:dyDescent="0.25">
      <c r="A204" s="1" t="s">
        <v>1887</v>
      </c>
      <c r="B204">
        <v>2016</v>
      </c>
      <c r="C204">
        <v>97702642</v>
      </c>
      <c r="D204" s="1" t="s">
        <v>2220</v>
      </c>
      <c r="E204" s="1" t="s">
        <v>2221</v>
      </c>
      <c r="F204" s="1" t="s">
        <v>2222</v>
      </c>
      <c r="G204" s="1" t="s">
        <v>99</v>
      </c>
      <c r="H204">
        <v>2</v>
      </c>
    </row>
    <row r="205" spans="1:8" x14ac:dyDescent="0.25">
      <c r="A205" s="1" t="s">
        <v>1887</v>
      </c>
      <c r="B205">
        <v>2016</v>
      </c>
      <c r="C205">
        <v>96804363</v>
      </c>
      <c r="D205" s="1" t="s">
        <v>2223</v>
      </c>
      <c r="E205" s="1" t="s">
        <v>2224</v>
      </c>
      <c r="F205" s="1" t="s">
        <v>841</v>
      </c>
      <c r="G205" s="1" t="s">
        <v>99</v>
      </c>
      <c r="H205">
        <v>6</v>
      </c>
    </row>
    <row r="206" spans="1:8" x14ac:dyDescent="0.25">
      <c r="A206" s="1" t="s">
        <v>1887</v>
      </c>
      <c r="B206">
        <v>2016</v>
      </c>
      <c r="C206">
        <v>93302759</v>
      </c>
      <c r="D206" s="1" t="s">
        <v>845</v>
      </c>
      <c r="E206" s="1" t="s">
        <v>846</v>
      </c>
      <c r="F206" s="1" t="s">
        <v>847</v>
      </c>
      <c r="G206" s="1" t="s">
        <v>99</v>
      </c>
      <c r="H206">
        <v>13</v>
      </c>
    </row>
    <row r="207" spans="1:8" x14ac:dyDescent="0.25">
      <c r="A207" s="1" t="s">
        <v>1887</v>
      </c>
      <c r="B207">
        <v>2016</v>
      </c>
      <c r="C207">
        <v>97702525</v>
      </c>
      <c r="D207" s="1" t="s">
        <v>2225</v>
      </c>
      <c r="E207" s="1" t="s">
        <v>2226</v>
      </c>
      <c r="F207" s="1" t="s">
        <v>2216</v>
      </c>
      <c r="G207" s="1" t="s">
        <v>99</v>
      </c>
      <c r="H207">
        <v>43</v>
      </c>
    </row>
    <row r="208" spans="1:8" x14ac:dyDescent="0.25">
      <c r="A208" s="1" t="s">
        <v>1887</v>
      </c>
      <c r="B208">
        <v>2016</v>
      </c>
      <c r="C208">
        <v>97704058</v>
      </c>
      <c r="D208" s="1" t="s">
        <v>2227</v>
      </c>
      <c r="E208" s="1" t="s">
        <v>2228</v>
      </c>
      <c r="F208" s="1" t="s">
        <v>2229</v>
      </c>
      <c r="G208" s="1" t="s">
        <v>99</v>
      </c>
      <c r="H208">
        <v>5</v>
      </c>
    </row>
    <row r="209" spans="1:8" x14ac:dyDescent="0.25">
      <c r="A209" s="1" t="s">
        <v>1887</v>
      </c>
      <c r="B209">
        <v>2016</v>
      </c>
      <c r="C209">
        <v>97702630</v>
      </c>
      <c r="D209" s="1" t="s">
        <v>2230</v>
      </c>
      <c r="E209" s="1" t="s">
        <v>2231</v>
      </c>
      <c r="F209" s="1" t="s">
        <v>2232</v>
      </c>
      <c r="G209" s="1" t="s">
        <v>99</v>
      </c>
      <c r="H209">
        <v>70</v>
      </c>
    </row>
    <row r="210" spans="1:8" x14ac:dyDescent="0.25">
      <c r="A210" s="1" t="s">
        <v>1887</v>
      </c>
      <c r="B210">
        <v>2016</v>
      </c>
      <c r="C210">
        <v>96804535</v>
      </c>
      <c r="D210" s="1" t="s">
        <v>2233</v>
      </c>
      <c r="E210" s="1" t="s">
        <v>2234</v>
      </c>
      <c r="F210" s="1" t="s">
        <v>2235</v>
      </c>
      <c r="G210" s="1" t="s">
        <v>99</v>
      </c>
      <c r="H210">
        <v>6</v>
      </c>
    </row>
    <row r="211" spans="1:8" x14ac:dyDescent="0.25">
      <c r="A211" s="1" t="s">
        <v>1887</v>
      </c>
      <c r="B211">
        <v>2016</v>
      </c>
      <c r="C211">
        <v>97703356</v>
      </c>
      <c r="D211" s="1" t="s">
        <v>2236</v>
      </c>
      <c r="E211" s="1" t="s">
        <v>2237</v>
      </c>
      <c r="F211" s="1" t="s">
        <v>2216</v>
      </c>
      <c r="G211" s="1" t="s">
        <v>99</v>
      </c>
      <c r="H211">
        <v>2</v>
      </c>
    </row>
    <row r="212" spans="1:8" x14ac:dyDescent="0.25">
      <c r="A212" s="1" t="s">
        <v>1887</v>
      </c>
      <c r="B212">
        <v>2016</v>
      </c>
      <c r="C212">
        <v>97702943</v>
      </c>
      <c r="D212" s="1" t="s">
        <v>113</v>
      </c>
      <c r="E212" s="1" t="s">
        <v>114</v>
      </c>
      <c r="F212" s="1" t="s">
        <v>115</v>
      </c>
      <c r="G212" s="1" t="s">
        <v>99</v>
      </c>
      <c r="H212">
        <v>18</v>
      </c>
    </row>
    <row r="213" spans="1:8" x14ac:dyDescent="0.25">
      <c r="A213" s="1" t="s">
        <v>1887</v>
      </c>
      <c r="B213">
        <v>2016</v>
      </c>
      <c r="C213">
        <v>93304203</v>
      </c>
      <c r="D213" s="1" t="s">
        <v>116</v>
      </c>
      <c r="E213" s="1" t="s">
        <v>117</v>
      </c>
      <c r="F213" s="1" t="s">
        <v>118</v>
      </c>
      <c r="G213" s="1" t="s">
        <v>99</v>
      </c>
      <c r="H213">
        <v>5</v>
      </c>
    </row>
    <row r="214" spans="1:8" x14ac:dyDescent="0.25">
      <c r="A214" s="1" t="s">
        <v>1887</v>
      </c>
      <c r="B214">
        <v>2016</v>
      </c>
      <c r="C214">
        <v>93306249</v>
      </c>
      <c r="D214" s="1" t="s">
        <v>2238</v>
      </c>
      <c r="E214" s="1" t="s">
        <v>2239</v>
      </c>
      <c r="F214" s="1" t="s">
        <v>251</v>
      </c>
      <c r="G214" s="1" t="s">
        <v>99</v>
      </c>
      <c r="H214">
        <v>5</v>
      </c>
    </row>
    <row r="215" spans="1:8" x14ac:dyDescent="0.25">
      <c r="A215" s="1" t="s">
        <v>1887</v>
      </c>
      <c r="B215">
        <v>2016</v>
      </c>
      <c r="C215">
        <v>99501525</v>
      </c>
      <c r="D215" s="1" t="s">
        <v>2240</v>
      </c>
      <c r="E215" s="1" t="s">
        <v>2241</v>
      </c>
      <c r="F215" s="1" t="s">
        <v>2155</v>
      </c>
      <c r="G215" s="1" t="s">
        <v>99</v>
      </c>
      <c r="H215">
        <v>23</v>
      </c>
    </row>
    <row r="216" spans="1:8" x14ac:dyDescent="0.25">
      <c r="A216" s="1" t="s">
        <v>1887</v>
      </c>
      <c r="B216">
        <v>2016</v>
      </c>
      <c r="C216">
        <v>93305279</v>
      </c>
      <c r="D216" s="1" t="s">
        <v>2242</v>
      </c>
      <c r="E216" s="1" t="s">
        <v>2243</v>
      </c>
      <c r="F216" s="1" t="s">
        <v>2244</v>
      </c>
      <c r="G216" s="1" t="s">
        <v>99</v>
      </c>
      <c r="H216">
        <v>5</v>
      </c>
    </row>
    <row r="217" spans="1:8" x14ac:dyDescent="0.25">
      <c r="A217" s="1" t="s">
        <v>1887</v>
      </c>
      <c r="B217">
        <v>2016</v>
      </c>
      <c r="C217">
        <v>93304780</v>
      </c>
      <c r="D217" s="1" t="s">
        <v>2245</v>
      </c>
      <c r="E217" s="1" t="s">
        <v>2246</v>
      </c>
      <c r="F217" s="1" t="s">
        <v>2247</v>
      </c>
      <c r="G217" s="1" t="s">
        <v>99</v>
      </c>
      <c r="H217">
        <v>260</v>
      </c>
    </row>
    <row r="218" spans="1:8" x14ac:dyDescent="0.25">
      <c r="A218" s="1" t="s">
        <v>1887</v>
      </c>
      <c r="B218">
        <v>2016</v>
      </c>
      <c r="C218">
        <v>97703347</v>
      </c>
      <c r="D218" s="1" t="s">
        <v>2248</v>
      </c>
      <c r="E218" s="1" t="s">
        <v>2249</v>
      </c>
      <c r="F218" s="1" t="s">
        <v>2250</v>
      </c>
      <c r="G218" s="1" t="s">
        <v>99</v>
      </c>
      <c r="H218">
        <v>80</v>
      </c>
    </row>
    <row r="219" spans="1:8" x14ac:dyDescent="0.25">
      <c r="A219" s="1" t="s">
        <v>1887</v>
      </c>
      <c r="B219">
        <v>2016</v>
      </c>
      <c r="C219">
        <v>97702726</v>
      </c>
      <c r="D219" s="1" t="s">
        <v>2251</v>
      </c>
      <c r="E219" s="1" t="s">
        <v>2252</v>
      </c>
      <c r="F219" s="1" t="s">
        <v>2253</v>
      </c>
      <c r="G219" s="1" t="s">
        <v>99</v>
      </c>
      <c r="H219">
        <v>34</v>
      </c>
    </row>
    <row r="220" spans="1:8" x14ac:dyDescent="0.25">
      <c r="A220" s="1" t="s">
        <v>1887</v>
      </c>
      <c r="B220">
        <v>2016</v>
      </c>
      <c r="C220">
        <v>93304211</v>
      </c>
      <c r="D220" s="1" t="s">
        <v>2254</v>
      </c>
      <c r="E220" s="1" t="s">
        <v>2255</v>
      </c>
      <c r="F220" s="1" t="s">
        <v>2256</v>
      </c>
      <c r="G220" s="1" t="s">
        <v>99</v>
      </c>
      <c r="H220">
        <v>16</v>
      </c>
    </row>
    <row r="221" spans="1:8" x14ac:dyDescent="0.25">
      <c r="A221" s="1" t="s">
        <v>1887</v>
      </c>
      <c r="B221">
        <v>2016</v>
      </c>
      <c r="C221">
        <v>96804424</v>
      </c>
      <c r="D221" s="1" t="s">
        <v>2257</v>
      </c>
      <c r="E221" s="1" t="s">
        <v>2258</v>
      </c>
      <c r="F221" s="1" t="s">
        <v>2259</v>
      </c>
      <c r="G221" s="1" t="s">
        <v>99</v>
      </c>
      <c r="H221">
        <v>5</v>
      </c>
    </row>
    <row r="222" spans="1:8" x14ac:dyDescent="0.25">
      <c r="A222" s="1" t="s">
        <v>1887</v>
      </c>
      <c r="B222">
        <v>2016</v>
      </c>
      <c r="C222">
        <v>96803882</v>
      </c>
      <c r="D222" s="1" t="s">
        <v>848</v>
      </c>
      <c r="E222" s="1" t="s">
        <v>849</v>
      </c>
      <c r="F222" s="1" t="s">
        <v>850</v>
      </c>
      <c r="G222" s="1" t="s">
        <v>99</v>
      </c>
      <c r="H222">
        <v>24</v>
      </c>
    </row>
    <row r="223" spans="1:8" x14ac:dyDescent="0.25">
      <c r="A223" s="1" t="s">
        <v>1887</v>
      </c>
      <c r="B223">
        <v>2016</v>
      </c>
      <c r="C223">
        <v>97702596</v>
      </c>
      <c r="D223" s="1" t="s">
        <v>2260</v>
      </c>
      <c r="E223" s="1" t="s">
        <v>2261</v>
      </c>
      <c r="F223" s="1" t="s">
        <v>2262</v>
      </c>
      <c r="G223" s="1" t="s">
        <v>99</v>
      </c>
      <c r="H223">
        <v>7</v>
      </c>
    </row>
    <row r="224" spans="1:8" x14ac:dyDescent="0.25">
      <c r="A224" s="1" t="s">
        <v>1887</v>
      </c>
      <c r="B224">
        <v>2016</v>
      </c>
      <c r="C224">
        <v>96803312</v>
      </c>
      <c r="D224" s="1" t="s">
        <v>2263</v>
      </c>
      <c r="E224" s="1" t="s">
        <v>2264</v>
      </c>
      <c r="F224" s="1" t="s">
        <v>2265</v>
      </c>
      <c r="G224" s="1" t="s">
        <v>99</v>
      </c>
      <c r="H224">
        <v>4</v>
      </c>
    </row>
    <row r="225" spans="1:8" x14ac:dyDescent="0.25">
      <c r="A225" s="1" t="s">
        <v>1887</v>
      </c>
      <c r="B225">
        <v>2016</v>
      </c>
      <c r="C225">
        <v>97703753</v>
      </c>
      <c r="D225" s="1" t="s">
        <v>2266</v>
      </c>
      <c r="E225" s="1" t="s">
        <v>2267</v>
      </c>
      <c r="F225" s="1" t="s">
        <v>2268</v>
      </c>
      <c r="G225" s="1" t="s">
        <v>99</v>
      </c>
      <c r="H225">
        <v>56</v>
      </c>
    </row>
    <row r="226" spans="1:8" x14ac:dyDescent="0.25">
      <c r="A226" s="1" t="s">
        <v>1887</v>
      </c>
      <c r="B226">
        <v>2016</v>
      </c>
      <c r="C226">
        <v>93305915</v>
      </c>
      <c r="D226" s="1" t="s">
        <v>2269</v>
      </c>
      <c r="E226" s="1" t="s">
        <v>2270</v>
      </c>
      <c r="F226" s="1" t="s">
        <v>103</v>
      </c>
      <c r="G226" s="1" t="s">
        <v>99</v>
      </c>
      <c r="H226">
        <v>130</v>
      </c>
    </row>
    <row r="227" spans="1:8" x14ac:dyDescent="0.25">
      <c r="A227" s="1" t="s">
        <v>1887</v>
      </c>
      <c r="B227">
        <v>2016</v>
      </c>
      <c r="C227">
        <v>99501812</v>
      </c>
      <c r="D227" s="1" t="s">
        <v>2271</v>
      </c>
      <c r="E227" s="1" t="s">
        <v>2272</v>
      </c>
      <c r="F227" s="1" t="s">
        <v>68</v>
      </c>
      <c r="G227" s="1" t="s">
        <v>99</v>
      </c>
      <c r="H227">
        <v>2</v>
      </c>
    </row>
    <row r="228" spans="1:8" x14ac:dyDescent="0.25">
      <c r="A228" s="1" t="s">
        <v>1887</v>
      </c>
      <c r="B228">
        <v>2016</v>
      </c>
      <c r="C228">
        <v>93306351</v>
      </c>
      <c r="D228" s="1" t="s">
        <v>2273</v>
      </c>
      <c r="E228" s="1" t="s">
        <v>2274</v>
      </c>
      <c r="F228" s="1" t="s">
        <v>2275</v>
      </c>
      <c r="G228" s="1" t="s">
        <v>99</v>
      </c>
      <c r="H228">
        <v>89</v>
      </c>
    </row>
    <row r="229" spans="1:8" x14ac:dyDescent="0.25">
      <c r="A229" s="1" t="s">
        <v>1887</v>
      </c>
      <c r="B229">
        <v>2016</v>
      </c>
      <c r="C229">
        <v>93306307</v>
      </c>
      <c r="D229" s="1" t="s">
        <v>2276</v>
      </c>
      <c r="E229" s="1" t="s">
        <v>2205</v>
      </c>
      <c r="F229" s="1" t="s">
        <v>2206</v>
      </c>
      <c r="G229" s="1" t="s">
        <v>99</v>
      </c>
      <c r="H229">
        <v>15</v>
      </c>
    </row>
    <row r="230" spans="1:8" x14ac:dyDescent="0.25">
      <c r="A230" s="1" t="s">
        <v>1887</v>
      </c>
      <c r="B230">
        <v>2016</v>
      </c>
      <c r="C230">
        <v>97702465</v>
      </c>
      <c r="D230" s="1" t="s">
        <v>2277</v>
      </c>
      <c r="E230" s="1" t="s">
        <v>2278</v>
      </c>
      <c r="F230" s="1" t="s">
        <v>115</v>
      </c>
      <c r="G230" s="1" t="s">
        <v>99</v>
      </c>
      <c r="H230">
        <v>4</v>
      </c>
    </row>
    <row r="231" spans="1:8" x14ac:dyDescent="0.25">
      <c r="A231" s="1" t="s">
        <v>1887</v>
      </c>
      <c r="B231">
        <v>2016</v>
      </c>
      <c r="C231">
        <v>96804036</v>
      </c>
      <c r="D231" s="1" t="s">
        <v>2279</v>
      </c>
      <c r="E231" s="1" t="s">
        <v>2280</v>
      </c>
      <c r="F231" s="1" t="s">
        <v>2195</v>
      </c>
      <c r="G231" s="1" t="s">
        <v>99</v>
      </c>
      <c r="H231">
        <v>10</v>
      </c>
    </row>
    <row r="232" spans="1:8" x14ac:dyDescent="0.25">
      <c r="A232" s="1" t="s">
        <v>1887</v>
      </c>
      <c r="B232">
        <v>2016</v>
      </c>
      <c r="C232">
        <v>99501789</v>
      </c>
      <c r="D232" s="1" t="s">
        <v>2281</v>
      </c>
      <c r="E232" s="1" t="s">
        <v>2282</v>
      </c>
      <c r="F232" s="1" t="s">
        <v>2283</v>
      </c>
      <c r="G232" s="1" t="s">
        <v>99</v>
      </c>
      <c r="H232">
        <v>25</v>
      </c>
    </row>
    <row r="233" spans="1:8" x14ac:dyDescent="0.25">
      <c r="A233" s="1" t="s">
        <v>1887</v>
      </c>
      <c r="B233">
        <v>2016</v>
      </c>
      <c r="C233">
        <v>97701820</v>
      </c>
      <c r="D233" s="1" t="s">
        <v>2284</v>
      </c>
      <c r="E233" s="1" t="s">
        <v>2285</v>
      </c>
      <c r="F233" s="1" t="s">
        <v>2286</v>
      </c>
      <c r="G233" s="1" t="s">
        <v>99</v>
      </c>
      <c r="H233">
        <v>7</v>
      </c>
    </row>
    <row r="234" spans="1:8" x14ac:dyDescent="0.25">
      <c r="A234" s="1" t="s">
        <v>1887</v>
      </c>
      <c r="B234">
        <v>2016</v>
      </c>
      <c r="C234">
        <v>93305129</v>
      </c>
      <c r="D234" s="1" t="s">
        <v>2287</v>
      </c>
      <c r="E234" s="1" t="s">
        <v>2288</v>
      </c>
      <c r="F234" s="1" t="s">
        <v>98</v>
      </c>
      <c r="G234" s="1" t="s">
        <v>99</v>
      </c>
    </row>
    <row r="235" spans="1:8" x14ac:dyDescent="0.25">
      <c r="A235" s="1" t="s">
        <v>1887</v>
      </c>
      <c r="B235">
        <v>2016</v>
      </c>
      <c r="C235">
        <v>97703907</v>
      </c>
      <c r="D235" s="1" t="s">
        <v>2289</v>
      </c>
      <c r="E235" s="1" t="s">
        <v>2290</v>
      </c>
      <c r="F235" s="1" t="s">
        <v>2262</v>
      </c>
      <c r="G235" s="1" t="s">
        <v>99</v>
      </c>
      <c r="H235">
        <v>2</v>
      </c>
    </row>
    <row r="236" spans="1:8" x14ac:dyDescent="0.25">
      <c r="A236" s="1" t="s">
        <v>1887</v>
      </c>
      <c r="B236">
        <v>2016</v>
      </c>
      <c r="C236">
        <v>96802633</v>
      </c>
      <c r="D236" s="1" t="s">
        <v>2291</v>
      </c>
      <c r="E236" s="1" t="s">
        <v>2292</v>
      </c>
      <c r="F236" s="1" t="s">
        <v>2293</v>
      </c>
      <c r="G236" s="1" t="s">
        <v>99</v>
      </c>
      <c r="H236">
        <v>25</v>
      </c>
    </row>
    <row r="237" spans="1:8" x14ac:dyDescent="0.25">
      <c r="A237" s="1" t="s">
        <v>1887</v>
      </c>
      <c r="B237">
        <v>2016</v>
      </c>
      <c r="C237">
        <v>97702568</v>
      </c>
      <c r="D237" s="1" t="s">
        <v>852</v>
      </c>
      <c r="E237" s="1" t="s">
        <v>853</v>
      </c>
      <c r="F237" s="1" t="s">
        <v>854</v>
      </c>
      <c r="G237" s="1" t="s">
        <v>99</v>
      </c>
      <c r="H237">
        <v>18</v>
      </c>
    </row>
    <row r="238" spans="1:8" x14ac:dyDescent="0.25">
      <c r="A238" s="1" t="s">
        <v>1887</v>
      </c>
      <c r="B238">
        <v>2016</v>
      </c>
      <c r="C238">
        <v>97703355</v>
      </c>
      <c r="D238" s="1" t="s">
        <v>2294</v>
      </c>
      <c r="E238" s="1" t="s">
        <v>2295</v>
      </c>
      <c r="F238" s="1" t="s">
        <v>2296</v>
      </c>
      <c r="G238" s="1" t="s">
        <v>99</v>
      </c>
      <c r="H238">
        <v>88</v>
      </c>
    </row>
    <row r="239" spans="1:8" x14ac:dyDescent="0.25">
      <c r="A239" s="1" t="s">
        <v>1887</v>
      </c>
      <c r="B239">
        <v>2016</v>
      </c>
      <c r="C239">
        <v>97703225</v>
      </c>
      <c r="D239" s="1" t="s">
        <v>2297</v>
      </c>
      <c r="E239" s="1" t="s">
        <v>2298</v>
      </c>
      <c r="F239" s="1" t="s">
        <v>2189</v>
      </c>
      <c r="G239" s="1" t="s">
        <v>99</v>
      </c>
      <c r="H239">
        <v>6</v>
      </c>
    </row>
    <row r="240" spans="1:8" x14ac:dyDescent="0.25">
      <c r="A240" s="1" t="s">
        <v>1887</v>
      </c>
      <c r="B240">
        <v>2016</v>
      </c>
      <c r="C240">
        <v>97702383</v>
      </c>
      <c r="D240" s="1" t="s">
        <v>2299</v>
      </c>
      <c r="E240" s="1" t="s">
        <v>2300</v>
      </c>
      <c r="F240" s="1" t="s">
        <v>2301</v>
      </c>
      <c r="G240" s="1" t="s">
        <v>99</v>
      </c>
      <c r="H240">
        <v>6</v>
      </c>
    </row>
    <row r="241" spans="1:8" x14ac:dyDescent="0.25">
      <c r="A241" s="1" t="s">
        <v>1887</v>
      </c>
      <c r="B241">
        <v>2016</v>
      </c>
      <c r="C241">
        <v>93304572</v>
      </c>
      <c r="D241" s="1" t="s">
        <v>855</v>
      </c>
      <c r="E241" s="1" t="s">
        <v>856</v>
      </c>
      <c r="F241" s="1" t="s">
        <v>112</v>
      </c>
      <c r="G241" s="1" t="s">
        <v>99</v>
      </c>
      <c r="H241">
        <v>26</v>
      </c>
    </row>
    <row r="242" spans="1:8" x14ac:dyDescent="0.25">
      <c r="A242" s="1" t="s">
        <v>1887</v>
      </c>
      <c r="B242">
        <v>2016</v>
      </c>
      <c r="C242">
        <v>96803689</v>
      </c>
      <c r="D242" s="1" t="s">
        <v>2302</v>
      </c>
      <c r="E242" s="1" t="s">
        <v>2303</v>
      </c>
      <c r="F242" s="1" t="s">
        <v>2304</v>
      </c>
      <c r="G242" s="1" t="s">
        <v>99</v>
      </c>
      <c r="H242">
        <v>3</v>
      </c>
    </row>
    <row r="243" spans="1:8" x14ac:dyDescent="0.25">
      <c r="A243" s="1" t="s">
        <v>1887</v>
      </c>
      <c r="B243">
        <v>2016</v>
      </c>
      <c r="C243">
        <v>96802086</v>
      </c>
      <c r="D243" s="1" t="s">
        <v>2305</v>
      </c>
      <c r="E243" s="1" t="s">
        <v>2306</v>
      </c>
      <c r="F243" s="1" t="s">
        <v>2307</v>
      </c>
      <c r="G243" s="1" t="s">
        <v>99</v>
      </c>
      <c r="H243">
        <v>33</v>
      </c>
    </row>
    <row r="244" spans="1:8" x14ac:dyDescent="0.25">
      <c r="A244" s="1" t="s">
        <v>1887</v>
      </c>
      <c r="B244">
        <v>2016</v>
      </c>
      <c r="C244">
        <v>93305119</v>
      </c>
      <c r="D244" s="1" t="s">
        <v>2308</v>
      </c>
      <c r="E244" s="1" t="s">
        <v>2309</v>
      </c>
      <c r="F244" s="1" t="s">
        <v>2310</v>
      </c>
      <c r="G244" s="1" t="s">
        <v>99</v>
      </c>
      <c r="H244">
        <v>3</v>
      </c>
    </row>
    <row r="245" spans="1:8" x14ac:dyDescent="0.25">
      <c r="A245" s="1" t="s">
        <v>1887</v>
      </c>
      <c r="B245">
        <v>2016</v>
      </c>
      <c r="C245">
        <v>93304987</v>
      </c>
      <c r="D245" s="1" t="s">
        <v>2311</v>
      </c>
      <c r="E245" s="1" t="s">
        <v>2312</v>
      </c>
      <c r="F245" s="1" t="s">
        <v>103</v>
      </c>
      <c r="G245" s="1" t="s">
        <v>99</v>
      </c>
      <c r="H245">
        <v>29</v>
      </c>
    </row>
    <row r="246" spans="1:8" x14ac:dyDescent="0.25">
      <c r="A246" s="1" t="s">
        <v>1887</v>
      </c>
      <c r="B246">
        <v>2016</v>
      </c>
      <c r="C246">
        <v>96803301</v>
      </c>
      <c r="D246" s="1" t="s">
        <v>2313</v>
      </c>
      <c r="E246" s="1" t="s">
        <v>2314</v>
      </c>
      <c r="F246" s="1" t="s">
        <v>2315</v>
      </c>
      <c r="G246" s="1" t="s">
        <v>99</v>
      </c>
      <c r="H246">
        <v>5</v>
      </c>
    </row>
    <row r="247" spans="1:8" x14ac:dyDescent="0.25">
      <c r="A247" s="1" t="s">
        <v>1887</v>
      </c>
      <c r="B247">
        <v>2016</v>
      </c>
      <c r="C247">
        <v>93306185</v>
      </c>
      <c r="D247" s="1" t="s">
        <v>2316</v>
      </c>
      <c r="E247" s="1" t="s">
        <v>2317</v>
      </c>
      <c r="F247" s="1" t="s">
        <v>2318</v>
      </c>
      <c r="G247" s="1" t="s">
        <v>99</v>
      </c>
      <c r="H247">
        <v>49</v>
      </c>
    </row>
    <row r="248" spans="1:8" x14ac:dyDescent="0.25">
      <c r="A248" s="1" t="s">
        <v>1887</v>
      </c>
      <c r="B248">
        <v>2016</v>
      </c>
      <c r="C248">
        <v>93305120</v>
      </c>
      <c r="D248" s="1" t="s">
        <v>2319</v>
      </c>
      <c r="E248" s="1" t="s">
        <v>2320</v>
      </c>
      <c r="F248" s="1" t="s">
        <v>2321</v>
      </c>
      <c r="G248" s="1" t="s">
        <v>99</v>
      </c>
      <c r="H248">
        <v>31</v>
      </c>
    </row>
    <row r="249" spans="1:8" x14ac:dyDescent="0.25">
      <c r="A249" s="1" t="s">
        <v>1887</v>
      </c>
      <c r="B249">
        <v>2016</v>
      </c>
      <c r="C249">
        <v>97702945</v>
      </c>
      <c r="D249" s="1" t="s">
        <v>859</v>
      </c>
      <c r="E249" s="1" t="s">
        <v>860</v>
      </c>
      <c r="F249" s="1" t="s">
        <v>861</v>
      </c>
      <c r="G249" s="1" t="s">
        <v>99</v>
      </c>
      <c r="H249">
        <v>8</v>
      </c>
    </row>
    <row r="250" spans="1:8" x14ac:dyDescent="0.25">
      <c r="A250" s="1" t="s">
        <v>1887</v>
      </c>
      <c r="B250">
        <v>2016</v>
      </c>
      <c r="C250">
        <v>97737552</v>
      </c>
      <c r="D250" s="1" t="s">
        <v>2322</v>
      </c>
      <c r="E250" s="1" t="s">
        <v>2323</v>
      </c>
      <c r="F250" s="1" t="s">
        <v>2324</v>
      </c>
      <c r="G250" s="1" t="s">
        <v>99</v>
      </c>
      <c r="H250">
        <v>3704</v>
      </c>
    </row>
    <row r="251" spans="1:8" x14ac:dyDescent="0.25">
      <c r="A251" s="1" t="s">
        <v>1887</v>
      </c>
      <c r="B251">
        <v>2016</v>
      </c>
      <c r="C251">
        <v>93305455</v>
      </c>
      <c r="D251" s="1" t="s">
        <v>2325</v>
      </c>
      <c r="E251" s="1" t="s">
        <v>2326</v>
      </c>
      <c r="F251" s="1" t="s">
        <v>2327</v>
      </c>
      <c r="G251" s="1" t="s">
        <v>99</v>
      </c>
    </row>
    <row r="252" spans="1:8" x14ac:dyDescent="0.25">
      <c r="A252" s="1" t="s">
        <v>1887</v>
      </c>
      <c r="B252">
        <v>2016</v>
      </c>
      <c r="C252">
        <v>97702995</v>
      </c>
      <c r="D252" s="1" t="s">
        <v>2328</v>
      </c>
      <c r="E252" s="1" t="s">
        <v>2329</v>
      </c>
      <c r="F252" s="1" t="s">
        <v>2330</v>
      </c>
      <c r="G252" s="1" t="s">
        <v>99</v>
      </c>
      <c r="H252">
        <v>18</v>
      </c>
    </row>
    <row r="253" spans="1:8" x14ac:dyDescent="0.25">
      <c r="A253" s="1" t="s">
        <v>1887</v>
      </c>
      <c r="B253">
        <v>2016</v>
      </c>
      <c r="C253">
        <v>97702763</v>
      </c>
      <c r="D253" s="1" t="s">
        <v>2331</v>
      </c>
      <c r="E253" s="1" t="s">
        <v>2332</v>
      </c>
      <c r="F253" s="1" t="s">
        <v>2324</v>
      </c>
      <c r="G253" s="1" t="s">
        <v>99</v>
      </c>
      <c r="H253">
        <v>71</v>
      </c>
    </row>
    <row r="254" spans="1:8" x14ac:dyDescent="0.25">
      <c r="A254" s="1" t="s">
        <v>1887</v>
      </c>
      <c r="B254">
        <v>2016</v>
      </c>
      <c r="C254">
        <v>93305742</v>
      </c>
      <c r="D254" s="1" t="s">
        <v>2333</v>
      </c>
      <c r="E254" s="1" t="s">
        <v>2334</v>
      </c>
      <c r="F254" s="1" t="s">
        <v>103</v>
      </c>
      <c r="G254" s="1" t="s">
        <v>99</v>
      </c>
      <c r="H254">
        <v>220</v>
      </c>
    </row>
    <row r="255" spans="1:8" x14ac:dyDescent="0.25">
      <c r="A255" s="1" t="s">
        <v>1887</v>
      </c>
      <c r="B255">
        <v>2016</v>
      </c>
      <c r="C255">
        <v>58405307</v>
      </c>
      <c r="D255" s="1" t="s">
        <v>2335</v>
      </c>
      <c r="E255" s="1" t="s">
        <v>2336</v>
      </c>
      <c r="F255" s="1" t="s">
        <v>2337</v>
      </c>
      <c r="G255" s="1" t="s">
        <v>127</v>
      </c>
      <c r="H255">
        <v>10</v>
      </c>
    </row>
    <row r="256" spans="1:8" x14ac:dyDescent="0.25">
      <c r="A256" s="1" t="s">
        <v>1887</v>
      </c>
      <c r="B256">
        <v>2016</v>
      </c>
      <c r="C256">
        <v>58404425</v>
      </c>
      <c r="D256" s="1" t="s">
        <v>2338</v>
      </c>
      <c r="E256" s="1" t="s">
        <v>2339</v>
      </c>
      <c r="F256" s="1" t="s">
        <v>2340</v>
      </c>
      <c r="G256" s="1" t="s">
        <v>127</v>
      </c>
      <c r="H256">
        <v>4</v>
      </c>
    </row>
    <row r="257" spans="1:8" x14ac:dyDescent="0.25">
      <c r="A257" s="1" t="s">
        <v>1887</v>
      </c>
      <c r="B257">
        <v>2016</v>
      </c>
      <c r="C257">
        <v>58400906</v>
      </c>
      <c r="D257" s="1" t="s">
        <v>124</v>
      </c>
      <c r="E257" s="1" t="s">
        <v>125</v>
      </c>
      <c r="F257" s="1" t="s">
        <v>126</v>
      </c>
      <c r="G257" s="1" t="s">
        <v>127</v>
      </c>
      <c r="H257">
        <v>1</v>
      </c>
    </row>
    <row r="258" spans="1:8" x14ac:dyDescent="0.25">
      <c r="A258" s="1" t="s">
        <v>1887</v>
      </c>
      <c r="B258">
        <v>2016</v>
      </c>
      <c r="C258">
        <v>58405237</v>
      </c>
      <c r="D258" s="1" t="s">
        <v>2341</v>
      </c>
      <c r="E258" s="1" t="s">
        <v>2342</v>
      </c>
      <c r="F258" s="1" t="s">
        <v>2343</v>
      </c>
      <c r="G258" s="1" t="s">
        <v>127</v>
      </c>
      <c r="H258">
        <v>2</v>
      </c>
    </row>
    <row r="259" spans="1:8" x14ac:dyDescent="0.25">
      <c r="A259" s="1" t="s">
        <v>1887</v>
      </c>
      <c r="B259">
        <v>2016</v>
      </c>
      <c r="C259">
        <v>58406551</v>
      </c>
      <c r="D259" s="1" t="s">
        <v>862</v>
      </c>
      <c r="E259" s="1" t="s">
        <v>863</v>
      </c>
      <c r="F259" s="1" t="s">
        <v>864</v>
      </c>
      <c r="G259" s="1" t="s">
        <v>127</v>
      </c>
      <c r="H259">
        <v>10</v>
      </c>
    </row>
    <row r="260" spans="1:8" x14ac:dyDescent="0.25">
      <c r="A260" s="1" t="s">
        <v>1887</v>
      </c>
      <c r="B260">
        <v>2016</v>
      </c>
      <c r="C260">
        <v>58404522</v>
      </c>
      <c r="D260" s="1" t="s">
        <v>2344</v>
      </c>
      <c r="E260" s="1" t="s">
        <v>2345</v>
      </c>
      <c r="F260" s="1" t="s">
        <v>2346</v>
      </c>
      <c r="G260" s="1" t="s">
        <v>127</v>
      </c>
      <c r="H260">
        <v>5</v>
      </c>
    </row>
    <row r="261" spans="1:8" x14ac:dyDescent="0.25">
      <c r="A261" s="1" t="s">
        <v>1887</v>
      </c>
      <c r="B261">
        <v>2016</v>
      </c>
      <c r="C261">
        <v>58406321</v>
      </c>
      <c r="D261" s="1" t="s">
        <v>868</v>
      </c>
      <c r="E261" s="1" t="s">
        <v>869</v>
      </c>
      <c r="F261" s="1" t="s">
        <v>867</v>
      </c>
      <c r="G261" s="1" t="s">
        <v>127</v>
      </c>
      <c r="H261">
        <v>12</v>
      </c>
    </row>
    <row r="262" spans="1:8" x14ac:dyDescent="0.25">
      <c r="A262" s="1" t="s">
        <v>1887</v>
      </c>
      <c r="B262">
        <v>2016</v>
      </c>
      <c r="C262">
        <v>58406570</v>
      </c>
      <c r="D262" s="1" t="s">
        <v>2347</v>
      </c>
      <c r="E262" s="1" t="s">
        <v>2348</v>
      </c>
      <c r="F262" s="1" t="s">
        <v>867</v>
      </c>
      <c r="G262" s="1" t="s">
        <v>127</v>
      </c>
      <c r="H262">
        <v>10</v>
      </c>
    </row>
    <row r="263" spans="1:8" x14ac:dyDescent="0.25">
      <c r="A263" s="1" t="s">
        <v>1887</v>
      </c>
      <c r="B263">
        <v>2016</v>
      </c>
      <c r="C263">
        <v>58406011</v>
      </c>
      <c r="D263" s="1" t="s">
        <v>2349</v>
      </c>
      <c r="E263" s="1" t="s">
        <v>2350</v>
      </c>
      <c r="F263" s="1" t="s">
        <v>2351</v>
      </c>
      <c r="G263" s="1" t="s">
        <v>127</v>
      </c>
      <c r="H263">
        <v>29</v>
      </c>
    </row>
    <row r="264" spans="1:8" x14ac:dyDescent="0.25">
      <c r="A264" s="1" t="s">
        <v>1887</v>
      </c>
      <c r="B264">
        <v>2016</v>
      </c>
      <c r="C264">
        <v>58407018</v>
      </c>
      <c r="D264" s="1" t="s">
        <v>2352</v>
      </c>
      <c r="E264" s="1" t="s">
        <v>2353</v>
      </c>
      <c r="F264" s="1" t="s">
        <v>2142</v>
      </c>
      <c r="G264" s="1" t="s">
        <v>127</v>
      </c>
      <c r="H264">
        <v>3</v>
      </c>
    </row>
    <row r="265" spans="1:8" x14ac:dyDescent="0.25">
      <c r="A265" s="1" t="s">
        <v>1887</v>
      </c>
      <c r="B265">
        <v>2016</v>
      </c>
      <c r="C265">
        <v>58403916</v>
      </c>
      <c r="D265" s="1" t="s">
        <v>2354</v>
      </c>
      <c r="E265" s="1" t="s">
        <v>2355</v>
      </c>
      <c r="F265" s="1" t="s">
        <v>2356</v>
      </c>
      <c r="G265" s="1" t="s">
        <v>127</v>
      </c>
      <c r="H265">
        <v>7</v>
      </c>
    </row>
    <row r="266" spans="1:8" x14ac:dyDescent="0.25">
      <c r="A266" s="1" t="s">
        <v>1887</v>
      </c>
      <c r="B266">
        <v>2016</v>
      </c>
      <c r="C266">
        <v>58404351</v>
      </c>
      <c r="D266" s="1" t="s">
        <v>2357</v>
      </c>
      <c r="E266" s="1" t="s">
        <v>2358</v>
      </c>
      <c r="F266" s="1" t="s">
        <v>2359</v>
      </c>
      <c r="G266" s="1" t="s">
        <v>127</v>
      </c>
      <c r="H266">
        <v>78</v>
      </c>
    </row>
    <row r="267" spans="1:8" x14ac:dyDescent="0.25">
      <c r="A267" s="1" t="s">
        <v>1887</v>
      </c>
      <c r="B267">
        <v>2016</v>
      </c>
      <c r="C267">
        <v>58401869</v>
      </c>
      <c r="D267" s="1" t="s">
        <v>2360</v>
      </c>
      <c r="E267" s="1" t="s">
        <v>2361</v>
      </c>
      <c r="F267" s="1" t="s">
        <v>2362</v>
      </c>
      <c r="G267" s="1" t="s">
        <v>127</v>
      </c>
      <c r="H267">
        <v>1</v>
      </c>
    </row>
    <row r="268" spans="1:8" x14ac:dyDescent="0.25">
      <c r="A268" s="1" t="s">
        <v>1887</v>
      </c>
      <c r="B268">
        <v>2016</v>
      </c>
      <c r="C268">
        <v>58403287</v>
      </c>
      <c r="D268" s="1" t="s">
        <v>2363</v>
      </c>
      <c r="E268" s="1" t="s">
        <v>2364</v>
      </c>
      <c r="F268" s="1" t="s">
        <v>2365</v>
      </c>
      <c r="G268" s="1" t="s">
        <v>127</v>
      </c>
      <c r="H268">
        <v>3</v>
      </c>
    </row>
    <row r="269" spans="1:8" x14ac:dyDescent="0.25">
      <c r="A269" s="1" t="s">
        <v>1887</v>
      </c>
      <c r="B269">
        <v>2016</v>
      </c>
      <c r="C269">
        <v>58405531</v>
      </c>
      <c r="D269" s="1" t="s">
        <v>873</v>
      </c>
      <c r="E269" s="1" t="s">
        <v>874</v>
      </c>
      <c r="F269" s="1" t="s">
        <v>875</v>
      </c>
      <c r="G269" s="1" t="s">
        <v>127</v>
      </c>
      <c r="H269">
        <v>93</v>
      </c>
    </row>
    <row r="270" spans="1:8" x14ac:dyDescent="0.25">
      <c r="A270" s="1" t="s">
        <v>1887</v>
      </c>
      <c r="B270">
        <v>2016</v>
      </c>
      <c r="C270">
        <v>58405486</v>
      </c>
      <c r="D270" s="1" t="s">
        <v>2366</v>
      </c>
      <c r="E270" s="1" t="s">
        <v>2367</v>
      </c>
      <c r="F270" s="1" t="s">
        <v>2368</v>
      </c>
      <c r="G270" s="1" t="s">
        <v>127</v>
      </c>
      <c r="H270">
        <v>2</v>
      </c>
    </row>
    <row r="271" spans="1:8" x14ac:dyDescent="0.25">
      <c r="A271" s="1" t="s">
        <v>1887</v>
      </c>
      <c r="B271">
        <v>2016</v>
      </c>
      <c r="C271">
        <v>58401680</v>
      </c>
      <c r="D271" s="1" t="s">
        <v>2369</v>
      </c>
      <c r="E271" s="1" t="s">
        <v>2370</v>
      </c>
      <c r="F271" s="1" t="s">
        <v>2371</v>
      </c>
      <c r="G271" s="1" t="s">
        <v>127</v>
      </c>
      <c r="H271">
        <v>20</v>
      </c>
    </row>
    <row r="272" spans="1:8" x14ac:dyDescent="0.25">
      <c r="A272" s="1" t="s">
        <v>1887</v>
      </c>
      <c r="B272">
        <v>2016</v>
      </c>
      <c r="C272">
        <v>58404875</v>
      </c>
      <c r="D272" s="1" t="s">
        <v>2372</v>
      </c>
      <c r="E272" s="1" t="s">
        <v>2373</v>
      </c>
      <c r="F272" s="1" t="s">
        <v>867</v>
      </c>
      <c r="G272" s="1" t="s">
        <v>127</v>
      </c>
      <c r="H272">
        <v>2</v>
      </c>
    </row>
    <row r="273" spans="1:8" x14ac:dyDescent="0.25">
      <c r="A273" s="1" t="s">
        <v>1887</v>
      </c>
      <c r="B273">
        <v>2016</v>
      </c>
      <c r="C273">
        <v>58404227</v>
      </c>
      <c r="D273" s="1" t="s">
        <v>2374</v>
      </c>
      <c r="E273" s="1" t="s">
        <v>2375</v>
      </c>
      <c r="F273" s="1" t="s">
        <v>867</v>
      </c>
      <c r="G273" s="1" t="s">
        <v>127</v>
      </c>
      <c r="H273">
        <v>9</v>
      </c>
    </row>
    <row r="274" spans="1:8" x14ac:dyDescent="0.25">
      <c r="A274" s="1" t="s">
        <v>1887</v>
      </c>
      <c r="B274">
        <v>2016</v>
      </c>
      <c r="C274">
        <v>58404368</v>
      </c>
      <c r="D274" s="1" t="s">
        <v>2376</v>
      </c>
      <c r="E274" s="1" t="s">
        <v>2377</v>
      </c>
      <c r="F274" s="1" t="s">
        <v>2378</v>
      </c>
      <c r="G274" s="1" t="s">
        <v>127</v>
      </c>
      <c r="H274">
        <v>4</v>
      </c>
    </row>
    <row r="275" spans="1:8" x14ac:dyDescent="0.25">
      <c r="A275" s="1" t="s">
        <v>1887</v>
      </c>
      <c r="B275">
        <v>2016</v>
      </c>
      <c r="C275">
        <v>58406824</v>
      </c>
      <c r="D275" s="1" t="s">
        <v>2379</v>
      </c>
      <c r="E275" s="1" t="s">
        <v>2380</v>
      </c>
      <c r="F275" s="1" t="s">
        <v>867</v>
      </c>
      <c r="G275" s="1" t="s">
        <v>127</v>
      </c>
      <c r="H275">
        <v>10</v>
      </c>
    </row>
    <row r="276" spans="1:8" x14ac:dyDescent="0.25">
      <c r="A276" s="1" t="s">
        <v>1887</v>
      </c>
      <c r="B276">
        <v>2016</v>
      </c>
      <c r="C276">
        <v>58407097</v>
      </c>
      <c r="D276" s="1" t="s">
        <v>2381</v>
      </c>
      <c r="E276" s="1" t="s">
        <v>2382</v>
      </c>
      <c r="F276" s="1" t="s">
        <v>239</v>
      </c>
      <c r="G276" s="1" t="s">
        <v>127</v>
      </c>
      <c r="H276">
        <v>2</v>
      </c>
    </row>
    <row r="277" spans="1:8" x14ac:dyDescent="0.25">
      <c r="A277" s="1" t="s">
        <v>1887</v>
      </c>
      <c r="B277">
        <v>2016</v>
      </c>
      <c r="C277">
        <v>58402309</v>
      </c>
      <c r="D277" s="1" t="s">
        <v>2383</v>
      </c>
      <c r="E277" s="1" t="s">
        <v>2384</v>
      </c>
      <c r="F277" s="1" t="s">
        <v>872</v>
      </c>
      <c r="G277" s="1" t="s">
        <v>127</v>
      </c>
      <c r="H277">
        <v>190</v>
      </c>
    </row>
    <row r="278" spans="1:8" x14ac:dyDescent="0.25">
      <c r="A278" s="1" t="s">
        <v>1887</v>
      </c>
      <c r="B278">
        <v>2016</v>
      </c>
      <c r="C278">
        <v>58405669</v>
      </c>
      <c r="D278" s="1" t="s">
        <v>2385</v>
      </c>
      <c r="E278" s="1" t="s">
        <v>2386</v>
      </c>
      <c r="F278" s="1" t="s">
        <v>2343</v>
      </c>
      <c r="G278" s="1" t="s">
        <v>127</v>
      </c>
      <c r="H278">
        <v>20</v>
      </c>
    </row>
    <row r="279" spans="1:8" x14ac:dyDescent="0.25">
      <c r="A279" s="1" t="s">
        <v>1887</v>
      </c>
      <c r="B279">
        <v>2016</v>
      </c>
      <c r="C279">
        <v>58404693</v>
      </c>
      <c r="D279" s="1" t="s">
        <v>2387</v>
      </c>
      <c r="E279" s="1" t="s">
        <v>2388</v>
      </c>
      <c r="F279" s="1" t="s">
        <v>2389</v>
      </c>
      <c r="G279" s="1" t="s">
        <v>127</v>
      </c>
      <c r="H279">
        <v>6</v>
      </c>
    </row>
    <row r="280" spans="1:8" x14ac:dyDescent="0.25">
      <c r="A280" s="1" t="s">
        <v>1887</v>
      </c>
      <c r="B280">
        <v>2016</v>
      </c>
      <c r="C280">
        <v>58404134</v>
      </c>
      <c r="D280" s="1" t="s">
        <v>2390</v>
      </c>
      <c r="E280" s="1" t="s">
        <v>2391</v>
      </c>
      <c r="F280" s="1" t="s">
        <v>2247</v>
      </c>
      <c r="G280" s="1" t="s">
        <v>127</v>
      </c>
      <c r="H280">
        <v>42</v>
      </c>
    </row>
    <row r="281" spans="1:8" x14ac:dyDescent="0.25">
      <c r="A281" s="1" t="s">
        <v>1887</v>
      </c>
      <c r="B281">
        <v>2016</v>
      </c>
      <c r="C281">
        <v>58400531</v>
      </c>
      <c r="D281" s="1" t="s">
        <v>2392</v>
      </c>
      <c r="E281" s="1" t="s">
        <v>2393</v>
      </c>
      <c r="F281" s="1" t="s">
        <v>2394</v>
      </c>
      <c r="G281" s="1" t="s">
        <v>127</v>
      </c>
      <c r="H281">
        <v>3</v>
      </c>
    </row>
    <row r="282" spans="1:8" x14ac:dyDescent="0.25">
      <c r="A282" s="1" t="s">
        <v>1887</v>
      </c>
      <c r="B282">
        <v>2016</v>
      </c>
      <c r="C282">
        <v>58405850</v>
      </c>
      <c r="D282" s="1" t="s">
        <v>2395</v>
      </c>
      <c r="E282" s="1" t="s">
        <v>2396</v>
      </c>
      <c r="F282" s="1" t="s">
        <v>2397</v>
      </c>
      <c r="G282" s="1" t="s">
        <v>127</v>
      </c>
      <c r="H282">
        <v>38</v>
      </c>
    </row>
    <row r="283" spans="1:8" x14ac:dyDescent="0.25">
      <c r="A283" s="1" t="s">
        <v>1887</v>
      </c>
      <c r="B283">
        <v>2016</v>
      </c>
      <c r="C283">
        <v>58405752</v>
      </c>
      <c r="D283" s="1" t="s">
        <v>129</v>
      </c>
      <c r="E283" s="1" t="s">
        <v>130</v>
      </c>
      <c r="F283" s="1" t="s">
        <v>131</v>
      </c>
      <c r="G283" s="1" t="s">
        <v>127</v>
      </c>
      <c r="H283">
        <v>61</v>
      </c>
    </row>
    <row r="284" spans="1:8" x14ac:dyDescent="0.25">
      <c r="A284" s="1" t="s">
        <v>1887</v>
      </c>
      <c r="B284">
        <v>2016</v>
      </c>
      <c r="C284">
        <v>58406045</v>
      </c>
      <c r="D284" s="1" t="s">
        <v>884</v>
      </c>
      <c r="E284" s="1" t="s">
        <v>885</v>
      </c>
      <c r="F284" s="1" t="s">
        <v>886</v>
      </c>
      <c r="G284" s="1" t="s">
        <v>127</v>
      </c>
      <c r="H284">
        <v>29</v>
      </c>
    </row>
    <row r="285" spans="1:8" x14ac:dyDescent="0.25">
      <c r="A285" s="1" t="s">
        <v>1887</v>
      </c>
      <c r="B285">
        <v>2016</v>
      </c>
      <c r="C285">
        <v>58407114</v>
      </c>
      <c r="D285" s="1" t="s">
        <v>2398</v>
      </c>
      <c r="E285" s="1" t="s">
        <v>2399</v>
      </c>
      <c r="F285" s="1" t="s">
        <v>136</v>
      </c>
      <c r="G285" s="1" t="s">
        <v>127</v>
      </c>
      <c r="H285">
        <v>16</v>
      </c>
    </row>
    <row r="286" spans="1:8" x14ac:dyDescent="0.25">
      <c r="A286" s="1" t="s">
        <v>1887</v>
      </c>
      <c r="B286">
        <v>2016</v>
      </c>
      <c r="C286">
        <v>58405517</v>
      </c>
      <c r="D286" s="1" t="s">
        <v>2400</v>
      </c>
      <c r="E286" s="1" t="s">
        <v>2401</v>
      </c>
      <c r="F286" s="1" t="s">
        <v>2259</v>
      </c>
      <c r="G286" s="1" t="s">
        <v>127</v>
      </c>
      <c r="H286">
        <v>1</v>
      </c>
    </row>
    <row r="287" spans="1:8" x14ac:dyDescent="0.25">
      <c r="A287" s="1" t="s">
        <v>1887</v>
      </c>
      <c r="B287">
        <v>2016</v>
      </c>
      <c r="C287">
        <v>58405726</v>
      </c>
      <c r="D287" s="1" t="s">
        <v>2402</v>
      </c>
      <c r="E287" s="1" t="s">
        <v>2403</v>
      </c>
      <c r="F287" s="1" t="s">
        <v>2404</v>
      </c>
      <c r="G287" s="1" t="s">
        <v>127</v>
      </c>
      <c r="H287">
        <v>1</v>
      </c>
    </row>
    <row r="288" spans="1:8" x14ac:dyDescent="0.25">
      <c r="A288" s="1" t="s">
        <v>1887</v>
      </c>
      <c r="B288">
        <v>2016</v>
      </c>
      <c r="C288">
        <v>58404996</v>
      </c>
      <c r="D288" s="1" t="s">
        <v>887</v>
      </c>
      <c r="E288" s="1" t="s">
        <v>888</v>
      </c>
      <c r="F288" s="1" t="s">
        <v>889</v>
      </c>
      <c r="G288" s="1" t="s">
        <v>127</v>
      </c>
      <c r="H288">
        <v>44</v>
      </c>
    </row>
    <row r="289" spans="1:8" x14ac:dyDescent="0.25">
      <c r="A289" s="1" t="s">
        <v>1887</v>
      </c>
      <c r="B289">
        <v>2016</v>
      </c>
      <c r="C289">
        <v>58407038</v>
      </c>
      <c r="D289" s="1" t="s">
        <v>2405</v>
      </c>
      <c r="E289" s="1" t="s">
        <v>2406</v>
      </c>
      <c r="F289" s="1" t="s">
        <v>878</v>
      </c>
      <c r="G289" s="1" t="s">
        <v>127</v>
      </c>
      <c r="H289">
        <v>20</v>
      </c>
    </row>
    <row r="290" spans="1:8" x14ac:dyDescent="0.25">
      <c r="A290" s="1" t="s">
        <v>1887</v>
      </c>
      <c r="B290">
        <v>2016</v>
      </c>
      <c r="C290">
        <v>58406756</v>
      </c>
      <c r="D290" s="1" t="s">
        <v>2407</v>
      </c>
      <c r="E290" s="1" t="s">
        <v>2408</v>
      </c>
      <c r="F290" s="1" t="s">
        <v>2409</v>
      </c>
      <c r="G290" s="1" t="s">
        <v>127</v>
      </c>
      <c r="H290">
        <v>46</v>
      </c>
    </row>
    <row r="291" spans="1:8" x14ac:dyDescent="0.25">
      <c r="A291" s="1" t="s">
        <v>1887</v>
      </c>
      <c r="B291">
        <v>2016</v>
      </c>
      <c r="C291">
        <v>58404401</v>
      </c>
      <c r="D291" s="1" t="s">
        <v>132</v>
      </c>
      <c r="E291" s="1" t="s">
        <v>133</v>
      </c>
      <c r="F291" s="1" t="s">
        <v>128</v>
      </c>
      <c r="G291" s="1" t="s">
        <v>127</v>
      </c>
      <c r="H291">
        <v>20</v>
      </c>
    </row>
    <row r="292" spans="1:8" x14ac:dyDescent="0.25">
      <c r="A292" s="1" t="s">
        <v>1887</v>
      </c>
      <c r="B292">
        <v>2016</v>
      </c>
      <c r="C292">
        <v>58407214</v>
      </c>
      <c r="D292" s="1" t="s">
        <v>2410</v>
      </c>
      <c r="E292" s="1" t="s">
        <v>2411</v>
      </c>
      <c r="F292" s="1" t="s">
        <v>867</v>
      </c>
      <c r="G292" s="1" t="s">
        <v>127</v>
      </c>
      <c r="H292">
        <v>7</v>
      </c>
    </row>
    <row r="293" spans="1:8" x14ac:dyDescent="0.25">
      <c r="A293" s="1" t="s">
        <v>1887</v>
      </c>
      <c r="B293">
        <v>2016</v>
      </c>
      <c r="C293">
        <v>58404115</v>
      </c>
      <c r="D293" s="1" t="s">
        <v>2412</v>
      </c>
      <c r="E293" s="1" t="s">
        <v>2413</v>
      </c>
      <c r="F293" s="1" t="s">
        <v>131</v>
      </c>
      <c r="G293" s="1" t="s">
        <v>127</v>
      </c>
      <c r="H293">
        <v>17</v>
      </c>
    </row>
    <row r="294" spans="1:8" x14ac:dyDescent="0.25">
      <c r="A294" s="1" t="s">
        <v>1887</v>
      </c>
      <c r="B294">
        <v>2016</v>
      </c>
      <c r="C294">
        <v>60602781</v>
      </c>
      <c r="D294" s="1" t="s">
        <v>2414</v>
      </c>
      <c r="E294" s="1" t="s">
        <v>2415</v>
      </c>
      <c r="F294" s="1" t="s">
        <v>2416</v>
      </c>
      <c r="G294" s="1" t="s">
        <v>140</v>
      </c>
      <c r="H294">
        <v>5</v>
      </c>
    </row>
    <row r="295" spans="1:8" x14ac:dyDescent="0.25">
      <c r="A295" s="1" t="s">
        <v>1887</v>
      </c>
      <c r="B295">
        <v>2016</v>
      </c>
      <c r="C295">
        <v>60603711</v>
      </c>
      <c r="D295" s="1" t="s">
        <v>2417</v>
      </c>
      <c r="E295" s="1" t="s">
        <v>2418</v>
      </c>
      <c r="F295" s="1" t="s">
        <v>385</v>
      </c>
      <c r="G295" s="1" t="s">
        <v>140</v>
      </c>
      <c r="H295">
        <v>49</v>
      </c>
    </row>
    <row r="296" spans="1:8" x14ac:dyDescent="0.25">
      <c r="A296" s="1" t="s">
        <v>1887</v>
      </c>
      <c r="B296">
        <v>2016</v>
      </c>
      <c r="C296">
        <v>60602917</v>
      </c>
      <c r="D296" s="1" t="s">
        <v>2419</v>
      </c>
      <c r="E296" s="1" t="s">
        <v>2420</v>
      </c>
      <c r="F296" s="1" t="s">
        <v>2421</v>
      </c>
      <c r="G296" s="1" t="s">
        <v>140</v>
      </c>
      <c r="H296">
        <v>1</v>
      </c>
    </row>
    <row r="297" spans="1:8" x14ac:dyDescent="0.25">
      <c r="A297" s="1" t="s">
        <v>1887</v>
      </c>
      <c r="B297">
        <v>2016</v>
      </c>
      <c r="C297">
        <v>60633345</v>
      </c>
      <c r="D297" s="1" t="s">
        <v>890</v>
      </c>
      <c r="E297" s="1" t="s">
        <v>891</v>
      </c>
      <c r="F297" s="1" t="s">
        <v>892</v>
      </c>
      <c r="G297" s="1" t="s">
        <v>140</v>
      </c>
      <c r="H297">
        <v>117263</v>
      </c>
    </row>
    <row r="298" spans="1:8" x14ac:dyDescent="0.25">
      <c r="A298" s="1" t="s">
        <v>1887</v>
      </c>
      <c r="B298">
        <v>2016</v>
      </c>
      <c r="C298">
        <v>60634862</v>
      </c>
      <c r="D298" s="1" t="s">
        <v>2422</v>
      </c>
      <c r="E298" s="1" t="s">
        <v>2423</v>
      </c>
      <c r="F298" s="1" t="s">
        <v>2424</v>
      </c>
      <c r="G298" s="1" t="s">
        <v>140</v>
      </c>
      <c r="H298">
        <v>3</v>
      </c>
    </row>
    <row r="299" spans="1:8" x14ac:dyDescent="0.25">
      <c r="A299" s="1" t="s">
        <v>1887</v>
      </c>
      <c r="B299">
        <v>2016</v>
      </c>
      <c r="C299">
        <v>60600102</v>
      </c>
      <c r="D299" s="1" t="s">
        <v>2425</v>
      </c>
      <c r="E299" s="1" t="s">
        <v>2426</v>
      </c>
      <c r="F299" s="1" t="s">
        <v>1548</v>
      </c>
      <c r="G299" s="1" t="s">
        <v>140</v>
      </c>
      <c r="H299">
        <v>5</v>
      </c>
    </row>
    <row r="300" spans="1:8" x14ac:dyDescent="0.25">
      <c r="A300" s="1" t="s">
        <v>1887</v>
      </c>
      <c r="B300">
        <v>2016</v>
      </c>
      <c r="C300">
        <v>60603496</v>
      </c>
      <c r="D300" s="1" t="s">
        <v>2427</v>
      </c>
      <c r="E300" s="1" t="s">
        <v>2428</v>
      </c>
      <c r="F300" s="1" t="s">
        <v>2429</v>
      </c>
      <c r="G300" s="1" t="s">
        <v>140</v>
      </c>
      <c r="H300">
        <v>3</v>
      </c>
    </row>
    <row r="301" spans="1:8" x14ac:dyDescent="0.25">
      <c r="A301" s="1" t="s">
        <v>1887</v>
      </c>
      <c r="B301">
        <v>2016</v>
      </c>
      <c r="C301">
        <v>60600955</v>
      </c>
      <c r="D301" s="1" t="s">
        <v>2430</v>
      </c>
      <c r="E301" s="1" t="s">
        <v>2431</v>
      </c>
      <c r="F301" s="1" t="s">
        <v>2432</v>
      </c>
      <c r="G301" s="1" t="s">
        <v>140</v>
      </c>
      <c r="H301">
        <v>4</v>
      </c>
    </row>
    <row r="302" spans="1:8" x14ac:dyDescent="0.25">
      <c r="A302" s="1" t="s">
        <v>1887</v>
      </c>
      <c r="B302">
        <v>2016</v>
      </c>
      <c r="C302">
        <v>60602610</v>
      </c>
      <c r="D302" s="1" t="s">
        <v>2433</v>
      </c>
      <c r="E302" s="1" t="s">
        <v>2434</v>
      </c>
      <c r="F302" s="1" t="s">
        <v>2435</v>
      </c>
      <c r="G302" s="1" t="s">
        <v>140</v>
      </c>
      <c r="H302">
        <v>1</v>
      </c>
    </row>
    <row r="303" spans="1:8" x14ac:dyDescent="0.25">
      <c r="A303" s="1" t="s">
        <v>1887</v>
      </c>
      <c r="B303">
        <v>2016</v>
      </c>
      <c r="C303">
        <v>60600773</v>
      </c>
      <c r="D303" s="1" t="s">
        <v>2436</v>
      </c>
      <c r="E303" s="1" t="s">
        <v>2437</v>
      </c>
      <c r="F303" s="1" t="s">
        <v>2438</v>
      </c>
      <c r="G303" s="1" t="s">
        <v>140</v>
      </c>
      <c r="H303">
        <v>19313</v>
      </c>
    </row>
    <row r="304" spans="1:8" x14ac:dyDescent="0.25">
      <c r="A304" s="1" t="s">
        <v>1887</v>
      </c>
      <c r="B304">
        <v>2016</v>
      </c>
      <c r="C304">
        <v>60603042</v>
      </c>
      <c r="D304" s="1" t="s">
        <v>898</v>
      </c>
      <c r="E304" s="1" t="s">
        <v>899</v>
      </c>
      <c r="F304" s="1" t="s">
        <v>895</v>
      </c>
      <c r="G304" s="1" t="s">
        <v>140</v>
      </c>
      <c r="H304">
        <v>6723</v>
      </c>
    </row>
    <row r="305" spans="1:8" x14ac:dyDescent="0.25">
      <c r="A305" s="1" t="s">
        <v>1887</v>
      </c>
      <c r="B305">
        <v>2016</v>
      </c>
      <c r="C305">
        <v>60603412</v>
      </c>
      <c r="D305" s="1" t="s">
        <v>2439</v>
      </c>
      <c r="E305" s="1" t="s">
        <v>2440</v>
      </c>
      <c r="F305" s="1" t="s">
        <v>2441</v>
      </c>
      <c r="G305" s="1" t="s">
        <v>140</v>
      </c>
      <c r="H305">
        <v>1</v>
      </c>
    </row>
    <row r="306" spans="1:8" x14ac:dyDescent="0.25">
      <c r="A306" s="1" t="s">
        <v>1887</v>
      </c>
      <c r="B306">
        <v>2016</v>
      </c>
      <c r="C306">
        <v>60603511</v>
      </c>
      <c r="D306" s="1" t="s">
        <v>2442</v>
      </c>
      <c r="E306" s="1" t="s">
        <v>2443</v>
      </c>
      <c r="F306" s="1" t="s">
        <v>2424</v>
      </c>
      <c r="G306" s="1" t="s">
        <v>140</v>
      </c>
      <c r="H306">
        <v>41990</v>
      </c>
    </row>
    <row r="307" spans="1:8" x14ac:dyDescent="0.25">
      <c r="A307" s="1" t="s">
        <v>1887</v>
      </c>
      <c r="B307">
        <v>2016</v>
      </c>
      <c r="C307">
        <v>60602196</v>
      </c>
      <c r="D307" s="1" t="s">
        <v>2444</v>
      </c>
      <c r="E307" s="1" t="s">
        <v>2423</v>
      </c>
      <c r="F307" s="1" t="s">
        <v>2424</v>
      </c>
      <c r="G307" s="1" t="s">
        <v>140</v>
      </c>
      <c r="H307">
        <v>1765</v>
      </c>
    </row>
    <row r="308" spans="1:8" x14ac:dyDescent="0.25">
      <c r="A308" s="1" t="s">
        <v>1887</v>
      </c>
      <c r="B308">
        <v>2016</v>
      </c>
      <c r="C308">
        <v>60600763</v>
      </c>
      <c r="D308" s="1" t="s">
        <v>811</v>
      </c>
      <c r="E308" s="1" t="s">
        <v>900</v>
      </c>
      <c r="F308" s="1" t="s">
        <v>901</v>
      </c>
      <c r="G308" s="1" t="s">
        <v>140</v>
      </c>
      <c r="H308">
        <v>98</v>
      </c>
    </row>
    <row r="309" spans="1:8" x14ac:dyDescent="0.25">
      <c r="A309" s="1" t="s">
        <v>1887</v>
      </c>
      <c r="B309">
        <v>2016</v>
      </c>
      <c r="C309">
        <v>85100968</v>
      </c>
      <c r="D309" s="1" t="s">
        <v>2445</v>
      </c>
      <c r="E309" s="1" t="s">
        <v>2446</v>
      </c>
      <c r="F309" s="1" t="s">
        <v>601</v>
      </c>
      <c r="G309" s="1" t="s">
        <v>2447</v>
      </c>
      <c r="H309">
        <v>48</v>
      </c>
    </row>
    <row r="310" spans="1:8" x14ac:dyDescent="0.25">
      <c r="A310" s="1" t="s">
        <v>1887</v>
      </c>
      <c r="B310">
        <v>2016</v>
      </c>
      <c r="C310">
        <v>15931360</v>
      </c>
      <c r="D310" s="1" t="s">
        <v>2448</v>
      </c>
      <c r="E310" s="1" t="s">
        <v>2449</v>
      </c>
      <c r="F310" s="1" t="s">
        <v>2450</v>
      </c>
      <c r="G310" s="1" t="s">
        <v>144</v>
      </c>
      <c r="H310">
        <v>5</v>
      </c>
    </row>
    <row r="311" spans="1:8" x14ac:dyDescent="0.25">
      <c r="A311" s="1" t="s">
        <v>1887</v>
      </c>
      <c r="B311">
        <v>2016</v>
      </c>
      <c r="C311">
        <v>15932108</v>
      </c>
      <c r="D311" s="1" t="s">
        <v>2451</v>
      </c>
      <c r="E311" s="1" t="s">
        <v>2452</v>
      </c>
      <c r="F311" s="1" t="s">
        <v>961</v>
      </c>
      <c r="G311" s="1" t="s">
        <v>144</v>
      </c>
      <c r="H311">
        <v>16</v>
      </c>
    </row>
    <row r="312" spans="1:8" x14ac:dyDescent="0.25">
      <c r="A312" s="1" t="s">
        <v>1887</v>
      </c>
      <c r="B312">
        <v>2016</v>
      </c>
      <c r="C312">
        <v>15948790</v>
      </c>
      <c r="D312" s="1" t="s">
        <v>2453</v>
      </c>
      <c r="E312" s="1" t="s">
        <v>2454</v>
      </c>
      <c r="F312" s="1" t="s">
        <v>151</v>
      </c>
      <c r="G312" s="1" t="s">
        <v>144</v>
      </c>
      <c r="H312">
        <v>1</v>
      </c>
    </row>
    <row r="313" spans="1:8" x14ac:dyDescent="0.25">
      <c r="A313" s="1" t="s">
        <v>1887</v>
      </c>
      <c r="B313">
        <v>2016</v>
      </c>
      <c r="C313">
        <v>15921448</v>
      </c>
      <c r="D313" s="1" t="s">
        <v>2455</v>
      </c>
      <c r="E313" s="1" t="s">
        <v>2456</v>
      </c>
      <c r="F313" s="1" t="s">
        <v>916</v>
      </c>
      <c r="G313" s="1" t="s">
        <v>144</v>
      </c>
      <c r="H313">
        <v>1</v>
      </c>
    </row>
    <row r="314" spans="1:8" x14ac:dyDescent="0.25">
      <c r="A314" s="1" t="s">
        <v>1887</v>
      </c>
      <c r="B314">
        <v>2016</v>
      </c>
      <c r="C314">
        <v>15949404</v>
      </c>
      <c r="D314" s="1" t="s">
        <v>2457</v>
      </c>
      <c r="E314" s="1" t="s">
        <v>2458</v>
      </c>
      <c r="F314" s="1" t="s">
        <v>2459</v>
      </c>
      <c r="G314" s="1" t="s">
        <v>144</v>
      </c>
      <c r="H314">
        <v>3</v>
      </c>
    </row>
    <row r="315" spans="1:8" x14ac:dyDescent="0.25">
      <c r="A315" s="1" t="s">
        <v>1887</v>
      </c>
      <c r="B315">
        <v>2016</v>
      </c>
      <c r="C315">
        <v>15907305</v>
      </c>
      <c r="D315" s="1" t="s">
        <v>2460</v>
      </c>
      <c r="E315" s="1" t="s">
        <v>2461</v>
      </c>
      <c r="F315" s="1" t="s">
        <v>2462</v>
      </c>
      <c r="G315" s="1" t="s">
        <v>144</v>
      </c>
      <c r="H315">
        <v>1</v>
      </c>
    </row>
    <row r="316" spans="1:8" x14ac:dyDescent="0.25">
      <c r="A316" s="1" t="s">
        <v>1887</v>
      </c>
      <c r="B316">
        <v>2016</v>
      </c>
      <c r="C316">
        <v>15918134</v>
      </c>
      <c r="D316" s="1" t="s">
        <v>141</v>
      </c>
      <c r="E316" s="1" t="s">
        <v>142</v>
      </c>
      <c r="F316" s="1" t="s">
        <v>143</v>
      </c>
      <c r="G316" s="1" t="s">
        <v>144</v>
      </c>
      <c r="H316">
        <v>8408</v>
      </c>
    </row>
    <row r="317" spans="1:8" x14ac:dyDescent="0.25">
      <c r="A317" s="1" t="s">
        <v>1887</v>
      </c>
      <c r="B317">
        <v>2016</v>
      </c>
      <c r="C317">
        <v>15912791</v>
      </c>
      <c r="D317" s="1" t="s">
        <v>907</v>
      </c>
      <c r="E317" s="1" t="s">
        <v>908</v>
      </c>
      <c r="F317" s="1" t="s">
        <v>157</v>
      </c>
      <c r="G317" s="1" t="s">
        <v>144</v>
      </c>
      <c r="H317">
        <v>11</v>
      </c>
    </row>
    <row r="318" spans="1:8" x14ac:dyDescent="0.25">
      <c r="A318" s="1" t="s">
        <v>1887</v>
      </c>
      <c r="B318">
        <v>2016</v>
      </c>
      <c r="C318">
        <v>15917575</v>
      </c>
      <c r="D318" s="1" t="s">
        <v>2463</v>
      </c>
      <c r="E318" s="1" t="s">
        <v>910</v>
      </c>
      <c r="F318" s="1" t="s">
        <v>2464</v>
      </c>
      <c r="G318" s="1" t="s">
        <v>144</v>
      </c>
      <c r="H318">
        <v>1</v>
      </c>
    </row>
    <row r="319" spans="1:8" x14ac:dyDescent="0.25">
      <c r="A319" s="1" t="s">
        <v>1887</v>
      </c>
      <c r="B319">
        <v>2016</v>
      </c>
      <c r="C319">
        <v>15933522</v>
      </c>
      <c r="D319" s="1" t="s">
        <v>2465</v>
      </c>
      <c r="E319" s="1" t="s">
        <v>2466</v>
      </c>
      <c r="F319" s="1" t="s">
        <v>1026</v>
      </c>
      <c r="G319" s="1" t="s">
        <v>144</v>
      </c>
      <c r="H319">
        <v>7</v>
      </c>
    </row>
    <row r="320" spans="1:8" x14ac:dyDescent="0.25">
      <c r="A320" s="1" t="s">
        <v>1887</v>
      </c>
      <c r="B320">
        <v>2016</v>
      </c>
      <c r="C320">
        <v>15901343</v>
      </c>
      <c r="D320" s="1" t="s">
        <v>2467</v>
      </c>
      <c r="E320" s="1" t="s">
        <v>2468</v>
      </c>
      <c r="F320" s="1" t="s">
        <v>955</v>
      </c>
      <c r="G320" s="1" t="s">
        <v>144</v>
      </c>
      <c r="H320">
        <v>7</v>
      </c>
    </row>
    <row r="321" spans="1:8" x14ac:dyDescent="0.25">
      <c r="A321" s="1" t="s">
        <v>1887</v>
      </c>
      <c r="B321">
        <v>2016</v>
      </c>
      <c r="C321">
        <v>15948877</v>
      </c>
      <c r="D321" s="1" t="s">
        <v>2469</v>
      </c>
      <c r="E321" s="1" t="s">
        <v>2470</v>
      </c>
      <c r="F321" s="1" t="s">
        <v>940</v>
      </c>
      <c r="G321" s="1" t="s">
        <v>144</v>
      </c>
      <c r="H321">
        <v>2</v>
      </c>
    </row>
    <row r="322" spans="1:8" x14ac:dyDescent="0.25">
      <c r="A322" s="1" t="s">
        <v>1887</v>
      </c>
      <c r="B322">
        <v>2016</v>
      </c>
      <c r="C322">
        <v>15908565</v>
      </c>
      <c r="D322" s="1" t="s">
        <v>2471</v>
      </c>
      <c r="E322" s="1" t="s">
        <v>2472</v>
      </c>
      <c r="F322" s="1" t="s">
        <v>998</v>
      </c>
      <c r="G322" s="1" t="s">
        <v>144</v>
      </c>
      <c r="H322">
        <v>176</v>
      </c>
    </row>
    <row r="323" spans="1:8" x14ac:dyDescent="0.25">
      <c r="A323" s="1" t="s">
        <v>1887</v>
      </c>
      <c r="B323">
        <v>2016</v>
      </c>
      <c r="C323">
        <v>15905746</v>
      </c>
      <c r="D323" s="1" t="s">
        <v>912</v>
      </c>
      <c r="E323" s="1" t="s">
        <v>2473</v>
      </c>
      <c r="F323" s="1" t="s">
        <v>148</v>
      </c>
      <c r="G323" s="1" t="s">
        <v>144</v>
      </c>
      <c r="H323">
        <v>2</v>
      </c>
    </row>
    <row r="324" spans="1:8" x14ac:dyDescent="0.25">
      <c r="A324" s="1" t="s">
        <v>1887</v>
      </c>
      <c r="B324">
        <v>2016</v>
      </c>
      <c r="C324">
        <v>15909126</v>
      </c>
      <c r="D324" s="1" t="s">
        <v>2474</v>
      </c>
      <c r="E324" s="1" t="s">
        <v>2475</v>
      </c>
      <c r="F324" s="1" t="s">
        <v>2476</v>
      </c>
      <c r="G324" s="1" t="s">
        <v>144</v>
      </c>
      <c r="H324">
        <v>192</v>
      </c>
    </row>
    <row r="325" spans="1:8" x14ac:dyDescent="0.25">
      <c r="A325" s="1" t="s">
        <v>1887</v>
      </c>
      <c r="B325">
        <v>2016</v>
      </c>
      <c r="C325">
        <v>15915415</v>
      </c>
      <c r="D325" s="1" t="s">
        <v>2477</v>
      </c>
      <c r="E325" s="1" t="s">
        <v>2478</v>
      </c>
      <c r="F325" s="1" t="s">
        <v>2479</v>
      </c>
      <c r="G325" s="1" t="s">
        <v>144</v>
      </c>
      <c r="H325">
        <v>30</v>
      </c>
    </row>
    <row r="326" spans="1:8" x14ac:dyDescent="0.25">
      <c r="A326" s="1" t="s">
        <v>1887</v>
      </c>
      <c r="B326">
        <v>2016</v>
      </c>
      <c r="C326">
        <v>15907991</v>
      </c>
      <c r="D326" s="1" t="s">
        <v>2480</v>
      </c>
      <c r="E326" s="1" t="s">
        <v>2481</v>
      </c>
      <c r="F326" s="1" t="s">
        <v>2482</v>
      </c>
      <c r="G326" s="1" t="s">
        <v>144</v>
      </c>
      <c r="H326">
        <v>754</v>
      </c>
    </row>
    <row r="327" spans="1:8" x14ac:dyDescent="0.25">
      <c r="A327" s="1" t="s">
        <v>1887</v>
      </c>
      <c r="B327">
        <v>2016</v>
      </c>
      <c r="C327">
        <v>15932568</v>
      </c>
      <c r="D327" s="1" t="s">
        <v>917</v>
      </c>
      <c r="E327" s="1" t="s">
        <v>918</v>
      </c>
      <c r="F327" s="1" t="s">
        <v>919</v>
      </c>
      <c r="G327" s="1" t="s">
        <v>144</v>
      </c>
      <c r="H327">
        <v>20</v>
      </c>
    </row>
    <row r="328" spans="1:8" x14ac:dyDescent="0.25">
      <c r="A328" s="1" t="s">
        <v>1887</v>
      </c>
      <c r="B328">
        <v>2016</v>
      </c>
      <c r="C328">
        <v>15920558</v>
      </c>
      <c r="D328" s="1" t="s">
        <v>920</v>
      </c>
      <c r="E328" s="1" t="s">
        <v>921</v>
      </c>
      <c r="F328" s="1" t="s">
        <v>922</v>
      </c>
      <c r="G328" s="1" t="s">
        <v>144</v>
      </c>
      <c r="H328">
        <v>10</v>
      </c>
    </row>
    <row r="329" spans="1:8" x14ac:dyDescent="0.25">
      <c r="A329" s="1" t="s">
        <v>1887</v>
      </c>
      <c r="B329">
        <v>2016</v>
      </c>
      <c r="C329">
        <v>15910996</v>
      </c>
      <c r="D329" s="1" t="s">
        <v>2483</v>
      </c>
      <c r="E329" s="1" t="s">
        <v>2484</v>
      </c>
      <c r="F329" s="1" t="s">
        <v>148</v>
      </c>
      <c r="G329" s="1" t="s">
        <v>144</v>
      </c>
      <c r="H329">
        <v>1</v>
      </c>
    </row>
    <row r="330" spans="1:8" x14ac:dyDescent="0.25">
      <c r="A330" s="1" t="s">
        <v>1887</v>
      </c>
      <c r="B330">
        <v>2016</v>
      </c>
      <c r="C330">
        <v>15932857</v>
      </c>
      <c r="D330" s="1" t="s">
        <v>2485</v>
      </c>
      <c r="E330" s="1" t="s">
        <v>2486</v>
      </c>
      <c r="F330" s="1" t="s">
        <v>1016</v>
      </c>
      <c r="G330" s="1" t="s">
        <v>144</v>
      </c>
      <c r="H330">
        <v>5</v>
      </c>
    </row>
    <row r="331" spans="1:8" x14ac:dyDescent="0.25">
      <c r="A331" s="1" t="s">
        <v>1887</v>
      </c>
      <c r="B331">
        <v>2016</v>
      </c>
      <c r="C331">
        <v>15915406</v>
      </c>
      <c r="D331" s="1" t="s">
        <v>2485</v>
      </c>
      <c r="E331" s="1" t="s">
        <v>2487</v>
      </c>
      <c r="F331" s="1" t="s">
        <v>1016</v>
      </c>
      <c r="G331" s="1" t="s">
        <v>144</v>
      </c>
      <c r="H331">
        <v>9</v>
      </c>
    </row>
    <row r="332" spans="1:8" x14ac:dyDescent="0.25">
      <c r="A332" s="1" t="s">
        <v>1887</v>
      </c>
      <c r="B332">
        <v>2016</v>
      </c>
      <c r="C332">
        <v>15931590</v>
      </c>
      <c r="D332" s="1" t="s">
        <v>2488</v>
      </c>
      <c r="E332" s="1" t="s">
        <v>2489</v>
      </c>
      <c r="F332" s="1" t="s">
        <v>2490</v>
      </c>
      <c r="G332" s="1" t="s">
        <v>144</v>
      </c>
      <c r="H332">
        <v>13</v>
      </c>
    </row>
    <row r="333" spans="1:8" x14ac:dyDescent="0.25">
      <c r="A333" s="1" t="s">
        <v>1887</v>
      </c>
      <c r="B333">
        <v>2016</v>
      </c>
      <c r="C333">
        <v>15916829</v>
      </c>
      <c r="D333" s="1" t="s">
        <v>2491</v>
      </c>
      <c r="E333" s="1" t="s">
        <v>2492</v>
      </c>
      <c r="F333" s="1" t="s">
        <v>916</v>
      </c>
      <c r="G333" s="1" t="s">
        <v>144</v>
      </c>
      <c r="H333">
        <v>12</v>
      </c>
    </row>
    <row r="334" spans="1:8" x14ac:dyDescent="0.25">
      <c r="A334" s="1" t="s">
        <v>1887</v>
      </c>
      <c r="B334">
        <v>2016</v>
      </c>
      <c r="C334">
        <v>15931371</v>
      </c>
      <c r="D334" s="1" t="s">
        <v>2493</v>
      </c>
      <c r="E334" s="1" t="s">
        <v>2494</v>
      </c>
      <c r="F334" s="1" t="s">
        <v>2482</v>
      </c>
      <c r="G334" s="1" t="s">
        <v>144</v>
      </c>
      <c r="H334">
        <v>56</v>
      </c>
    </row>
    <row r="335" spans="1:8" x14ac:dyDescent="0.25">
      <c r="A335" s="1" t="s">
        <v>1887</v>
      </c>
      <c r="B335">
        <v>2016</v>
      </c>
      <c r="C335">
        <v>15932430</v>
      </c>
      <c r="D335" s="1" t="s">
        <v>2495</v>
      </c>
      <c r="E335" s="1" t="s">
        <v>2496</v>
      </c>
      <c r="F335" s="1" t="s">
        <v>2497</v>
      </c>
      <c r="G335" s="1" t="s">
        <v>144</v>
      </c>
      <c r="H335">
        <v>1</v>
      </c>
    </row>
    <row r="336" spans="1:8" x14ac:dyDescent="0.25">
      <c r="A336" s="1" t="s">
        <v>1887</v>
      </c>
      <c r="B336">
        <v>2016</v>
      </c>
      <c r="C336">
        <v>15916171</v>
      </c>
      <c r="D336" s="1" t="s">
        <v>2498</v>
      </c>
      <c r="E336" s="1" t="s">
        <v>2499</v>
      </c>
      <c r="F336" s="1" t="s">
        <v>2500</v>
      </c>
      <c r="G336" s="1" t="s">
        <v>144</v>
      </c>
      <c r="H336">
        <v>1</v>
      </c>
    </row>
    <row r="337" spans="1:8" x14ac:dyDescent="0.25">
      <c r="A337" s="1" t="s">
        <v>1887</v>
      </c>
      <c r="B337">
        <v>2016</v>
      </c>
      <c r="C337">
        <v>15949231</v>
      </c>
      <c r="D337" s="1" t="s">
        <v>2501</v>
      </c>
      <c r="E337" s="1" t="s">
        <v>2502</v>
      </c>
      <c r="F337" s="1" t="s">
        <v>995</v>
      </c>
      <c r="G337" s="1" t="s">
        <v>144</v>
      </c>
      <c r="H337">
        <v>10</v>
      </c>
    </row>
    <row r="338" spans="1:8" x14ac:dyDescent="0.25">
      <c r="A338" s="1" t="s">
        <v>1887</v>
      </c>
      <c r="B338">
        <v>2016</v>
      </c>
      <c r="C338">
        <v>15916061</v>
      </c>
      <c r="D338" s="1" t="s">
        <v>2503</v>
      </c>
      <c r="E338" s="1" t="s">
        <v>2504</v>
      </c>
      <c r="F338" s="1" t="s">
        <v>2462</v>
      </c>
      <c r="G338" s="1" t="s">
        <v>144</v>
      </c>
      <c r="H338">
        <v>2</v>
      </c>
    </row>
    <row r="339" spans="1:8" x14ac:dyDescent="0.25">
      <c r="A339" s="1" t="s">
        <v>1887</v>
      </c>
      <c r="B339">
        <v>2016</v>
      </c>
      <c r="C339">
        <v>15948882</v>
      </c>
      <c r="D339" s="1" t="s">
        <v>2505</v>
      </c>
      <c r="E339" s="1" t="s">
        <v>2506</v>
      </c>
      <c r="F339" s="1" t="s">
        <v>2507</v>
      </c>
      <c r="G339" s="1" t="s">
        <v>144</v>
      </c>
      <c r="H339">
        <v>11</v>
      </c>
    </row>
    <row r="340" spans="1:8" x14ac:dyDescent="0.25">
      <c r="A340" s="1" t="s">
        <v>1887</v>
      </c>
      <c r="B340">
        <v>2016</v>
      </c>
      <c r="C340">
        <v>15932065</v>
      </c>
      <c r="D340" s="1" t="s">
        <v>2508</v>
      </c>
      <c r="E340" s="1" t="s">
        <v>2509</v>
      </c>
      <c r="F340" s="1" t="s">
        <v>2510</v>
      </c>
      <c r="G340" s="1" t="s">
        <v>144</v>
      </c>
      <c r="H340">
        <v>16</v>
      </c>
    </row>
    <row r="341" spans="1:8" x14ac:dyDescent="0.25">
      <c r="A341" s="1" t="s">
        <v>1887</v>
      </c>
      <c r="B341">
        <v>2016</v>
      </c>
      <c r="C341">
        <v>15931334</v>
      </c>
      <c r="D341" s="1" t="s">
        <v>926</v>
      </c>
      <c r="E341" s="1" t="s">
        <v>927</v>
      </c>
      <c r="F341" s="1" t="s">
        <v>928</v>
      </c>
      <c r="G341" s="1" t="s">
        <v>144</v>
      </c>
      <c r="H341">
        <v>1467</v>
      </c>
    </row>
    <row r="342" spans="1:8" x14ac:dyDescent="0.25">
      <c r="A342" s="1" t="s">
        <v>1887</v>
      </c>
      <c r="B342">
        <v>2016</v>
      </c>
      <c r="C342">
        <v>15907948</v>
      </c>
      <c r="D342" s="1" t="s">
        <v>929</v>
      </c>
      <c r="E342" s="1" t="s">
        <v>930</v>
      </c>
      <c r="F342" s="1" t="s">
        <v>931</v>
      </c>
      <c r="G342" s="1" t="s">
        <v>144</v>
      </c>
      <c r="H342">
        <v>5</v>
      </c>
    </row>
    <row r="343" spans="1:8" x14ac:dyDescent="0.25">
      <c r="A343" s="1" t="s">
        <v>1887</v>
      </c>
      <c r="B343">
        <v>2016</v>
      </c>
      <c r="C343">
        <v>15948673</v>
      </c>
      <c r="D343" s="1" t="s">
        <v>2511</v>
      </c>
      <c r="E343" s="1" t="s">
        <v>2512</v>
      </c>
      <c r="F343" s="1" t="s">
        <v>2510</v>
      </c>
      <c r="G343" s="1" t="s">
        <v>144</v>
      </c>
      <c r="H343">
        <v>4</v>
      </c>
    </row>
    <row r="344" spans="1:8" x14ac:dyDescent="0.25">
      <c r="A344" s="1" t="s">
        <v>1887</v>
      </c>
      <c r="B344">
        <v>2016</v>
      </c>
      <c r="C344">
        <v>15932347</v>
      </c>
      <c r="D344" s="1" t="s">
        <v>932</v>
      </c>
      <c r="E344" s="1" t="s">
        <v>933</v>
      </c>
      <c r="F344" s="1" t="s">
        <v>934</v>
      </c>
      <c r="G344" s="1" t="s">
        <v>144</v>
      </c>
      <c r="H344">
        <v>21</v>
      </c>
    </row>
    <row r="345" spans="1:8" x14ac:dyDescent="0.25">
      <c r="A345" s="1" t="s">
        <v>1887</v>
      </c>
      <c r="B345">
        <v>2016</v>
      </c>
      <c r="C345">
        <v>15932646</v>
      </c>
      <c r="D345" s="1" t="s">
        <v>2513</v>
      </c>
      <c r="E345" s="1" t="s">
        <v>2514</v>
      </c>
      <c r="F345" s="1" t="s">
        <v>2515</v>
      </c>
      <c r="G345" s="1" t="s">
        <v>144</v>
      </c>
      <c r="H345">
        <v>11</v>
      </c>
    </row>
    <row r="346" spans="1:8" x14ac:dyDescent="0.25">
      <c r="A346" s="1" t="s">
        <v>1887</v>
      </c>
      <c r="B346">
        <v>2016</v>
      </c>
      <c r="C346">
        <v>15931261</v>
      </c>
      <c r="D346" s="1" t="s">
        <v>935</v>
      </c>
      <c r="E346" s="1" t="s">
        <v>936</v>
      </c>
      <c r="F346" s="1" t="s">
        <v>937</v>
      </c>
      <c r="G346" s="1" t="s">
        <v>144</v>
      </c>
      <c r="H346">
        <v>2</v>
      </c>
    </row>
    <row r="347" spans="1:8" x14ac:dyDescent="0.25">
      <c r="A347" s="1" t="s">
        <v>1887</v>
      </c>
      <c r="B347">
        <v>2016</v>
      </c>
      <c r="C347">
        <v>15915069</v>
      </c>
      <c r="D347" s="1" t="s">
        <v>938</v>
      </c>
      <c r="E347" s="1" t="s">
        <v>939</v>
      </c>
      <c r="F347" s="1" t="s">
        <v>940</v>
      </c>
      <c r="G347" s="1" t="s">
        <v>144</v>
      </c>
      <c r="H347">
        <v>25</v>
      </c>
    </row>
    <row r="348" spans="1:8" x14ac:dyDescent="0.25">
      <c r="A348" s="1" t="s">
        <v>1887</v>
      </c>
      <c r="B348">
        <v>2016</v>
      </c>
      <c r="C348">
        <v>15912603</v>
      </c>
      <c r="D348" s="1" t="s">
        <v>941</v>
      </c>
      <c r="E348" s="1" t="s">
        <v>942</v>
      </c>
      <c r="F348" s="1" t="s">
        <v>943</v>
      </c>
      <c r="G348" s="1" t="s">
        <v>144</v>
      </c>
      <c r="H348">
        <v>286</v>
      </c>
    </row>
    <row r="349" spans="1:8" x14ac:dyDescent="0.25">
      <c r="A349" s="1" t="s">
        <v>1887</v>
      </c>
      <c r="B349">
        <v>2016</v>
      </c>
      <c r="C349">
        <v>15925543</v>
      </c>
      <c r="D349" s="1" t="s">
        <v>2516</v>
      </c>
      <c r="E349" s="1" t="s">
        <v>2517</v>
      </c>
      <c r="F349" s="1" t="s">
        <v>2518</v>
      </c>
      <c r="G349" s="1" t="s">
        <v>144</v>
      </c>
      <c r="H349">
        <v>85</v>
      </c>
    </row>
    <row r="350" spans="1:8" x14ac:dyDescent="0.25">
      <c r="A350" s="1" t="s">
        <v>1887</v>
      </c>
      <c r="B350">
        <v>2016</v>
      </c>
      <c r="C350">
        <v>15913631</v>
      </c>
      <c r="D350" s="1" t="s">
        <v>2519</v>
      </c>
      <c r="E350" s="1" t="s">
        <v>2520</v>
      </c>
      <c r="F350" s="1" t="s">
        <v>943</v>
      </c>
      <c r="G350" s="1" t="s">
        <v>144</v>
      </c>
      <c r="H350">
        <v>15</v>
      </c>
    </row>
    <row r="351" spans="1:8" x14ac:dyDescent="0.25">
      <c r="A351" s="1" t="s">
        <v>1887</v>
      </c>
      <c r="B351">
        <v>2016</v>
      </c>
      <c r="C351">
        <v>15916277</v>
      </c>
      <c r="D351" s="1" t="s">
        <v>944</v>
      </c>
      <c r="E351" s="1" t="s">
        <v>2521</v>
      </c>
      <c r="F351" s="1" t="s">
        <v>946</v>
      </c>
      <c r="G351" s="1" t="s">
        <v>144</v>
      </c>
      <c r="H351">
        <v>23</v>
      </c>
    </row>
    <row r="352" spans="1:8" x14ac:dyDescent="0.25">
      <c r="A352" s="1" t="s">
        <v>1887</v>
      </c>
      <c r="B352">
        <v>2016</v>
      </c>
      <c r="C352">
        <v>15913859</v>
      </c>
      <c r="D352" s="1" t="s">
        <v>947</v>
      </c>
      <c r="E352" s="1" t="s">
        <v>948</v>
      </c>
      <c r="F352" s="1" t="s">
        <v>949</v>
      </c>
      <c r="G352" s="1" t="s">
        <v>144</v>
      </c>
      <c r="H352">
        <v>20</v>
      </c>
    </row>
    <row r="353" spans="1:8" x14ac:dyDescent="0.25">
      <c r="A353" s="1" t="s">
        <v>1887</v>
      </c>
      <c r="B353">
        <v>2016</v>
      </c>
      <c r="C353">
        <v>15911384</v>
      </c>
      <c r="D353" s="1" t="s">
        <v>2522</v>
      </c>
      <c r="E353" s="1" t="s">
        <v>2523</v>
      </c>
      <c r="F353" s="1" t="s">
        <v>2524</v>
      </c>
      <c r="G353" s="1" t="s">
        <v>144</v>
      </c>
      <c r="H353">
        <v>2</v>
      </c>
    </row>
    <row r="354" spans="1:8" x14ac:dyDescent="0.25">
      <c r="A354" s="1" t="s">
        <v>1887</v>
      </c>
      <c r="B354">
        <v>2016</v>
      </c>
      <c r="C354">
        <v>15949110</v>
      </c>
      <c r="D354" s="1" t="s">
        <v>2525</v>
      </c>
      <c r="E354" s="1" t="s">
        <v>2526</v>
      </c>
      <c r="F354" s="1" t="s">
        <v>2527</v>
      </c>
      <c r="G354" s="1" t="s">
        <v>144</v>
      </c>
      <c r="H354">
        <v>5</v>
      </c>
    </row>
    <row r="355" spans="1:8" x14ac:dyDescent="0.25">
      <c r="A355" s="1" t="s">
        <v>1887</v>
      </c>
      <c r="B355">
        <v>2016</v>
      </c>
      <c r="C355">
        <v>15930580</v>
      </c>
      <c r="D355" s="1" t="s">
        <v>950</v>
      </c>
      <c r="E355" s="1" t="s">
        <v>951</v>
      </c>
      <c r="F355" s="1" t="s">
        <v>952</v>
      </c>
      <c r="G355" s="1" t="s">
        <v>144</v>
      </c>
      <c r="H355">
        <v>10</v>
      </c>
    </row>
    <row r="356" spans="1:8" x14ac:dyDescent="0.25">
      <c r="A356" s="1" t="s">
        <v>1887</v>
      </c>
      <c r="B356">
        <v>2016</v>
      </c>
      <c r="C356">
        <v>15910284</v>
      </c>
      <c r="D356" s="1" t="s">
        <v>953</v>
      </c>
      <c r="E356" s="1" t="s">
        <v>954</v>
      </c>
      <c r="F356" s="1" t="s">
        <v>955</v>
      </c>
      <c r="G356" s="1" t="s">
        <v>144</v>
      </c>
      <c r="H356">
        <v>2</v>
      </c>
    </row>
    <row r="357" spans="1:8" x14ac:dyDescent="0.25">
      <c r="A357" s="1" t="s">
        <v>1887</v>
      </c>
      <c r="B357">
        <v>2016</v>
      </c>
      <c r="C357">
        <v>15922573</v>
      </c>
      <c r="D357" s="1" t="s">
        <v>2528</v>
      </c>
      <c r="E357" s="1" t="s">
        <v>2529</v>
      </c>
      <c r="F357" s="1" t="s">
        <v>2530</v>
      </c>
      <c r="G357" s="1" t="s">
        <v>144</v>
      </c>
      <c r="H357">
        <v>13</v>
      </c>
    </row>
    <row r="358" spans="1:8" x14ac:dyDescent="0.25">
      <c r="A358" s="1" t="s">
        <v>1887</v>
      </c>
      <c r="B358">
        <v>2016</v>
      </c>
      <c r="C358">
        <v>15914831</v>
      </c>
      <c r="D358" s="1" t="s">
        <v>2531</v>
      </c>
      <c r="E358" s="1" t="s">
        <v>2532</v>
      </c>
      <c r="F358" s="1" t="s">
        <v>157</v>
      </c>
      <c r="G358" s="1" t="s">
        <v>144</v>
      </c>
      <c r="H358">
        <v>44</v>
      </c>
    </row>
    <row r="359" spans="1:8" x14ac:dyDescent="0.25">
      <c r="A359" s="1" t="s">
        <v>1887</v>
      </c>
      <c r="B359">
        <v>2016</v>
      </c>
      <c r="C359">
        <v>15904894</v>
      </c>
      <c r="D359" s="1" t="s">
        <v>2533</v>
      </c>
      <c r="E359" s="1" t="s">
        <v>2534</v>
      </c>
      <c r="F359" s="1" t="s">
        <v>2500</v>
      </c>
      <c r="G359" s="1" t="s">
        <v>144</v>
      </c>
      <c r="H359">
        <v>4</v>
      </c>
    </row>
    <row r="360" spans="1:8" x14ac:dyDescent="0.25">
      <c r="A360" s="1" t="s">
        <v>1887</v>
      </c>
      <c r="B360">
        <v>2016</v>
      </c>
      <c r="C360">
        <v>15930984</v>
      </c>
      <c r="D360" s="1" t="s">
        <v>2535</v>
      </c>
      <c r="E360" s="1" t="s">
        <v>2536</v>
      </c>
      <c r="F360" s="1" t="s">
        <v>922</v>
      </c>
      <c r="G360" s="1" t="s">
        <v>144</v>
      </c>
      <c r="H360">
        <v>21</v>
      </c>
    </row>
    <row r="361" spans="1:8" x14ac:dyDescent="0.25">
      <c r="A361" s="1" t="s">
        <v>1887</v>
      </c>
      <c r="B361">
        <v>2016</v>
      </c>
      <c r="C361">
        <v>15931364</v>
      </c>
      <c r="D361" s="1" t="s">
        <v>959</v>
      </c>
      <c r="E361" s="1" t="s">
        <v>960</v>
      </c>
      <c r="F361" s="1" t="s">
        <v>961</v>
      </c>
      <c r="G361" s="1" t="s">
        <v>144</v>
      </c>
      <c r="H361">
        <v>7</v>
      </c>
    </row>
    <row r="362" spans="1:8" x14ac:dyDescent="0.25">
      <c r="A362" s="1" t="s">
        <v>1887</v>
      </c>
      <c r="B362">
        <v>2016</v>
      </c>
      <c r="C362">
        <v>15908281</v>
      </c>
      <c r="D362" s="1" t="s">
        <v>2537</v>
      </c>
      <c r="E362" s="1" t="s">
        <v>2538</v>
      </c>
      <c r="F362" s="1" t="s">
        <v>2539</v>
      </c>
      <c r="G362" s="1" t="s">
        <v>144</v>
      </c>
      <c r="H362">
        <v>2</v>
      </c>
    </row>
    <row r="363" spans="1:8" x14ac:dyDescent="0.25">
      <c r="A363" s="1" t="s">
        <v>1887</v>
      </c>
      <c r="B363">
        <v>2016</v>
      </c>
      <c r="C363">
        <v>15932796</v>
      </c>
      <c r="D363" s="1" t="s">
        <v>962</v>
      </c>
      <c r="E363" s="1" t="s">
        <v>963</v>
      </c>
      <c r="F363" s="1" t="s">
        <v>964</v>
      </c>
      <c r="G363" s="1" t="s">
        <v>144</v>
      </c>
      <c r="H363">
        <v>33</v>
      </c>
    </row>
    <row r="364" spans="1:8" x14ac:dyDescent="0.25">
      <c r="A364" s="1" t="s">
        <v>1887</v>
      </c>
      <c r="B364">
        <v>2016</v>
      </c>
      <c r="C364">
        <v>15920961</v>
      </c>
      <c r="D364" s="1" t="s">
        <v>2540</v>
      </c>
      <c r="E364" s="1" t="s">
        <v>2541</v>
      </c>
      <c r="F364" s="1" t="s">
        <v>2542</v>
      </c>
      <c r="G364" s="1" t="s">
        <v>144</v>
      </c>
      <c r="H364">
        <v>12</v>
      </c>
    </row>
    <row r="365" spans="1:8" x14ac:dyDescent="0.25">
      <c r="A365" s="1" t="s">
        <v>1887</v>
      </c>
      <c r="B365">
        <v>2016</v>
      </c>
      <c r="C365">
        <v>15914892</v>
      </c>
      <c r="D365" s="1" t="s">
        <v>2543</v>
      </c>
      <c r="E365" s="1" t="s">
        <v>2544</v>
      </c>
      <c r="F365" s="1" t="s">
        <v>2545</v>
      </c>
      <c r="G365" s="1" t="s">
        <v>144</v>
      </c>
      <c r="H365">
        <v>19</v>
      </c>
    </row>
    <row r="366" spans="1:8" x14ac:dyDescent="0.25">
      <c r="A366" s="1" t="s">
        <v>1887</v>
      </c>
      <c r="B366">
        <v>2016</v>
      </c>
      <c r="C366">
        <v>15949260</v>
      </c>
      <c r="D366" s="1" t="s">
        <v>2546</v>
      </c>
      <c r="E366" s="1" t="s">
        <v>2547</v>
      </c>
      <c r="F366" s="1" t="s">
        <v>922</v>
      </c>
      <c r="G366" s="1" t="s">
        <v>144</v>
      </c>
      <c r="H366">
        <v>10</v>
      </c>
    </row>
    <row r="367" spans="1:8" x14ac:dyDescent="0.25">
      <c r="A367" s="1" t="s">
        <v>1887</v>
      </c>
      <c r="B367">
        <v>2016</v>
      </c>
      <c r="C367">
        <v>15914742</v>
      </c>
      <c r="D367" s="1" t="s">
        <v>2548</v>
      </c>
      <c r="E367" s="1" t="s">
        <v>2549</v>
      </c>
      <c r="F367" s="1" t="s">
        <v>2550</v>
      </c>
      <c r="G367" s="1" t="s">
        <v>144</v>
      </c>
      <c r="H367">
        <v>7</v>
      </c>
    </row>
    <row r="368" spans="1:8" x14ac:dyDescent="0.25">
      <c r="A368" s="1" t="s">
        <v>1887</v>
      </c>
      <c r="B368">
        <v>2016</v>
      </c>
      <c r="C368">
        <v>15932337</v>
      </c>
      <c r="D368" s="1" t="s">
        <v>2551</v>
      </c>
      <c r="E368" s="1" t="s">
        <v>2552</v>
      </c>
      <c r="F368" s="1" t="s">
        <v>2553</v>
      </c>
      <c r="G368" s="1" t="s">
        <v>144</v>
      </c>
      <c r="H368">
        <v>1</v>
      </c>
    </row>
    <row r="369" spans="1:8" x14ac:dyDescent="0.25">
      <c r="A369" s="1" t="s">
        <v>1887</v>
      </c>
      <c r="B369">
        <v>2016</v>
      </c>
      <c r="C369">
        <v>15932606</v>
      </c>
      <c r="D369" s="1" t="s">
        <v>2554</v>
      </c>
      <c r="E369" s="1" t="s">
        <v>2555</v>
      </c>
      <c r="F369" s="1" t="s">
        <v>2556</v>
      </c>
      <c r="G369" s="1" t="s">
        <v>144</v>
      </c>
      <c r="H369">
        <v>3</v>
      </c>
    </row>
    <row r="370" spans="1:8" x14ac:dyDescent="0.25">
      <c r="A370" s="1" t="s">
        <v>1887</v>
      </c>
      <c r="B370">
        <v>2016</v>
      </c>
      <c r="C370">
        <v>15914166</v>
      </c>
      <c r="D370" s="1" t="s">
        <v>2557</v>
      </c>
      <c r="E370" s="1" t="s">
        <v>2558</v>
      </c>
      <c r="F370" s="1" t="s">
        <v>1010</v>
      </c>
      <c r="G370" s="1" t="s">
        <v>144</v>
      </c>
      <c r="H370">
        <v>2</v>
      </c>
    </row>
    <row r="371" spans="1:8" x14ac:dyDescent="0.25">
      <c r="A371" s="1" t="s">
        <v>1887</v>
      </c>
      <c r="B371">
        <v>2016</v>
      </c>
      <c r="C371">
        <v>15931535</v>
      </c>
      <c r="D371" s="1" t="s">
        <v>965</v>
      </c>
      <c r="E371" s="1" t="s">
        <v>2559</v>
      </c>
      <c r="F371" s="1" t="s">
        <v>967</v>
      </c>
      <c r="G371" s="1" t="s">
        <v>144</v>
      </c>
      <c r="H371">
        <v>42</v>
      </c>
    </row>
    <row r="372" spans="1:8" x14ac:dyDescent="0.25">
      <c r="A372" s="1" t="s">
        <v>1887</v>
      </c>
      <c r="B372">
        <v>2016</v>
      </c>
      <c r="C372">
        <v>15931975</v>
      </c>
      <c r="D372" s="1" t="s">
        <v>968</v>
      </c>
      <c r="E372" s="1" t="s">
        <v>969</v>
      </c>
      <c r="F372" s="1" t="s">
        <v>922</v>
      </c>
      <c r="G372" s="1" t="s">
        <v>144</v>
      </c>
      <c r="H372">
        <v>34</v>
      </c>
    </row>
    <row r="373" spans="1:8" x14ac:dyDescent="0.25">
      <c r="A373" s="1" t="s">
        <v>1887</v>
      </c>
      <c r="B373">
        <v>2016</v>
      </c>
      <c r="C373">
        <v>15930910</v>
      </c>
      <c r="D373" s="1" t="s">
        <v>2560</v>
      </c>
      <c r="E373" s="1" t="s">
        <v>2561</v>
      </c>
      <c r="F373" s="1" t="s">
        <v>928</v>
      </c>
      <c r="G373" s="1" t="s">
        <v>144</v>
      </c>
      <c r="H373">
        <v>2</v>
      </c>
    </row>
    <row r="374" spans="1:8" x14ac:dyDescent="0.25">
      <c r="A374" s="1" t="s">
        <v>1887</v>
      </c>
      <c r="B374">
        <v>2016</v>
      </c>
      <c r="C374">
        <v>15948789</v>
      </c>
      <c r="D374" s="1" t="s">
        <v>2562</v>
      </c>
      <c r="E374" s="1" t="s">
        <v>2563</v>
      </c>
      <c r="F374" s="1" t="s">
        <v>961</v>
      </c>
      <c r="G374" s="1" t="s">
        <v>144</v>
      </c>
      <c r="H374">
        <v>10</v>
      </c>
    </row>
    <row r="375" spans="1:8" x14ac:dyDescent="0.25">
      <c r="A375" s="1" t="s">
        <v>1887</v>
      </c>
      <c r="B375">
        <v>2016</v>
      </c>
      <c r="C375">
        <v>15926496</v>
      </c>
      <c r="D375" s="1" t="s">
        <v>2564</v>
      </c>
      <c r="E375" s="1" t="s">
        <v>2565</v>
      </c>
      <c r="F375" s="1" t="s">
        <v>992</v>
      </c>
      <c r="G375" s="1" t="s">
        <v>144</v>
      </c>
      <c r="H375">
        <v>17523</v>
      </c>
    </row>
    <row r="376" spans="1:8" x14ac:dyDescent="0.25">
      <c r="A376" s="1" t="s">
        <v>1887</v>
      </c>
      <c r="B376">
        <v>2016</v>
      </c>
      <c r="C376">
        <v>15930351</v>
      </c>
      <c r="D376" s="1" t="s">
        <v>973</v>
      </c>
      <c r="E376" s="1" t="s">
        <v>2566</v>
      </c>
      <c r="F376" s="1" t="s">
        <v>955</v>
      </c>
      <c r="G376" s="1" t="s">
        <v>144</v>
      </c>
      <c r="H376">
        <v>188</v>
      </c>
    </row>
    <row r="377" spans="1:8" x14ac:dyDescent="0.25">
      <c r="A377" s="1" t="s">
        <v>1887</v>
      </c>
      <c r="B377">
        <v>2016</v>
      </c>
      <c r="C377">
        <v>15912041</v>
      </c>
      <c r="D377" s="1" t="s">
        <v>2567</v>
      </c>
      <c r="E377" s="1" t="s">
        <v>2568</v>
      </c>
      <c r="F377" s="1" t="s">
        <v>2569</v>
      </c>
      <c r="G377" s="1" t="s">
        <v>144</v>
      </c>
      <c r="H377">
        <v>1</v>
      </c>
    </row>
    <row r="378" spans="1:8" x14ac:dyDescent="0.25">
      <c r="A378" s="1" t="s">
        <v>1887</v>
      </c>
      <c r="B378">
        <v>2016</v>
      </c>
      <c r="C378">
        <v>15932763</v>
      </c>
      <c r="D378" s="1" t="s">
        <v>2570</v>
      </c>
      <c r="E378" s="1" t="s">
        <v>2571</v>
      </c>
      <c r="F378" s="1" t="s">
        <v>2572</v>
      </c>
      <c r="G378" s="1" t="s">
        <v>144</v>
      </c>
      <c r="H378">
        <v>115</v>
      </c>
    </row>
    <row r="379" spans="1:8" x14ac:dyDescent="0.25">
      <c r="A379" s="1" t="s">
        <v>1887</v>
      </c>
      <c r="B379">
        <v>2016</v>
      </c>
      <c r="C379">
        <v>15918741</v>
      </c>
      <c r="D379" s="1" t="s">
        <v>2573</v>
      </c>
      <c r="E379" s="1" t="s">
        <v>2574</v>
      </c>
      <c r="F379" s="1" t="s">
        <v>919</v>
      </c>
      <c r="G379" s="1" t="s">
        <v>144</v>
      </c>
      <c r="H379">
        <v>10</v>
      </c>
    </row>
    <row r="380" spans="1:8" x14ac:dyDescent="0.25">
      <c r="A380" s="1" t="s">
        <v>1887</v>
      </c>
      <c r="B380">
        <v>2016</v>
      </c>
      <c r="C380">
        <v>15916004</v>
      </c>
      <c r="D380" s="1" t="s">
        <v>2575</v>
      </c>
      <c r="E380" s="1" t="s">
        <v>2576</v>
      </c>
      <c r="F380" s="1" t="s">
        <v>922</v>
      </c>
      <c r="G380" s="1" t="s">
        <v>144</v>
      </c>
      <c r="H380">
        <v>12</v>
      </c>
    </row>
    <row r="381" spans="1:8" x14ac:dyDescent="0.25">
      <c r="A381" s="1" t="s">
        <v>1887</v>
      </c>
      <c r="B381">
        <v>2016</v>
      </c>
      <c r="C381">
        <v>15932423</v>
      </c>
      <c r="D381" s="1" t="s">
        <v>2577</v>
      </c>
      <c r="E381" s="1" t="s">
        <v>2578</v>
      </c>
      <c r="F381" s="1" t="s">
        <v>2579</v>
      </c>
      <c r="G381" s="1" t="s">
        <v>144</v>
      </c>
      <c r="H381">
        <v>1</v>
      </c>
    </row>
    <row r="382" spans="1:8" x14ac:dyDescent="0.25">
      <c r="A382" s="1" t="s">
        <v>1887</v>
      </c>
      <c r="B382">
        <v>2016</v>
      </c>
      <c r="C382">
        <v>15921330</v>
      </c>
      <c r="D382" s="1" t="s">
        <v>975</v>
      </c>
      <c r="E382" s="1" t="s">
        <v>976</v>
      </c>
      <c r="F382" s="1" t="s">
        <v>977</v>
      </c>
      <c r="G382" s="1" t="s">
        <v>144</v>
      </c>
      <c r="H382">
        <v>19</v>
      </c>
    </row>
    <row r="383" spans="1:8" x14ac:dyDescent="0.25">
      <c r="A383" s="1" t="s">
        <v>1887</v>
      </c>
      <c r="B383">
        <v>2016</v>
      </c>
      <c r="C383">
        <v>15940806</v>
      </c>
      <c r="D383" s="1" t="s">
        <v>145</v>
      </c>
      <c r="E383" s="1" t="s">
        <v>146</v>
      </c>
      <c r="F383" s="1" t="s">
        <v>147</v>
      </c>
      <c r="G383" s="1" t="s">
        <v>144</v>
      </c>
      <c r="H383">
        <v>10003</v>
      </c>
    </row>
    <row r="384" spans="1:8" x14ac:dyDescent="0.25">
      <c r="A384" s="1" t="s">
        <v>1887</v>
      </c>
      <c r="B384">
        <v>2016</v>
      </c>
      <c r="C384">
        <v>15917454</v>
      </c>
      <c r="D384" s="1" t="s">
        <v>2580</v>
      </c>
      <c r="E384" s="1" t="s">
        <v>2581</v>
      </c>
      <c r="F384" s="1" t="s">
        <v>964</v>
      </c>
      <c r="G384" s="1" t="s">
        <v>144</v>
      </c>
      <c r="H384">
        <v>164</v>
      </c>
    </row>
    <row r="385" spans="1:8" x14ac:dyDescent="0.25">
      <c r="A385" s="1" t="s">
        <v>1887</v>
      </c>
      <c r="B385">
        <v>2016</v>
      </c>
      <c r="C385">
        <v>15940998</v>
      </c>
      <c r="D385" s="1" t="s">
        <v>2582</v>
      </c>
      <c r="E385" s="1" t="s">
        <v>2581</v>
      </c>
      <c r="F385" s="1" t="s">
        <v>964</v>
      </c>
      <c r="G385" s="1" t="s">
        <v>144</v>
      </c>
      <c r="H385">
        <v>1322</v>
      </c>
    </row>
    <row r="386" spans="1:8" x14ac:dyDescent="0.25">
      <c r="A386" s="1" t="s">
        <v>1887</v>
      </c>
      <c r="B386">
        <v>2016</v>
      </c>
      <c r="C386">
        <v>15932673</v>
      </c>
      <c r="D386" s="1" t="s">
        <v>2583</v>
      </c>
      <c r="E386" s="1" t="s">
        <v>2584</v>
      </c>
      <c r="F386" s="1" t="s">
        <v>2585</v>
      </c>
      <c r="G386" s="1" t="s">
        <v>144</v>
      </c>
      <c r="H386">
        <v>20</v>
      </c>
    </row>
    <row r="387" spans="1:8" x14ac:dyDescent="0.25">
      <c r="A387" s="1" t="s">
        <v>1887</v>
      </c>
      <c r="B387">
        <v>2016</v>
      </c>
      <c r="C387">
        <v>15913148</v>
      </c>
      <c r="D387" s="1" t="s">
        <v>2586</v>
      </c>
      <c r="E387" s="1" t="s">
        <v>2587</v>
      </c>
      <c r="F387" s="1" t="s">
        <v>239</v>
      </c>
      <c r="G387" s="1" t="s">
        <v>144</v>
      </c>
      <c r="H387">
        <v>1</v>
      </c>
    </row>
    <row r="388" spans="1:8" x14ac:dyDescent="0.25">
      <c r="A388" s="1" t="s">
        <v>1887</v>
      </c>
      <c r="B388">
        <v>2016</v>
      </c>
      <c r="C388">
        <v>15916633</v>
      </c>
      <c r="D388" s="1" t="s">
        <v>2588</v>
      </c>
      <c r="E388" s="1" t="s">
        <v>2589</v>
      </c>
      <c r="F388" s="1" t="s">
        <v>2542</v>
      </c>
      <c r="G388" s="1" t="s">
        <v>144</v>
      </c>
      <c r="H388">
        <v>1</v>
      </c>
    </row>
    <row r="389" spans="1:8" x14ac:dyDescent="0.25">
      <c r="A389" s="1" t="s">
        <v>1887</v>
      </c>
      <c r="B389">
        <v>2016</v>
      </c>
      <c r="C389">
        <v>15932413</v>
      </c>
      <c r="D389" s="1" t="s">
        <v>2590</v>
      </c>
      <c r="E389" s="1" t="s">
        <v>2591</v>
      </c>
      <c r="F389" s="1" t="s">
        <v>2592</v>
      </c>
      <c r="G389" s="1" t="s">
        <v>144</v>
      </c>
      <c r="H389">
        <v>2</v>
      </c>
    </row>
    <row r="390" spans="1:8" x14ac:dyDescent="0.25">
      <c r="A390" s="1" t="s">
        <v>1887</v>
      </c>
      <c r="B390">
        <v>2016</v>
      </c>
      <c r="C390">
        <v>15917215</v>
      </c>
      <c r="D390" s="1" t="s">
        <v>2593</v>
      </c>
      <c r="E390" s="1" t="s">
        <v>2594</v>
      </c>
      <c r="F390" s="1" t="s">
        <v>2595</v>
      </c>
      <c r="G390" s="1" t="s">
        <v>144</v>
      </c>
      <c r="H390">
        <v>43</v>
      </c>
    </row>
    <row r="391" spans="1:8" x14ac:dyDescent="0.25">
      <c r="A391" s="1" t="s">
        <v>1887</v>
      </c>
      <c r="B391">
        <v>2016</v>
      </c>
      <c r="C391">
        <v>15930143</v>
      </c>
      <c r="D391" s="1" t="s">
        <v>2596</v>
      </c>
      <c r="E391" s="1" t="s">
        <v>2597</v>
      </c>
      <c r="F391" s="1" t="s">
        <v>2598</v>
      </c>
      <c r="G391" s="1" t="s">
        <v>144</v>
      </c>
      <c r="H391">
        <v>6</v>
      </c>
    </row>
    <row r="392" spans="1:8" x14ac:dyDescent="0.25">
      <c r="A392" s="1" t="s">
        <v>1887</v>
      </c>
      <c r="B392">
        <v>2016</v>
      </c>
      <c r="C392">
        <v>15932814</v>
      </c>
      <c r="D392" s="1" t="s">
        <v>984</v>
      </c>
      <c r="E392" s="1" t="s">
        <v>2599</v>
      </c>
      <c r="F392" s="1" t="s">
        <v>986</v>
      </c>
      <c r="G392" s="1" t="s">
        <v>144</v>
      </c>
      <c r="H392">
        <v>158</v>
      </c>
    </row>
    <row r="393" spans="1:8" x14ac:dyDescent="0.25">
      <c r="A393" s="1" t="s">
        <v>1887</v>
      </c>
      <c r="B393">
        <v>2016</v>
      </c>
      <c r="C393">
        <v>15932500</v>
      </c>
      <c r="D393" s="1" t="s">
        <v>2600</v>
      </c>
      <c r="E393" s="1" t="s">
        <v>2601</v>
      </c>
      <c r="F393" s="1" t="s">
        <v>992</v>
      </c>
      <c r="G393" s="1" t="s">
        <v>144</v>
      </c>
      <c r="H393">
        <v>6</v>
      </c>
    </row>
    <row r="394" spans="1:8" x14ac:dyDescent="0.25">
      <c r="A394" s="1" t="s">
        <v>1887</v>
      </c>
      <c r="B394">
        <v>2016</v>
      </c>
      <c r="C394">
        <v>15931562</v>
      </c>
      <c r="D394" s="1" t="s">
        <v>987</v>
      </c>
      <c r="E394" s="1" t="s">
        <v>988</v>
      </c>
      <c r="F394" s="1" t="s">
        <v>989</v>
      </c>
      <c r="G394" s="1" t="s">
        <v>144</v>
      </c>
      <c r="H394">
        <v>9</v>
      </c>
    </row>
    <row r="395" spans="1:8" x14ac:dyDescent="0.25">
      <c r="A395" s="1" t="s">
        <v>1887</v>
      </c>
      <c r="B395">
        <v>2016</v>
      </c>
      <c r="C395">
        <v>15932810</v>
      </c>
      <c r="D395" s="1" t="s">
        <v>2602</v>
      </c>
      <c r="E395" s="1" t="s">
        <v>2603</v>
      </c>
      <c r="F395" s="1" t="s">
        <v>922</v>
      </c>
      <c r="G395" s="1" t="s">
        <v>144</v>
      </c>
      <c r="H395">
        <v>13</v>
      </c>
    </row>
    <row r="396" spans="1:8" x14ac:dyDescent="0.25">
      <c r="A396" s="1" t="s">
        <v>1887</v>
      </c>
      <c r="B396">
        <v>2016</v>
      </c>
      <c r="C396">
        <v>15911388</v>
      </c>
      <c r="D396" s="1" t="s">
        <v>2604</v>
      </c>
      <c r="E396" s="1" t="s">
        <v>2605</v>
      </c>
      <c r="F396" s="1" t="s">
        <v>931</v>
      </c>
      <c r="G396" s="1" t="s">
        <v>144</v>
      </c>
      <c r="H396">
        <v>11</v>
      </c>
    </row>
    <row r="397" spans="1:8" x14ac:dyDescent="0.25">
      <c r="A397" s="1" t="s">
        <v>1887</v>
      </c>
      <c r="B397">
        <v>2016</v>
      </c>
      <c r="C397">
        <v>15949165</v>
      </c>
      <c r="D397" s="1" t="s">
        <v>2606</v>
      </c>
      <c r="E397" s="1" t="s">
        <v>2607</v>
      </c>
      <c r="F397" s="1" t="s">
        <v>2608</v>
      </c>
      <c r="G397" s="1" t="s">
        <v>144</v>
      </c>
      <c r="H397">
        <v>6</v>
      </c>
    </row>
    <row r="398" spans="1:8" x14ac:dyDescent="0.25">
      <c r="A398" s="1" t="s">
        <v>1887</v>
      </c>
      <c r="B398">
        <v>2016</v>
      </c>
      <c r="C398">
        <v>15932101</v>
      </c>
      <c r="D398" s="1" t="s">
        <v>993</v>
      </c>
      <c r="E398" s="1" t="s">
        <v>994</v>
      </c>
      <c r="F398" s="1" t="s">
        <v>995</v>
      </c>
      <c r="G398" s="1" t="s">
        <v>144</v>
      </c>
      <c r="H398">
        <v>5</v>
      </c>
    </row>
    <row r="399" spans="1:8" x14ac:dyDescent="0.25">
      <c r="A399" s="1" t="s">
        <v>1887</v>
      </c>
      <c r="B399">
        <v>2016</v>
      </c>
      <c r="C399">
        <v>15908443</v>
      </c>
      <c r="D399" s="1" t="s">
        <v>2609</v>
      </c>
      <c r="E399" s="1" t="s">
        <v>2610</v>
      </c>
      <c r="F399" s="1" t="s">
        <v>2611</v>
      </c>
      <c r="G399" s="1" t="s">
        <v>144</v>
      </c>
      <c r="H399">
        <v>48</v>
      </c>
    </row>
    <row r="400" spans="1:8" x14ac:dyDescent="0.25">
      <c r="A400" s="1" t="s">
        <v>1887</v>
      </c>
      <c r="B400">
        <v>2016</v>
      </c>
      <c r="C400">
        <v>15913530</v>
      </c>
      <c r="D400" s="1" t="s">
        <v>2612</v>
      </c>
      <c r="E400" s="1" t="s">
        <v>2613</v>
      </c>
      <c r="F400" s="1" t="s">
        <v>2614</v>
      </c>
      <c r="G400" s="1" t="s">
        <v>144</v>
      </c>
      <c r="H400">
        <v>1</v>
      </c>
    </row>
    <row r="401" spans="1:8" x14ac:dyDescent="0.25">
      <c r="A401" s="1" t="s">
        <v>1887</v>
      </c>
      <c r="B401">
        <v>2016</v>
      </c>
      <c r="C401">
        <v>15932806</v>
      </c>
      <c r="D401" s="1" t="s">
        <v>996</v>
      </c>
      <c r="E401" s="1" t="s">
        <v>997</v>
      </c>
      <c r="F401" s="1" t="s">
        <v>998</v>
      </c>
      <c r="G401" s="1" t="s">
        <v>144</v>
      </c>
      <c r="H401">
        <v>25</v>
      </c>
    </row>
    <row r="402" spans="1:8" x14ac:dyDescent="0.25">
      <c r="A402" s="1" t="s">
        <v>1887</v>
      </c>
      <c r="B402">
        <v>2016</v>
      </c>
      <c r="C402">
        <v>15930839</v>
      </c>
      <c r="D402" s="1" t="s">
        <v>999</v>
      </c>
      <c r="E402" s="1" t="s">
        <v>1000</v>
      </c>
      <c r="F402" s="1" t="s">
        <v>1001</v>
      </c>
      <c r="G402" s="1" t="s">
        <v>144</v>
      </c>
      <c r="H402">
        <v>38</v>
      </c>
    </row>
    <row r="403" spans="1:8" x14ac:dyDescent="0.25">
      <c r="A403" s="1" t="s">
        <v>1887</v>
      </c>
      <c r="B403">
        <v>2016</v>
      </c>
      <c r="C403">
        <v>15931060</v>
      </c>
      <c r="D403" s="1" t="s">
        <v>149</v>
      </c>
      <c r="E403" s="1" t="s">
        <v>150</v>
      </c>
      <c r="F403" s="1" t="s">
        <v>151</v>
      </c>
      <c r="G403" s="1" t="s">
        <v>144</v>
      </c>
      <c r="H403">
        <v>158</v>
      </c>
    </row>
    <row r="404" spans="1:8" x14ac:dyDescent="0.25">
      <c r="A404" s="1" t="s">
        <v>1887</v>
      </c>
      <c r="B404">
        <v>2016</v>
      </c>
      <c r="C404">
        <v>15921196</v>
      </c>
      <c r="D404" s="1" t="s">
        <v>2615</v>
      </c>
      <c r="E404" s="1" t="s">
        <v>2616</v>
      </c>
      <c r="F404" s="1" t="s">
        <v>955</v>
      </c>
      <c r="G404" s="1" t="s">
        <v>144</v>
      </c>
      <c r="H404">
        <v>1</v>
      </c>
    </row>
    <row r="405" spans="1:8" x14ac:dyDescent="0.25">
      <c r="A405" s="1" t="s">
        <v>1887</v>
      </c>
      <c r="B405">
        <v>2016</v>
      </c>
      <c r="C405">
        <v>15932363</v>
      </c>
      <c r="D405" s="1" t="s">
        <v>2617</v>
      </c>
      <c r="E405" s="1" t="s">
        <v>2618</v>
      </c>
      <c r="F405" s="1" t="s">
        <v>2619</v>
      </c>
      <c r="G405" s="1" t="s">
        <v>144</v>
      </c>
      <c r="H405">
        <v>6</v>
      </c>
    </row>
    <row r="406" spans="1:8" x14ac:dyDescent="0.25">
      <c r="A406" s="1" t="s">
        <v>1887</v>
      </c>
      <c r="B406">
        <v>2016</v>
      </c>
      <c r="C406">
        <v>15914244</v>
      </c>
      <c r="D406" s="1" t="s">
        <v>152</v>
      </c>
      <c r="E406" s="1" t="s">
        <v>153</v>
      </c>
      <c r="F406" s="1" t="s">
        <v>154</v>
      </c>
      <c r="G406" s="1" t="s">
        <v>144</v>
      </c>
      <c r="H406">
        <v>4</v>
      </c>
    </row>
    <row r="407" spans="1:8" x14ac:dyDescent="0.25">
      <c r="A407" s="1" t="s">
        <v>1887</v>
      </c>
      <c r="B407">
        <v>2016</v>
      </c>
      <c r="C407">
        <v>15914540</v>
      </c>
      <c r="D407" s="1" t="s">
        <v>2620</v>
      </c>
      <c r="E407" s="1" t="s">
        <v>2621</v>
      </c>
      <c r="F407" s="1" t="s">
        <v>157</v>
      </c>
      <c r="G407" s="1" t="s">
        <v>144</v>
      </c>
      <c r="H407">
        <v>11</v>
      </c>
    </row>
    <row r="408" spans="1:8" x14ac:dyDescent="0.25">
      <c r="A408" s="1" t="s">
        <v>1887</v>
      </c>
      <c r="B408">
        <v>2016</v>
      </c>
      <c r="C408">
        <v>15931958</v>
      </c>
      <c r="D408" s="1" t="s">
        <v>1004</v>
      </c>
      <c r="E408" s="1" t="s">
        <v>1005</v>
      </c>
      <c r="F408" s="1" t="s">
        <v>995</v>
      </c>
      <c r="G408" s="1" t="s">
        <v>144</v>
      </c>
      <c r="H408">
        <v>12</v>
      </c>
    </row>
    <row r="409" spans="1:8" x14ac:dyDescent="0.25">
      <c r="A409" s="1" t="s">
        <v>1887</v>
      </c>
      <c r="B409">
        <v>2016</v>
      </c>
      <c r="C409">
        <v>15946787</v>
      </c>
      <c r="D409" s="1" t="s">
        <v>2622</v>
      </c>
      <c r="E409" s="1" t="s">
        <v>2623</v>
      </c>
      <c r="F409" s="1" t="s">
        <v>157</v>
      </c>
      <c r="G409" s="1" t="s">
        <v>144</v>
      </c>
      <c r="H409">
        <v>323</v>
      </c>
    </row>
    <row r="410" spans="1:8" x14ac:dyDescent="0.25">
      <c r="A410" s="1" t="s">
        <v>1887</v>
      </c>
      <c r="B410">
        <v>2016</v>
      </c>
      <c r="C410">
        <v>15921122</v>
      </c>
      <c r="D410" s="1" t="s">
        <v>2624</v>
      </c>
      <c r="E410" s="1" t="s">
        <v>2625</v>
      </c>
      <c r="F410" s="1" t="s">
        <v>157</v>
      </c>
      <c r="G410" s="1" t="s">
        <v>144</v>
      </c>
      <c r="H410">
        <v>5</v>
      </c>
    </row>
    <row r="411" spans="1:8" x14ac:dyDescent="0.25">
      <c r="A411" s="1" t="s">
        <v>1887</v>
      </c>
      <c r="B411">
        <v>2016</v>
      </c>
      <c r="C411">
        <v>15931677</v>
      </c>
      <c r="D411" s="1" t="s">
        <v>2626</v>
      </c>
      <c r="E411" s="1" t="s">
        <v>2627</v>
      </c>
      <c r="F411" s="1" t="s">
        <v>148</v>
      </c>
      <c r="G411" s="1" t="s">
        <v>144</v>
      </c>
      <c r="H411">
        <v>21</v>
      </c>
    </row>
    <row r="412" spans="1:8" x14ac:dyDescent="0.25">
      <c r="A412" s="1" t="s">
        <v>1887</v>
      </c>
      <c r="B412">
        <v>2016</v>
      </c>
      <c r="C412">
        <v>15917322</v>
      </c>
      <c r="D412" s="1" t="s">
        <v>1011</v>
      </c>
      <c r="E412" s="1" t="s">
        <v>2628</v>
      </c>
      <c r="F412" s="1" t="s">
        <v>1013</v>
      </c>
      <c r="G412" s="1" t="s">
        <v>144</v>
      </c>
      <c r="H412">
        <v>18</v>
      </c>
    </row>
    <row r="413" spans="1:8" x14ac:dyDescent="0.25">
      <c r="A413" s="1" t="s">
        <v>1887</v>
      </c>
      <c r="B413">
        <v>2016</v>
      </c>
      <c r="C413">
        <v>15919376</v>
      </c>
      <c r="D413" s="1" t="s">
        <v>2629</v>
      </c>
      <c r="E413" s="1" t="s">
        <v>2630</v>
      </c>
      <c r="F413" s="1" t="s">
        <v>2631</v>
      </c>
      <c r="G413" s="1" t="s">
        <v>144</v>
      </c>
    </row>
    <row r="414" spans="1:8" x14ac:dyDescent="0.25">
      <c r="A414" s="1" t="s">
        <v>1887</v>
      </c>
      <c r="B414">
        <v>2016</v>
      </c>
      <c r="C414">
        <v>15931716</v>
      </c>
      <c r="D414" s="1" t="s">
        <v>2632</v>
      </c>
      <c r="E414" s="1" t="s">
        <v>2633</v>
      </c>
      <c r="F414" s="1" t="s">
        <v>1198</v>
      </c>
      <c r="G414" s="1" t="s">
        <v>144</v>
      </c>
      <c r="H414">
        <v>8</v>
      </c>
    </row>
    <row r="415" spans="1:8" x14ac:dyDescent="0.25">
      <c r="A415" s="1" t="s">
        <v>1887</v>
      </c>
      <c r="B415">
        <v>2016</v>
      </c>
      <c r="C415">
        <v>15913173</v>
      </c>
      <c r="D415" s="1" t="s">
        <v>1014</v>
      </c>
      <c r="E415" s="1" t="s">
        <v>1015</v>
      </c>
      <c r="F415" s="1" t="s">
        <v>1016</v>
      </c>
      <c r="G415" s="1" t="s">
        <v>144</v>
      </c>
      <c r="H415">
        <v>80</v>
      </c>
    </row>
    <row r="416" spans="1:8" x14ac:dyDescent="0.25">
      <c r="A416" s="1" t="s">
        <v>1887</v>
      </c>
      <c r="B416">
        <v>2016</v>
      </c>
      <c r="C416">
        <v>15912499</v>
      </c>
      <c r="D416" s="1" t="s">
        <v>2634</v>
      </c>
      <c r="E416" s="1" t="s">
        <v>2635</v>
      </c>
      <c r="F416" s="1" t="s">
        <v>2636</v>
      </c>
      <c r="G416" s="1" t="s">
        <v>144</v>
      </c>
      <c r="H416">
        <v>1</v>
      </c>
    </row>
    <row r="417" spans="1:8" x14ac:dyDescent="0.25">
      <c r="A417" s="1" t="s">
        <v>1887</v>
      </c>
      <c r="B417">
        <v>2016</v>
      </c>
      <c r="C417">
        <v>15904524</v>
      </c>
      <c r="D417" s="1" t="s">
        <v>1017</v>
      </c>
      <c r="E417" s="1" t="s">
        <v>1018</v>
      </c>
      <c r="F417" s="1" t="s">
        <v>1016</v>
      </c>
      <c r="G417" s="1" t="s">
        <v>144</v>
      </c>
      <c r="H417">
        <v>5772</v>
      </c>
    </row>
    <row r="418" spans="1:8" x14ac:dyDescent="0.25">
      <c r="A418" s="1" t="s">
        <v>1887</v>
      </c>
      <c r="B418">
        <v>2016</v>
      </c>
      <c r="C418">
        <v>15932575</v>
      </c>
      <c r="D418" s="1" t="s">
        <v>2637</v>
      </c>
      <c r="E418" s="1" t="s">
        <v>2638</v>
      </c>
      <c r="F418" s="1" t="s">
        <v>2639</v>
      </c>
      <c r="G418" s="1" t="s">
        <v>144</v>
      </c>
      <c r="H418">
        <v>23</v>
      </c>
    </row>
    <row r="419" spans="1:8" x14ac:dyDescent="0.25">
      <c r="A419" s="1" t="s">
        <v>1887</v>
      </c>
      <c r="B419">
        <v>2016</v>
      </c>
      <c r="C419">
        <v>15948709</v>
      </c>
      <c r="D419" s="1" t="s">
        <v>2640</v>
      </c>
      <c r="E419" s="1" t="s">
        <v>2641</v>
      </c>
      <c r="F419" s="1" t="s">
        <v>2642</v>
      </c>
      <c r="G419" s="1" t="s">
        <v>144</v>
      </c>
      <c r="H419">
        <v>1</v>
      </c>
    </row>
    <row r="420" spans="1:8" x14ac:dyDescent="0.25">
      <c r="A420" s="1" t="s">
        <v>1887</v>
      </c>
      <c r="B420">
        <v>2016</v>
      </c>
      <c r="C420">
        <v>15913527</v>
      </c>
      <c r="D420" s="1" t="s">
        <v>2643</v>
      </c>
      <c r="E420" s="1" t="s">
        <v>2644</v>
      </c>
      <c r="F420" s="1" t="s">
        <v>2645</v>
      </c>
      <c r="G420" s="1" t="s">
        <v>144</v>
      </c>
      <c r="H420">
        <v>3</v>
      </c>
    </row>
    <row r="421" spans="1:8" x14ac:dyDescent="0.25">
      <c r="A421" s="1" t="s">
        <v>1887</v>
      </c>
      <c r="B421">
        <v>2016</v>
      </c>
      <c r="C421">
        <v>15948923</v>
      </c>
      <c r="D421" s="1" t="s">
        <v>2646</v>
      </c>
      <c r="E421" s="1" t="s">
        <v>2647</v>
      </c>
      <c r="F421" s="1" t="s">
        <v>958</v>
      </c>
      <c r="G421" s="1" t="s">
        <v>144</v>
      </c>
      <c r="H421">
        <v>26</v>
      </c>
    </row>
    <row r="422" spans="1:8" x14ac:dyDescent="0.25">
      <c r="A422" s="1" t="s">
        <v>1887</v>
      </c>
      <c r="B422">
        <v>2016</v>
      </c>
      <c r="C422">
        <v>15917213</v>
      </c>
      <c r="D422" s="1" t="s">
        <v>2648</v>
      </c>
      <c r="E422" s="1" t="s">
        <v>2649</v>
      </c>
      <c r="F422" s="1" t="s">
        <v>2614</v>
      </c>
      <c r="G422" s="1" t="s">
        <v>144</v>
      </c>
      <c r="H422">
        <v>4</v>
      </c>
    </row>
    <row r="423" spans="1:8" x14ac:dyDescent="0.25">
      <c r="A423" s="1" t="s">
        <v>1887</v>
      </c>
      <c r="B423">
        <v>2016</v>
      </c>
      <c r="C423">
        <v>15914422</v>
      </c>
      <c r="D423" s="1" t="s">
        <v>2650</v>
      </c>
      <c r="E423" s="1" t="s">
        <v>2651</v>
      </c>
      <c r="F423" s="1" t="s">
        <v>2652</v>
      </c>
      <c r="G423" s="1" t="s">
        <v>144</v>
      </c>
      <c r="H423">
        <v>5</v>
      </c>
    </row>
    <row r="424" spans="1:8" x14ac:dyDescent="0.25">
      <c r="A424" s="1" t="s">
        <v>1887</v>
      </c>
      <c r="B424">
        <v>2016</v>
      </c>
      <c r="C424">
        <v>15915559</v>
      </c>
      <c r="D424" s="1" t="s">
        <v>1019</v>
      </c>
      <c r="E424" s="1" t="s">
        <v>1020</v>
      </c>
      <c r="F424" s="1" t="s">
        <v>1021</v>
      </c>
      <c r="G424" s="1" t="s">
        <v>144</v>
      </c>
      <c r="H424">
        <v>109</v>
      </c>
    </row>
    <row r="425" spans="1:8" x14ac:dyDescent="0.25">
      <c r="A425" s="1" t="s">
        <v>1887</v>
      </c>
      <c r="B425">
        <v>2016</v>
      </c>
      <c r="C425">
        <v>15911971</v>
      </c>
      <c r="D425" s="1" t="s">
        <v>2653</v>
      </c>
      <c r="E425" s="1" t="s">
        <v>2654</v>
      </c>
      <c r="F425" s="1" t="s">
        <v>2482</v>
      </c>
      <c r="G425" s="1" t="s">
        <v>144</v>
      </c>
      <c r="H425">
        <v>1</v>
      </c>
    </row>
    <row r="426" spans="1:8" x14ac:dyDescent="0.25">
      <c r="A426" s="1" t="s">
        <v>1887</v>
      </c>
      <c r="B426">
        <v>2016</v>
      </c>
      <c r="C426">
        <v>15923596</v>
      </c>
      <c r="D426" s="1" t="s">
        <v>1022</v>
      </c>
      <c r="E426" s="1" t="s">
        <v>1023</v>
      </c>
      <c r="F426" s="1" t="s">
        <v>995</v>
      </c>
      <c r="G426" s="1" t="s">
        <v>144</v>
      </c>
      <c r="H426">
        <v>30</v>
      </c>
    </row>
    <row r="427" spans="1:8" x14ac:dyDescent="0.25">
      <c r="A427" s="1" t="s">
        <v>1887</v>
      </c>
      <c r="B427">
        <v>2016</v>
      </c>
      <c r="C427">
        <v>15948740</v>
      </c>
      <c r="D427" s="1" t="s">
        <v>2655</v>
      </c>
      <c r="E427" s="1" t="s">
        <v>2656</v>
      </c>
      <c r="F427" s="1" t="s">
        <v>2657</v>
      </c>
      <c r="G427" s="1" t="s">
        <v>144</v>
      </c>
      <c r="H427">
        <v>6</v>
      </c>
    </row>
    <row r="428" spans="1:8" x14ac:dyDescent="0.25">
      <c r="A428" s="1" t="s">
        <v>1887</v>
      </c>
      <c r="B428">
        <v>2016</v>
      </c>
      <c r="C428">
        <v>15931318</v>
      </c>
      <c r="D428" s="1" t="s">
        <v>2658</v>
      </c>
      <c r="E428" s="1" t="s">
        <v>2659</v>
      </c>
      <c r="F428" s="1" t="s">
        <v>2660</v>
      </c>
      <c r="G428" s="1" t="s">
        <v>144</v>
      </c>
      <c r="H428">
        <v>1</v>
      </c>
    </row>
    <row r="429" spans="1:8" x14ac:dyDescent="0.25">
      <c r="A429" s="1" t="s">
        <v>1887</v>
      </c>
      <c r="B429">
        <v>2016</v>
      </c>
      <c r="C429">
        <v>15930349</v>
      </c>
      <c r="D429" s="1" t="s">
        <v>2661</v>
      </c>
      <c r="E429" s="1" t="s">
        <v>2662</v>
      </c>
      <c r="F429" s="1" t="s">
        <v>2585</v>
      </c>
      <c r="G429" s="1" t="s">
        <v>144</v>
      </c>
      <c r="H429">
        <v>1</v>
      </c>
    </row>
    <row r="430" spans="1:8" x14ac:dyDescent="0.25">
      <c r="A430" s="1" t="s">
        <v>1887</v>
      </c>
      <c r="B430">
        <v>2016</v>
      </c>
      <c r="C430">
        <v>15949467</v>
      </c>
      <c r="D430" s="1" t="s">
        <v>2663</v>
      </c>
      <c r="E430" s="1" t="s">
        <v>2664</v>
      </c>
      <c r="F430" s="1" t="s">
        <v>925</v>
      </c>
      <c r="G430" s="1" t="s">
        <v>144</v>
      </c>
      <c r="H430">
        <v>1</v>
      </c>
    </row>
    <row r="431" spans="1:8" x14ac:dyDescent="0.25">
      <c r="A431" s="1" t="s">
        <v>1887</v>
      </c>
      <c r="B431">
        <v>2016</v>
      </c>
      <c r="C431">
        <v>15916906</v>
      </c>
      <c r="D431" s="1" t="s">
        <v>155</v>
      </c>
      <c r="E431" s="1" t="s">
        <v>156</v>
      </c>
      <c r="F431" s="1" t="s">
        <v>157</v>
      </c>
      <c r="G431" s="1" t="s">
        <v>144</v>
      </c>
      <c r="H431">
        <v>6</v>
      </c>
    </row>
    <row r="432" spans="1:8" x14ac:dyDescent="0.25">
      <c r="A432" s="1" t="s">
        <v>1887</v>
      </c>
      <c r="B432">
        <v>2016</v>
      </c>
      <c r="C432">
        <v>15919326</v>
      </c>
      <c r="D432" s="1" t="s">
        <v>2665</v>
      </c>
      <c r="E432" s="1" t="s">
        <v>2666</v>
      </c>
      <c r="F432" s="1" t="s">
        <v>2667</v>
      </c>
      <c r="G432" s="1" t="s">
        <v>144</v>
      </c>
    </row>
    <row r="433" spans="1:8" x14ac:dyDescent="0.25">
      <c r="A433" s="1" t="s">
        <v>1887</v>
      </c>
      <c r="B433">
        <v>2016</v>
      </c>
      <c r="C433">
        <v>15949147</v>
      </c>
      <c r="D433" s="1" t="s">
        <v>2668</v>
      </c>
      <c r="E433" s="1" t="s">
        <v>2669</v>
      </c>
      <c r="F433" s="1" t="s">
        <v>2670</v>
      </c>
      <c r="G433" s="1" t="s">
        <v>144</v>
      </c>
      <c r="H433">
        <v>1</v>
      </c>
    </row>
    <row r="434" spans="1:8" x14ac:dyDescent="0.25">
      <c r="A434" s="1" t="s">
        <v>1887</v>
      </c>
      <c r="B434">
        <v>2016</v>
      </c>
      <c r="C434">
        <v>15932209</v>
      </c>
      <c r="D434" s="1" t="s">
        <v>2671</v>
      </c>
      <c r="E434" s="1" t="s">
        <v>2672</v>
      </c>
      <c r="F434" s="1" t="s">
        <v>998</v>
      </c>
      <c r="G434" s="1" t="s">
        <v>144</v>
      </c>
      <c r="H434">
        <v>12</v>
      </c>
    </row>
    <row r="435" spans="1:8" x14ac:dyDescent="0.25">
      <c r="A435" s="1" t="s">
        <v>1887</v>
      </c>
      <c r="B435">
        <v>2016</v>
      </c>
      <c r="C435">
        <v>15949553</v>
      </c>
      <c r="D435" s="1" t="s">
        <v>2673</v>
      </c>
      <c r="E435" s="1" t="s">
        <v>2674</v>
      </c>
      <c r="F435" s="1" t="s">
        <v>1268</v>
      </c>
      <c r="G435" s="1" t="s">
        <v>144</v>
      </c>
      <c r="H435">
        <v>2</v>
      </c>
    </row>
    <row r="436" spans="1:8" x14ac:dyDescent="0.25">
      <c r="A436" s="1" t="s">
        <v>1887</v>
      </c>
      <c r="B436">
        <v>2016</v>
      </c>
      <c r="C436">
        <v>15905974</v>
      </c>
      <c r="D436" s="1" t="s">
        <v>2675</v>
      </c>
      <c r="E436" s="1" t="s">
        <v>2676</v>
      </c>
      <c r="F436" s="1" t="s">
        <v>2677</v>
      </c>
      <c r="G436" s="1" t="s">
        <v>144</v>
      </c>
      <c r="H436">
        <v>9</v>
      </c>
    </row>
    <row r="437" spans="1:8" x14ac:dyDescent="0.25">
      <c r="A437" s="1" t="s">
        <v>1887</v>
      </c>
      <c r="B437">
        <v>2016</v>
      </c>
      <c r="C437">
        <v>15930950</v>
      </c>
      <c r="D437" s="1" t="s">
        <v>2678</v>
      </c>
      <c r="E437" s="1" t="s">
        <v>2679</v>
      </c>
      <c r="F437" s="1" t="s">
        <v>2507</v>
      </c>
      <c r="G437" s="1" t="s">
        <v>144</v>
      </c>
      <c r="H437">
        <v>2</v>
      </c>
    </row>
    <row r="438" spans="1:8" x14ac:dyDescent="0.25">
      <c r="A438" s="1" t="s">
        <v>1887</v>
      </c>
      <c r="B438">
        <v>2016</v>
      </c>
      <c r="C438">
        <v>15930075</v>
      </c>
      <c r="D438" s="1" t="s">
        <v>2680</v>
      </c>
      <c r="E438" s="1" t="s">
        <v>2681</v>
      </c>
      <c r="F438" s="1" t="s">
        <v>2462</v>
      </c>
      <c r="G438" s="1" t="s">
        <v>144</v>
      </c>
      <c r="H438">
        <v>2</v>
      </c>
    </row>
    <row r="439" spans="1:8" x14ac:dyDescent="0.25">
      <c r="A439" s="1" t="s">
        <v>1887</v>
      </c>
      <c r="B439">
        <v>2016</v>
      </c>
      <c r="C439">
        <v>15900881</v>
      </c>
      <c r="D439" s="1" t="s">
        <v>2682</v>
      </c>
      <c r="E439" s="1" t="s">
        <v>2683</v>
      </c>
      <c r="F439" s="1" t="s">
        <v>2684</v>
      </c>
      <c r="G439" s="1" t="s">
        <v>144</v>
      </c>
      <c r="H439">
        <v>202</v>
      </c>
    </row>
    <row r="440" spans="1:8" x14ac:dyDescent="0.25">
      <c r="A440" s="1" t="s">
        <v>1887</v>
      </c>
      <c r="B440">
        <v>2016</v>
      </c>
      <c r="C440">
        <v>15913668</v>
      </c>
      <c r="D440" s="1" t="s">
        <v>1024</v>
      </c>
      <c r="E440" s="1" t="s">
        <v>1025</v>
      </c>
      <c r="F440" s="1" t="s">
        <v>1026</v>
      </c>
      <c r="G440" s="1" t="s">
        <v>144</v>
      </c>
      <c r="H440">
        <v>590</v>
      </c>
    </row>
    <row r="441" spans="1:8" x14ac:dyDescent="0.25">
      <c r="A441" s="1" t="s">
        <v>1887</v>
      </c>
      <c r="B441">
        <v>2016</v>
      </c>
      <c r="C441">
        <v>15902773</v>
      </c>
      <c r="D441" s="1" t="s">
        <v>2685</v>
      </c>
      <c r="E441" s="1" t="s">
        <v>2686</v>
      </c>
      <c r="F441" s="1" t="s">
        <v>2687</v>
      </c>
      <c r="G441" s="1" t="s">
        <v>144</v>
      </c>
      <c r="H441">
        <v>11</v>
      </c>
    </row>
    <row r="442" spans="1:8" x14ac:dyDescent="0.25">
      <c r="A442" s="1" t="s">
        <v>1887</v>
      </c>
      <c r="B442">
        <v>2016</v>
      </c>
      <c r="C442">
        <v>15911760</v>
      </c>
      <c r="D442" s="1" t="s">
        <v>2688</v>
      </c>
      <c r="E442" s="1" t="s">
        <v>2689</v>
      </c>
      <c r="F442" s="1" t="s">
        <v>2690</v>
      </c>
      <c r="G442" s="1" t="s">
        <v>144</v>
      </c>
      <c r="H442">
        <v>3</v>
      </c>
    </row>
    <row r="443" spans="1:8" x14ac:dyDescent="0.25">
      <c r="A443" s="1" t="s">
        <v>1887</v>
      </c>
      <c r="B443">
        <v>2016</v>
      </c>
      <c r="C443">
        <v>15913795</v>
      </c>
      <c r="D443" s="1" t="s">
        <v>2691</v>
      </c>
      <c r="E443" s="1" t="s">
        <v>2692</v>
      </c>
      <c r="F443" s="1" t="s">
        <v>2693</v>
      </c>
      <c r="G443" s="1" t="s">
        <v>144</v>
      </c>
      <c r="H443">
        <v>2</v>
      </c>
    </row>
    <row r="444" spans="1:8" x14ac:dyDescent="0.25">
      <c r="A444" s="1" t="s">
        <v>1887</v>
      </c>
      <c r="B444">
        <v>2016</v>
      </c>
      <c r="C444">
        <v>15801620</v>
      </c>
      <c r="D444" s="1" t="s">
        <v>2694</v>
      </c>
      <c r="E444" s="1" t="s">
        <v>2695</v>
      </c>
      <c r="F444" s="1" t="s">
        <v>2696</v>
      </c>
      <c r="G444" s="1" t="s">
        <v>161</v>
      </c>
      <c r="H444">
        <v>2</v>
      </c>
    </row>
    <row r="445" spans="1:8" x14ac:dyDescent="0.25">
      <c r="A445" s="1" t="s">
        <v>1887</v>
      </c>
      <c r="B445">
        <v>2016</v>
      </c>
      <c r="C445">
        <v>15807146</v>
      </c>
      <c r="D445" s="1" t="s">
        <v>2697</v>
      </c>
      <c r="E445" s="1" t="s">
        <v>2698</v>
      </c>
      <c r="F445" s="1" t="s">
        <v>1065</v>
      </c>
      <c r="G445" s="1" t="s">
        <v>161</v>
      </c>
      <c r="H445">
        <v>38</v>
      </c>
    </row>
    <row r="446" spans="1:8" x14ac:dyDescent="0.25">
      <c r="A446" s="1" t="s">
        <v>1887</v>
      </c>
      <c r="B446">
        <v>2016</v>
      </c>
      <c r="C446">
        <v>15804769</v>
      </c>
      <c r="D446" s="1" t="s">
        <v>2699</v>
      </c>
      <c r="E446" s="1" t="s">
        <v>2700</v>
      </c>
      <c r="F446" s="1" t="s">
        <v>2701</v>
      </c>
      <c r="G446" s="1" t="s">
        <v>161</v>
      </c>
      <c r="H446">
        <v>1</v>
      </c>
    </row>
    <row r="447" spans="1:8" x14ac:dyDescent="0.25">
      <c r="A447" s="1" t="s">
        <v>1887</v>
      </c>
      <c r="B447">
        <v>2016</v>
      </c>
      <c r="C447">
        <v>15806236</v>
      </c>
      <c r="D447" s="1" t="s">
        <v>2702</v>
      </c>
      <c r="E447" s="1" t="s">
        <v>2703</v>
      </c>
      <c r="F447" s="1" t="s">
        <v>2704</v>
      </c>
      <c r="G447" s="1" t="s">
        <v>161</v>
      </c>
      <c r="H447">
        <v>5</v>
      </c>
    </row>
    <row r="448" spans="1:8" x14ac:dyDescent="0.25">
      <c r="A448" s="1" t="s">
        <v>1887</v>
      </c>
      <c r="B448">
        <v>2016</v>
      </c>
      <c r="C448">
        <v>15808553</v>
      </c>
      <c r="D448" s="1" t="s">
        <v>2705</v>
      </c>
      <c r="E448" s="1" t="s">
        <v>2706</v>
      </c>
      <c r="F448" s="1" t="s">
        <v>2707</v>
      </c>
      <c r="G448" s="1" t="s">
        <v>161</v>
      </c>
      <c r="H448">
        <v>1</v>
      </c>
    </row>
    <row r="449" spans="1:8" x14ac:dyDescent="0.25">
      <c r="A449" s="1" t="s">
        <v>1887</v>
      </c>
      <c r="B449">
        <v>2016</v>
      </c>
      <c r="C449">
        <v>15805214</v>
      </c>
      <c r="D449" s="1" t="s">
        <v>2708</v>
      </c>
      <c r="E449" s="1" t="s">
        <v>2709</v>
      </c>
      <c r="F449" s="1" t="s">
        <v>1050</v>
      </c>
      <c r="G449" s="1" t="s">
        <v>161</v>
      </c>
      <c r="H449">
        <v>44</v>
      </c>
    </row>
    <row r="450" spans="1:8" x14ac:dyDescent="0.25">
      <c r="A450" s="1" t="s">
        <v>1887</v>
      </c>
      <c r="B450">
        <v>2016</v>
      </c>
      <c r="C450">
        <v>15806220</v>
      </c>
      <c r="D450" s="1" t="s">
        <v>2710</v>
      </c>
      <c r="E450" s="1" t="s">
        <v>2711</v>
      </c>
      <c r="F450" s="1" t="s">
        <v>2712</v>
      </c>
      <c r="G450" s="1" t="s">
        <v>161</v>
      </c>
      <c r="H450">
        <v>3</v>
      </c>
    </row>
    <row r="451" spans="1:8" x14ac:dyDescent="0.25">
      <c r="A451" s="1" t="s">
        <v>1887</v>
      </c>
      <c r="B451">
        <v>2016</v>
      </c>
      <c r="C451">
        <v>15811901</v>
      </c>
      <c r="D451" s="1" t="s">
        <v>2713</v>
      </c>
      <c r="E451" s="1" t="s">
        <v>2714</v>
      </c>
      <c r="F451" s="1" t="s">
        <v>2715</v>
      </c>
      <c r="G451" s="1" t="s">
        <v>161</v>
      </c>
      <c r="H451">
        <v>1</v>
      </c>
    </row>
    <row r="452" spans="1:8" x14ac:dyDescent="0.25">
      <c r="A452" s="1" t="s">
        <v>1887</v>
      </c>
      <c r="B452">
        <v>2016</v>
      </c>
      <c r="C452">
        <v>15811485</v>
      </c>
      <c r="D452" s="1" t="s">
        <v>2716</v>
      </c>
      <c r="E452" s="1" t="s">
        <v>2717</v>
      </c>
      <c r="F452" s="1" t="s">
        <v>184</v>
      </c>
      <c r="G452" s="1" t="s">
        <v>161</v>
      </c>
      <c r="H452">
        <v>1</v>
      </c>
    </row>
    <row r="453" spans="1:8" x14ac:dyDescent="0.25">
      <c r="A453" s="1" t="s">
        <v>1887</v>
      </c>
      <c r="B453">
        <v>2016</v>
      </c>
      <c r="C453">
        <v>15805926</v>
      </c>
      <c r="D453" s="1" t="s">
        <v>1027</v>
      </c>
      <c r="E453" s="1" t="s">
        <v>1028</v>
      </c>
      <c r="F453" s="1" t="s">
        <v>1029</v>
      </c>
      <c r="G453" s="1" t="s">
        <v>161</v>
      </c>
      <c r="H453">
        <v>12</v>
      </c>
    </row>
    <row r="454" spans="1:8" x14ac:dyDescent="0.25">
      <c r="A454" s="1" t="s">
        <v>1887</v>
      </c>
      <c r="B454">
        <v>2016</v>
      </c>
      <c r="C454">
        <v>15811815</v>
      </c>
      <c r="D454" s="1" t="s">
        <v>2718</v>
      </c>
      <c r="E454" s="1" t="s">
        <v>2719</v>
      </c>
      <c r="F454" s="1" t="s">
        <v>2720</v>
      </c>
      <c r="G454" s="1" t="s">
        <v>161</v>
      </c>
      <c r="H454">
        <v>47</v>
      </c>
    </row>
    <row r="455" spans="1:8" x14ac:dyDescent="0.25">
      <c r="A455" s="1" t="s">
        <v>1887</v>
      </c>
      <c r="B455">
        <v>2016</v>
      </c>
      <c r="C455">
        <v>15840438</v>
      </c>
      <c r="D455" s="1" t="s">
        <v>2721</v>
      </c>
      <c r="E455" s="1" t="s">
        <v>2722</v>
      </c>
      <c r="F455" s="1" t="s">
        <v>2723</v>
      </c>
      <c r="G455" s="1" t="s">
        <v>161</v>
      </c>
      <c r="H455">
        <v>3</v>
      </c>
    </row>
    <row r="456" spans="1:8" x14ac:dyDescent="0.25">
      <c r="A456" s="1" t="s">
        <v>1887</v>
      </c>
      <c r="B456">
        <v>2016</v>
      </c>
      <c r="C456">
        <v>15802643</v>
      </c>
      <c r="D456" s="1" t="s">
        <v>2724</v>
      </c>
      <c r="E456" s="1" t="s">
        <v>2725</v>
      </c>
      <c r="F456" s="1" t="s">
        <v>2704</v>
      </c>
      <c r="G456" s="1" t="s">
        <v>161</v>
      </c>
      <c r="H456">
        <v>1258</v>
      </c>
    </row>
    <row r="457" spans="1:8" x14ac:dyDescent="0.25">
      <c r="A457" s="1" t="s">
        <v>1887</v>
      </c>
      <c r="B457">
        <v>2016</v>
      </c>
      <c r="C457">
        <v>15811294</v>
      </c>
      <c r="D457" s="1" t="s">
        <v>2726</v>
      </c>
      <c r="E457" s="1" t="s">
        <v>2727</v>
      </c>
      <c r="F457" s="1" t="s">
        <v>2704</v>
      </c>
      <c r="G457" s="1" t="s">
        <v>161</v>
      </c>
      <c r="H457">
        <v>5</v>
      </c>
    </row>
    <row r="458" spans="1:8" x14ac:dyDescent="0.25">
      <c r="A458" s="1" t="s">
        <v>1887</v>
      </c>
      <c r="B458">
        <v>2016</v>
      </c>
      <c r="C458">
        <v>15812092</v>
      </c>
      <c r="D458" s="1" t="s">
        <v>2728</v>
      </c>
      <c r="E458" s="1" t="s">
        <v>2729</v>
      </c>
      <c r="F458" s="1" t="s">
        <v>2723</v>
      </c>
      <c r="G458" s="1" t="s">
        <v>161</v>
      </c>
      <c r="H458">
        <v>65</v>
      </c>
    </row>
    <row r="459" spans="1:8" x14ac:dyDescent="0.25">
      <c r="A459" s="1" t="s">
        <v>1887</v>
      </c>
      <c r="B459">
        <v>2016</v>
      </c>
      <c r="C459">
        <v>15808613</v>
      </c>
      <c r="D459" s="1" t="s">
        <v>2730</v>
      </c>
      <c r="E459" s="1" t="s">
        <v>2731</v>
      </c>
      <c r="F459" s="1" t="s">
        <v>2732</v>
      </c>
      <c r="G459" s="1" t="s">
        <v>161</v>
      </c>
      <c r="H459">
        <v>5</v>
      </c>
    </row>
    <row r="460" spans="1:8" x14ac:dyDescent="0.25">
      <c r="A460" s="1" t="s">
        <v>1887</v>
      </c>
      <c r="B460">
        <v>2016</v>
      </c>
      <c r="C460">
        <v>15807676</v>
      </c>
      <c r="D460" s="1" t="s">
        <v>2733</v>
      </c>
      <c r="E460" s="1" t="s">
        <v>2734</v>
      </c>
      <c r="F460" s="1" t="s">
        <v>2735</v>
      </c>
      <c r="G460" s="1" t="s">
        <v>161</v>
      </c>
      <c r="H460">
        <v>4</v>
      </c>
    </row>
    <row r="461" spans="1:8" x14ac:dyDescent="0.25">
      <c r="A461" s="1" t="s">
        <v>1887</v>
      </c>
      <c r="B461">
        <v>2016</v>
      </c>
      <c r="C461">
        <v>15808264</v>
      </c>
      <c r="D461" s="1" t="s">
        <v>2736</v>
      </c>
      <c r="E461" s="1" t="s">
        <v>2737</v>
      </c>
      <c r="F461" s="1" t="s">
        <v>2738</v>
      </c>
      <c r="G461" s="1" t="s">
        <v>161</v>
      </c>
      <c r="H461">
        <v>54</v>
      </c>
    </row>
    <row r="462" spans="1:8" x14ac:dyDescent="0.25">
      <c r="A462" s="1" t="s">
        <v>1887</v>
      </c>
      <c r="B462">
        <v>2016</v>
      </c>
      <c r="C462">
        <v>15806154</v>
      </c>
      <c r="D462" s="1" t="s">
        <v>2739</v>
      </c>
      <c r="E462" s="1" t="s">
        <v>2740</v>
      </c>
      <c r="F462" s="1" t="s">
        <v>2741</v>
      </c>
      <c r="G462" s="1" t="s">
        <v>161</v>
      </c>
      <c r="H462">
        <v>44</v>
      </c>
    </row>
    <row r="463" spans="1:8" x14ac:dyDescent="0.25">
      <c r="A463" s="1" t="s">
        <v>1887</v>
      </c>
      <c r="B463">
        <v>2016</v>
      </c>
      <c r="C463">
        <v>15806912</v>
      </c>
      <c r="D463" s="1" t="s">
        <v>2742</v>
      </c>
      <c r="E463" s="1" t="s">
        <v>2743</v>
      </c>
      <c r="F463" s="1" t="s">
        <v>647</v>
      </c>
      <c r="G463" s="1" t="s">
        <v>161</v>
      </c>
      <c r="H463">
        <v>3</v>
      </c>
    </row>
    <row r="464" spans="1:8" x14ac:dyDescent="0.25">
      <c r="A464" s="1" t="s">
        <v>1887</v>
      </c>
      <c r="B464">
        <v>2016</v>
      </c>
      <c r="C464">
        <v>15811496</v>
      </c>
      <c r="D464" s="1" t="s">
        <v>2744</v>
      </c>
      <c r="E464" s="1" t="s">
        <v>2745</v>
      </c>
      <c r="F464" s="1" t="s">
        <v>2746</v>
      </c>
      <c r="G464" s="1" t="s">
        <v>161</v>
      </c>
      <c r="H464">
        <v>1</v>
      </c>
    </row>
    <row r="465" spans="1:8" x14ac:dyDescent="0.25">
      <c r="A465" s="1" t="s">
        <v>1887</v>
      </c>
      <c r="B465">
        <v>2016</v>
      </c>
      <c r="C465">
        <v>15808273</v>
      </c>
      <c r="D465" s="1" t="s">
        <v>2747</v>
      </c>
      <c r="E465" s="1" t="s">
        <v>2748</v>
      </c>
      <c r="F465" s="1" t="s">
        <v>2749</v>
      </c>
      <c r="G465" s="1" t="s">
        <v>161</v>
      </c>
      <c r="H465">
        <v>38</v>
      </c>
    </row>
    <row r="466" spans="1:8" x14ac:dyDescent="0.25">
      <c r="A466" s="1" t="s">
        <v>1887</v>
      </c>
      <c r="B466">
        <v>2016</v>
      </c>
      <c r="C466">
        <v>15812246</v>
      </c>
      <c r="D466" s="1" t="s">
        <v>1033</v>
      </c>
      <c r="E466" s="1" t="s">
        <v>1034</v>
      </c>
      <c r="F466" s="1" t="s">
        <v>1035</v>
      </c>
      <c r="G466" s="1" t="s">
        <v>161</v>
      </c>
      <c r="H466">
        <v>2</v>
      </c>
    </row>
    <row r="467" spans="1:8" x14ac:dyDescent="0.25">
      <c r="A467" s="1" t="s">
        <v>1887</v>
      </c>
      <c r="B467">
        <v>2016</v>
      </c>
      <c r="C467">
        <v>15806454</v>
      </c>
      <c r="D467" s="1" t="s">
        <v>2750</v>
      </c>
      <c r="E467" s="1" t="s">
        <v>2751</v>
      </c>
      <c r="F467" s="1" t="s">
        <v>2723</v>
      </c>
      <c r="G467" s="1" t="s">
        <v>161</v>
      </c>
      <c r="H467">
        <v>88</v>
      </c>
    </row>
    <row r="468" spans="1:8" x14ac:dyDescent="0.25">
      <c r="A468" s="1" t="s">
        <v>1887</v>
      </c>
      <c r="B468">
        <v>2016</v>
      </c>
      <c r="C468">
        <v>15806917</v>
      </c>
      <c r="D468" s="1" t="s">
        <v>2752</v>
      </c>
      <c r="E468" s="1" t="s">
        <v>2753</v>
      </c>
      <c r="F468" s="1" t="s">
        <v>1050</v>
      </c>
      <c r="G468" s="1" t="s">
        <v>161</v>
      </c>
      <c r="H468">
        <v>1</v>
      </c>
    </row>
    <row r="469" spans="1:8" x14ac:dyDescent="0.25">
      <c r="A469" s="1" t="s">
        <v>1887</v>
      </c>
      <c r="B469">
        <v>2016</v>
      </c>
      <c r="C469">
        <v>15804577</v>
      </c>
      <c r="D469" s="1" t="s">
        <v>2754</v>
      </c>
      <c r="E469" s="1" t="s">
        <v>2755</v>
      </c>
      <c r="F469" s="1" t="s">
        <v>2756</v>
      </c>
      <c r="G469" s="1" t="s">
        <v>161</v>
      </c>
      <c r="H469">
        <v>15</v>
      </c>
    </row>
    <row r="470" spans="1:8" x14ac:dyDescent="0.25">
      <c r="A470" s="1" t="s">
        <v>1887</v>
      </c>
      <c r="B470">
        <v>2016</v>
      </c>
      <c r="C470">
        <v>15809989</v>
      </c>
      <c r="D470" s="1" t="s">
        <v>158</v>
      </c>
      <c r="E470" s="1" t="s">
        <v>159</v>
      </c>
      <c r="F470" s="1" t="s">
        <v>160</v>
      </c>
      <c r="G470" s="1" t="s">
        <v>161</v>
      </c>
      <c r="H470">
        <v>1</v>
      </c>
    </row>
    <row r="471" spans="1:8" x14ac:dyDescent="0.25">
      <c r="A471" s="1" t="s">
        <v>1887</v>
      </c>
      <c r="B471">
        <v>2016</v>
      </c>
      <c r="C471">
        <v>15811330</v>
      </c>
      <c r="D471" s="1" t="s">
        <v>162</v>
      </c>
      <c r="E471" s="1" t="s">
        <v>163</v>
      </c>
      <c r="F471" s="1" t="s">
        <v>164</v>
      </c>
      <c r="G471" s="1" t="s">
        <v>161</v>
      </c>
      <c r="H471">
        <v>106</v>
      </c>
    </row>
    <row r="472" spans="1:8" x14ac:dyDescent="0.25">
      <c r="A472" s="1" t="s">
        <v>1887</v>
      </c>
      <c r="B472">
        <v>2016</v>
      </c>
      <c r="C472">
        <v>15808657</v>
      </c>
      <c r="D472" s="1" t="s">
        <v>2757</v>
      </c>
      <c r="E472" s="1" t="s">
        <v>2758</v>
      </c>
      <c r="F472" s="1" t="s">
        <v>2759</v>
      </c>
      <c r="G472" s="1" t="s">
        <v>161</v>
      </c>
      <c r="H472">
        <v>30</v>
      </c>
    </row>
    <row r="473" spans="1:8" x14ac:dyDescent="0.25">
      <c r="A473" s="1" t="s">
        <v>1887</v>
      </c>
      <c r="B473">
        <v>2016</v>
      </c>
      <c r="C473">
        <v>15808709</v>
      </c>
      <c r="D473" s="1" t="s">
        <v>2760</v>
      </c>
      <c r="E473" s="1" t="s">
        <v>2761</v>
      </c>
      <c r="F473" s="1" t="s">
        <v>1248</v>
      </c>
      <c r="G473" s="1" t="s">
        <v>161</v>
      </c>
      <c r="H473">
        <v>2</v>
      </c>
    </row>
    <row r="474" spans="1:8" x14ac:dyDescent="0.25">
      <c r="A474" s="1" t="s">
        <v>1887</v>
      </c>
      <c r="B474">
        <v>2016</v>
      </c>
      <c r="C474">
        <v>15807319</v>
      </c>
      <c r="D474" s="1" t="s">
        <v>1036</v>
      </c>
      <c r="E474" s="1" t="s">
        <v>1037</v>
      </c>
      <c r="F474" s="1" t="s">
        <v>1038</v>
      </c>
      <c r="G474" s="1" t="s">
        <v>161</v>
      </c>
      <c r="H474">
        <v>10</v>
      </c>
    </row>
    <row r="475" spans="1:8" x14ac:dyDescent="0.25">
      <c r="A475" s="1" t="s">
        <v>1887</v>
      </c>
      <c r="B475">
        <v>2016</v>
      </c>
      <c r="C475">
        <v>15810421</v>
      </c>
      <c r="D475" s="1" t="s">
        <v>2762</v>
      </c>
      <c r="E475" s="1" t="s">
        <v>2763</v>
      </c>
      <c r="F475" s="1" t="s">
        <v>2764</v>
      </c>
      <c r="G475" s="1" t="s">
        <v>161</v>
      </c>
      <c r="H475">
        <v>1</v>
      </c>
    </row>
    <row r="476" spans="1:8" x14ac:dyDescent="0.25">
      <c r="A476" s="1" t="s">
        <v>1887</v>
      </c>
      <c r="B476">
        <v>2016</v>
      </c>
      <c r="C476">
        <v>15811792</v>
      </c>
      <c r="D476" s="1" t="s">
        <v>1039</v>
      </c>
      <c r="E476" s="1" t="s">
        <v>1040</v>
      </c>
      <c r="F476" s="1" t="s">
        <v>1041</v>
      </c>
      <c r="G476" s="1" t="s">
        <v>161</v>
      </c>
      <c r="H476">
        <v>5</v>
      </c>
    </row>
    <row r="477" spans="1:8" x14ac:dyDescent="0.25">
      <c r="A477" s="1" t="s">
        <v>1887</v>
      </c>
      <c r="B477">
        <v>2016</v>
      </c>
      <c r="C477">
        <v>15808210</v>
      </c>
      <c r="D477" s="1" t="s">
        <v>2765</v>
      </c>
      <c r="E477" s="1" t="s">
        <v>2766</v>
      </c>
      <c r="F477" s="1" t="s">
        <v>2767</v>
      </c>
      <c r="G477" s="1" t="s">
        <v>161</v>
      </c>
      <c r="H477">
        <v>12</v>
      </c>
    </row>
    <row r="478" spans="1:8" x14ac:dyDescent="0.25">
      <c r="A478" s="1" t="s">
        <v>1887</v>
      </c>
      <c r="B478">
        <v>2016</v>
      </c>
      <c r="C478">
        <v>15810333</v>
      </c>
      <c r="D478" s="1" t="s">
        <v>1042</v>
      </c>
      <c r="E478" s="1" t="s">
        <v>1043</v>
      </c>
      <c r="F478" s="1" t="s">
        <v>1044</v>
      </c>
      <c r="G478" s="1" t="s">
        <v>161</v>
      </c>
      <c r="H478">
        <v>280</v>
      </c>
    </row>
    <row r="479" spans="1:8" x14ac:dyDescent="0.25">
      <c r="A479" s="1" t="s">
        <v>1887</v>
      </c>
      <c r="B479">
        <v>2016</v>
      </c>
      <c r="C479">
        <v>15801270</v>
      </c>
      <c r="D479" s="1" t="s">
        <v>2768</v>
      </c>
      <c r="E479" s="1" t="s">
        <v>2769</v>
      </c>
      <c r="F479" s="1" t="s">
        <v>2770</v>
      </c>
      <c r="G479" s="1" t="s">
        <v>161</v>
      </c>
      <c r="H479">
        <v>10</v>
      </c>
    </row>
    <row r="480" spans="1:8" x14ac:dyDescent="0.25">
      <c r="A480" s="1" t="s">
        <v>1887</v>
      </c>
      <c r="B480">
        <v>2016</v>
      </c>
      <c r="C480">
        <v>15811376</v>
      </c>
      <c r="D480" s="1" t="s">
        <v>2771</v>
      </c>
      <c r="E480" s="1" t="s">
        <v>2772</v>
      </c>
      <c r="F480" s="1" t="s">
        <v>2773</v>
      </c>
      <c r="G480" s="1" t="s">
        <v>161</v>
      </c>
      <c r="H480">
        <v>33</v>
      </c>
    </row>
    <row r="481" spans="1:8" x14ac:dyDescent="0.25">
      <c r="A481" s="1" t="s">
        <v>1887</v>
      </c>
      <c r="B481">
        <v>2016</v>
      </c>
      <c r="C481">
        <v>15807443</v>
      </c>
      <c r="D481" s="1" t="s">
        <v>1048</v>
      </c>
      <c r="E481" s="1" t="s">
        <v>1049</v>
      </c>
      <c r="F481" s="1" t="s">
        <v>1050</v>
      </c>
      <c r="G481" s="1" t="s">
        <v>161</v>
      </c>
      <c r="H481">
        <v>18</v>
      </c>
    </row>
    <row r="482" spans="1:8" x14ac:dyDescent="0.25">
      <c r="A482" s="1" t="s">
        <v>1887</v>
      </c>
      <c r="B482">
        <v>2016</v>
      </c>
      <c r="C482">
        <v>15803294</v>
      </c>
      <c r="D482" s="1" t="s">
        <v>2774</v>
      </c>
      <c r="E482" s="1" t="s">
        <v>2775</v>
      </c>
      <c r="F482" s="1" t="s">
        <v>2776</v>
      </c>
      <c r="G482" s="1" t="s">
        <v>161</v>
      </c>
      <c r="H482">
        <v>22</v>
      </c>
    </row>
    <row r="483" spans="1:8" x14ac:dyDescent="0.25">
      <c r="A483" s="1" t="s">
        <v>1887</v>
      </c>
      <c r="B483">
        <v>2016</v>
      </c>
      <c r="C483">
        <v>15811218</v>
      </c>
      <c r="D483" s="1" t="s">
        <v>2777</v>
      </c>
      <c r="E483" s="1" t="s">
        <v>2778</v>
      </c>
      <c r="F483" s="1" t="s">
        <v>2779</v>
      </c>
      <c r="G483" s="1" t="s">
        <v>161</v>
      </c>
      <c r="H483">
        <v>9</v>
      </c>
    </row>
    <row r="484" spans="1:8" x14ac:dyDescent="0.25">
      <c r="A484" s="1" t="s">
        <v>1887</v>
      </c>
      <c r="B484">
        <v>2016</v>
      </c>
      <c r="C484">
        <v>15807905</v>
      </c>
      <c r="D484" s="1" t="s">
        <v>2780</v>
      </c>
      <c r="E484" s="1" t="s">
        <v>2781</v>
      </c>
      <c r="F484" s="1" t="s">
        <v>174</v>
      </c>
      <c r="G484" s="1" t="s">
        <v>161</v>
      </c>
      <c r="H484">
        <v>3</v>
      </c>
    </row>
    <row r="485" spans="1:8" x14ac:dyDescent="0.25">
      <c r="A485" s="1" t="s">
        <v>1887</v>
      </c>
      <c r="B485">
        <v>2016</v>
      </c>
      <c r="C485">
        <v>15812071</v>
      </c>
      <c r="D485" s="1" t="s">
        <v>2782</v>
      </c>
      <c r="E485" s="1" t="s">
        <v>2783</v>
      </c>
      <c r="F485" s="1" t="s">
        <v>2701</v>
      </c>
      <c r="G485" s="1" t="s">
        <v>161</v>
      </c>
      <c r="H485">
        <v>4</v>
      </c>
    </row>
    <row r="486" spans="1:8" x14ac:dyDescent="0.25">
      <c r="A486" s="1" t="s">
        <v>1887</v>
      </c>
      <c r="B486">
        <v>2016</v>
      </c>
      <c r="C486">
        <v>15808622</v>
      </c>
      <c r="D486" s="1" t="s">
        <v>1051</v>
      </c>
      <c r="E486" s="1" t="s">
        <v>1052</v>
      </c>
      <c r="F486" s="1" t="s">
        <v>1053</v>
      </c>
      <c r="G486" s="1" t="s">
        <v>161</v>
      </c>
      <c r="H486">
        <v>2</v>
      </c>
    </row>
    <row r="487" spans="1:8" x14ac:dyDescent="0.25">
      <c r="A487" s="1" t="s">
        <v>1887</v>
      </c>
      <c r="B487">
        <v>2016</v>
      </c>
      <c r="C487">
        <v>15805501</v>
      </c>
      <c r="D487" s="1" t="s">
        <v>171</v>
      </c>
      <c r="E487" s="1" t="s">
        <v>172</v>
      </c>
      <c r="F487" s="1" t="s">
        <v>173</v>
      </c>
      <c r="G487" s="1" t="s">
        <v>161</v>
      </c>
      <c r="H487">
        <v>14</v>
      </c>
    </row>
    <row r="488" spans="1:8" x14ac:dyDescent="0.25">
      <c r="A488" s="1" t="s">
        <v>1887</v>
      </c>
      <c r="B488">
        <v>2016</v>
      </c>
      <c r="C488">
        <v>15804952</v>
      </c>
      <c r="D488" s="1" t="s">
        <v>1057</v>
      </c>
      <c r="E488" s="1" t="s">
        <v>1058</v>
      </c>
      <c r="F488" s="1" t="s">
        <v>1059</v>
      </c>
      <c r="G488" s="1" t="s">
        <v>161</v>
      </c>
      <c r="H488">
        <v>819</v>
      </c>
    </row>
    <row r="489" spans="1:8" x14ac:dyDescent="0.25">
      <c r="A489" s="1" t="s">
        <v>1887</v>
      </c>
      <c r="B489">
        <v>2016</v>
      </c>
      <c r="C489">
        <v>15812055</v>
      </c>
      <c r="D489" s="1" t="s">
        <v>2784</v>
      </c>
      <c r="E489" s="1" t="s">
        <v>2785</v>
      </c>
      <c r="F489" s="1" t="s">
        <v>2786</v>
      </c>
      <c r="G489" s="1" t="s">
        <v>161</v>
      </c>
      <c r="H489">
        <v>2</v>
      </c>
    </row>
    <row r="490" spans="1:8" x14ac:dyDescent="0.25">
      <c r="A490" s="1" t="s">
        <v>1887</v>
      </c>
      <c r="B490">
        <v>2016</v>
      </c>
      <c r="C490">
        <v>15810571</v>
      </c>
      <c r="D490" s="1" t="s">
        <v>2787</v>
      </c>
      <c r="E490" s="1" t="s">
        <v>2788</v>
      </c>
      <c r="F490" s="1" t="s">
        <v>2789</v>
      </c>
      <c r="G490" s="1" t="s">
        <v>161</v>
      </c>
      <c r="H490">
        <v>32</v>
      </c>
    </row>
    <row r="491" spans="1:8" x14ac:dyDescent="0.25">
      <c r="A491" s="1" t="s">
        <v>1887</v>
      </c>
      <c r="B491">
        <v>2016</v>
      </c>
      <c r="C491">
        <v>15840168</v>
      </c>
      <c r="D491" s="1" t="s">
        <v>1060</v>
      </c>
      <c r="E491" s="1" t="s">
        <v>1061</v>
      </c>
      <c r="F491" s="1" t="s">
        <v>1062</v>
      </c>
      <c r="G491" s="1" t="s">
        <v>161</v>
      </c>
      <c r="H491">
        <v>131</v>
      </c>
    </row>
    <row r="492" spans="1:8" x14ac:dyDescent="0.25">
      <c r="A492" s="1" t="s">
        <v>1887</v>
      </c>
      <c r="B492">
        <v>2016</v>
      </c>
      <c r="C492">
        <v>15810862</v>
      </c>
      <c r="D492" s="1" t="s">
        <v>2790</v>
      </c>
      <c r="E492" s="1" t="s">
        <v>2791</v>
      </c>
      <c r="F492" s="1" t="s">
        <v>2779</v>
      </c>
      <c r="G492" s="1" t="s">
        <v>161</v>
      </c>
      <c r="H492">
        <v>6</v>
      </c>
    </row>
    <row r="493" spans="1:8" x14ac:dyDescent="0.25">
      <c r="A493" s="1" t="s">
        <v>1887</v>
      </c>
      <c r="B493">
        <v>2016</v>
      </c>
      <c r="C493">
        <v>15808476</v>
      </c>
      <c r="D493" s="1" t="s">
        <v>2792</v>
      </c>
      <c r="E493" s="1" t="s">
        <v>2793</v>
      </c>
      <c r="F493" s="1" t="s">
        <v>2794</v>
      </c>
      <c r="G493" s="1" t="s">
        <v>161</v>
      </c>
      <c r="H493">
        <v>2</v>
      </c>
    </row>
    <row r="494" spans="1:8" x14ac:dyDescent="0.25">
      <c r="A494" s="1" t="s">
        <v>1887</v>
      </c>
      <c r="B494">
        <v>2016</v>
      </c>
      <c r="C494">
        <v>15812359</v>
      </c>
      <c r="D494" s="1" t="s">
        <v>2795</v>
      </c>
      <c r="E494" s="1" t="s">
        <v>2796</v>
      </c>
      <c r="F494" s="1" t="s">
        <v>2797</v>
      </c>
      <c r="G494" s="1" t="s">
        <v>161</v>
      </c>
      <c r="H494">
        <v>1</v>
      </c>
    </row>
    <row r="495" spans="1:8" x14ac:dyDescent="0.25">
      <c r="A495" s="1" t="s">
        <v>1887</v>
      </c>
      <c r="B495">
        <v>2016</v>
      </c>
      <c r="C495">
        <v>15806045</v>
      </c>
      <c r="D495" s="1" t="s">
        <v>2798</v>
      </c>
      <c r="E495" s="1" t="s">
        <v>2799</v>
      </c>
      <c r="F495" s="1" t="s">
        <v>2800</v>
      </c>
      <c r="G495" s="1" t="s">
        <v>161</v>
      </c>
      <c r="H495">
        <v>2</v>
      </c>
    </row>
    <row r="496" spans="1:8" x14ac:dyDescent="0.25">
      <c r="A496" s="1" t="s">
        <v>1887</v>
      </c>
      <c r="B496">
        <v>2016</v>
      </c>
      <c r="C496">
        <v>15810024</v>
      </c>
      <c r="D496" s="1" t="s">
        <v>2801</v>
      </c>
      <c r="E496" s="1" t="s">
        <v>2802</v>
      </c>
      <c r="F496" s="1" t="s">
        <v>2803</v>
      </c>
      <c r="G496" s="1" t="s">
        <v>161</v>
      </c>
      <c r="H496">
        <v>30</v>
      </c>
    </row>
    <row r="497" spans="1:8" x14ac:dyDescent="0.25">
      <c r="A497" s="1" t="s">
        <v>1887</v>
      </c>
      <c r="B497">
        <v>2016</v>
      </c>
      <c r="C497">
        <v>15808700</v>
      </c>
      <c r="D497" s="1" t="s">
        <v>1063</v>
      </c>
      <c r="E497" s="1" t="s">
        <v>1064</v>
      </c>
      <c r="F497" s="1" t="s">
        <v>1065</v>
      </c>
      <c r="G497" s="1" t="s">
        <v>161</v>
      </c>
      <c r="H497">
        <v>2</v>
      </c>
    </row>
    <row r="498" spans="1:8" x14ac:dyDescent="0.25">
      <c r="A498" s="1" t="s">
        <v>1887</v>
      </c>
      <c r="B498">
        <v>2016</v>
      </c>
      <c r="C498">
        <v>15812051</v>
      </c>
      <c r="D498" s="1" t="s">
        <v>2804</v>
      </c>
      <c r="E498" s="1" t="s">
        <v>2805</v>
      </c>
      <c r="F498" s="1" t="s">
        <v>443</v>
      </c>
      <c r="G498" s="1" t="s">
        <v>161</v>
      </c>
      <c r="H498">
        <v>2</v>
      </c>
    </row>
    <row r="499" spans="1:8" x14ac:dyDescent="0.25">
      <c r="A499" s="1" t="s">
        <v>1887</v>
      </c>
      <c r="B499">
        <v>2016</v>
      </c>
      <c r="C499">
        <v>15809465</v>
      </c>
      <c r="D499" s="1" t="s">
        <v>1066</v>
      </c>
      <c r="E499" s="1" t="s">
        <v>1067</v>
      </c>
      <c r="F499" s="1" t="s">
        <v>1068</v>
      </c>
      <c r="G499" s="1" t="s">
        <v>161</v>
      </c>
      <c r="H499">
        <v>4</v>
      </c>
    </row>
    <row r="500" spans="1:8" x14ac:dyDescent="0.25">
      <c r="A500" s="1" t="s">
        <v>1887</v>
      </c>
      <c r="B500">
        <v>2016</v>
      </c>
      <c r="C500">
        <v>15806620</v>
      </c>
      <c r="D500" s="1" t="s">
        <v>2806</v>
      </c>
      <c r="E500" s="1" t="s">
        <v>2807</v>
      </c>
      <c r="F500" s="1" t="s">
        <v>2808</v>
      </c>
      <c r="G500" s="1" t="s">
        <v>161</v>
      </c>
    </row>
    <row r="501" spans="1:8" x14ac:dyDescent="0.25">
      <c r="A501" s="1" t="s">
        <v>1887</v>
      </c>
      <c r="B501">
        <v>2016</v>
      </c>
      <c r="C501">
        <v>15807234</v>
      </c>
      <c r="D501" s="1" t="s">
        <v>2809</v>
      </c>
      <c r="E501" s="1" t="s">
        <v>2810</v>
      </c>
      <c r="F501" s="1" t="s">
        <v>373</v>
      </c>
      <c r="G501" s="1" t="s">
        <v>161</v>
      </c>
      <c r="H501">
        <v>3</v>
      </c>
    </row>
    <row r="502" spans="1:8" x14ac:dyDescent="0.25">
      <c r="A502" s="1" t="s">
        <v>1887</v>
      </c>
      <c r="B502">
        <v>2016</v>
      </c>
      <c r="C502">
        <v>15810826</v>
      </c>
      <c r="D502" s="1" t="s">
        <v>2811</v>
      </c>
      <c r="E502" s="1" t="s">
        <v>2812</v>
      </c>
      <c r="F502" s="1" t="s">
        <v>2712</v>
      </c>
      <c r="G502" s="1" t="s">
        <v>161</v>
      </c>
      <c r="H502">
        <v>1</v>
      </c>
    </row>
    <row r="503" spans="1:8" x14ac:dyDescent="0.25">
      <c r="A503" s="1" t="s">
        <v>1887</v>
      </c>
      <c r="B503">
        <v>2016</v>
      </c>
      <c r="C503">
        <v>15811390</v>
      </c>
      <c r="D503" s="1" t="s">
        <v>2813</v>
      </c>
      <c r="E503" s="1" t="s">
        <v>2814</v>
      </c>
      <c r="F503" s="1" t="s">
        <v>2815</v>
      </c>
      <c r="G503" s="1" t="s">
        <v>161</v>
      </c>
      <c r="H503">
        <v>2</v>
      </c>
    </row>
    <row r="504" spans="1:8" x14ac:dyDescent="0.25">
      <c r="A504" s="1" t="s">
        <v>1887</v>
      </c>
      <c r="B504">
        <v>2016</v>
      </c>
      <c r="C504">
        <v>15811601</v>
      </c>
      <c r="D504" s="1" t="s">
        <v>1069</v>
      </c>
      <c r="E504" s="1" t="s">
        <v>2816</v>
      </c>
      <c r="F504" s="1" t="s">
        <v>479</v>
      </c>
      <c r="G504" s="1" t="s">
        <v>161</v>
      </c>
      <c r="H504">
        <v>59</v>
      </c>
    </row>
    <row r="505" spans="1:8" x14ac:dyDescent="0.25">
      <c r="A505" s="1" t="s">
        <v>1887</v>
      </c>
      <c r="B505">
        <v>2016</v>
      </c>
      <c r="C505">
        <v>15810669</v>
      </c>
      <c r="D505" s="1" t="s">
        <v>2817</v>
      </c>
      <c r="E505" s="1" t="s">
        <v>2818</v>
      </c>
      <c r="F505" s="1" t="s">
        <v>2819</v>
      </c>
      <c r="G505" s="1" t="s">
        <v>161</v>
      </c>
      <c r="H505">
        <v>157</v>
      </c>
    </row>
    <row r="506" spans="1:8" x14ac:dyDescent="0.25">
      <c r="A506" s="1" t="s">
        <v>1887</v>
      </c>
      <c r="B506">
        <v>2016</v>
      </c>
      <c r="C506">
        <v>15811877</v>
      </c>
      <c r="D506" s="1" t="s">
        <v>2820</v>
      </c>
      <c r="E506" s="1" t="s">
        <v>2821</v>
      </c>
      <c r="F506" s="1" t="s">
        <v>1449</v>
      </c>
      <c r="G506" s="1" t="s">
        <v>161</v>
      </c>
      <c r="H506">
        <v>5</v>
      </c>
    </row>
    <row r="507" spans="1:8" x14ac:dyDescent="0.25">
      <c r="A507" s="1" t="s">
        <v>1887</v>
      </c>
      <c r="B507">
        <v>2016</v>
      </c>
      <c r="C507">
        <v>15809777</v>
      </c>
      <c r="D507" s="1" t="s">
        <v>2822</v>
      </c>
      <c r="E507" s="1" t="s">
        <v>2823</v>
      </c>
      <c r="F507" s="1" t="s">
        <v>2723</v>
      </c>
      <c r="G507" s="1" t="s">
        <v>161</v>
      </c>
      <c r="H507">
        <v>128</v>
      </c>
    </row>
    <row r="508" spans="1:8" x14ac:dyDescent="0.25">
      <c r="A508" s="1" t="s">
        <v>1887</v>
      </c>
      <c r="B508">
        <v>2016</v>
      </c>
      <c r="C508">
        <v>15810914</v>
      </c>
      <c r="D508" s="1" t="s">
        <v>2824</v>
      </c>
      <c r="E508" s="1" t="s">
        <v>2825</v>
      </c>
      <c r="F508" s="1" t="s">
        <v>2701</v>
      </c>
      <c r="G508" s="1" t="s">
        <v>161</v>
      </c>
      <c r="H508">
        <v>35</v>
      </c>
    </row>
    <row r="509" spans="1:8" x14ac:dyDescent="0.25">
      <c r="A509" s="1" t="s">
        <v>1887</v>
      </c>
      <c r="B509">
        <v>2016</v>
      </c>
      <c r="C509">
        <v>15811120</v>
      </c>
      <c r="D509" s="1" t="s">
        <v>176</v>
      </c>
      <c r="E509" s="1" t="s">
        <v>177</v>
      </c>
      <c r="F509" s="1" t="s">
        <v>178</v>
      </c>
      <c r="G509" s="1" t="s">
        <v>161</v>
      </c>
      <c r="H509">
        <v>60</v>
      </c>
    </row>
    <row r="510" spans="1:8" x14ac:dyDescent="0.25">
      <c r="A510" s="1" t="s">
        <v>1887</v>
      </c>
      <c r="B510">
        <v>2016</v>
      </c>
      <c r="C510">
        <v>15808331</v>
      </c>
      <c r="D510" s="1" t="s">
        <v>2826</v>
      </c>
      <c r="E510" s="1" t="s">
        <v>2827</v>
      </c>
      <c r="F510" s="1" t="s">
        <v>2828</v>
      </c>
      <c r="G510" s="1" t="s">
        <v>161</v>
      </c>
      <c r="H510">
        <v>2</v>
      </c>
    </row>
    <row r="511" spans="1:8" x14ac:dyDescent="0.25">
      <c r="A511" s="1" t="s">
        <v>1887</v>
      </c>
      <c r="B511">
        <v>2016</v>
      </c>
      <c r="C511">
        <v>15804870</v>
      </c>
      <c r="D511" s="1" t="s">
        <v>1074</v>
      </c>
      <c r="E511" s="1" t="s">
        <v>1075</v>
      </c>
      <c r="F511" s="1" t="s">
        <v>1076</v>
      </c>
      <c r="G511" s="1" t="s">
        <v>161</v>
      </c>
      <c r="H511">
        <v>17</v>
      </c>
    </row>
    <row r="512" spans="1:8" x14ac:dyDescent="0.25">
      <c r="A512" s="1" t="s">
        <v>1887</v>
      </c>
      <c r="B512">
        <v>2016</v>
      </c>
      <c r="C512">
        <v>15811140</v>
      </c>
      <c r="D512" s="1" t="s">
        <v>1077</v>
      </c>
      <c r="E512" s="1" t="s">
        <v>1078</v>
      </c>
      <c r="F512" s="1" t="s">
        <v>1079</v>
      </c>
      <c r="G512" s="1" t="s">
        <v>161</v>
      </c>
      <c r="H512">
        <v>35</v>
      </c>
    </row>
    <row r="513" spans="1:8" x14ac:dyDescent="0.25">
      <c r="A513" s="1" t="s">
        <v>1887</v>
      </c>
      <c r="B513">
        <v>2016</v>
      </c>
      <c r="C513">
        <v>15810294</v>
      </c>
      <c r="D513" s="1" t="s">
        <v>2829</v>
      </c>
      <c r="E513" s="1" t="s">
        <v>2830</v>
      </c>
      <c r="F513" s="1" t="s">
        <v>2831</v>
      </c>
      <c r="G513" s="1" t="s">
        <v>161</v>
      </c>
      <c r="H513">
        <v>62</v>
      </c>
    </row>
    <row r="514" spans="1:8" x14ac:dyDescent="0.25">
      <c r="A514" s="1" t="s">
        <v>1887</v>
      </c>
      <c r="B514">
        <v>2016</v>
      </c>
      <c r="C514">
        <v>15804927</v>
      </c>
      <c r="D514" s="1" t="s">
        <v>179</v>
      </c>
      <c r="E514" s="1" t="s">
        <v>180</v>
      </c>
      <c r="F514" s="1" t="s">
        <v>181</v>
      </c>
      <c r="G514" s="1" t="s">
        <v>161</v>
      </c>
      <c r="H514">
        <v>1</v>
      </c>
    </row>
    <row r="515" spans="1:8" x14ac:dyDescent="0.25">
      <c r="A515" s="1" t="s">
        <v>1887</v>
      </c>
      <c r="B515">
        <v>2016</v>
      </c>
      <c r="C515">
        <v>15808429</v>
      </c>
      <c r="D515" s="1" t="s">
        <v>182</v>
      </c>
      <c r="E515" s="1" t="s">
        <v>183</v>
      </c>
      <c r="F515" s="1" t="s">
        <v>184</v>
      </c>
      <c r="G515" s="1" t="s">
        <v>161</v>
      </c>
      <c r="H515">
        <v>24</v>
      </c>
    </row>
    <row r="516" spans="1:8" x14ac:dyDescent="0.25">
      <c r="A516" s="1" t="s">
        <v>1887</v>
      </c>
      <c r="B516">
        <v>2016</v>
      </c>
      <c r="C516">
        <v>15806700</v>
      </c>
      <c r="D516" s="1" t="s">
        <v>2832</v>
      </c>
      <c r="E516" s="1" t="s">
        <v>2833</v>
      </c>
      <c r="F516" s="1" t="s">
        <v>1738</v>
      </c>
      <c r="G516" s="1" t="s">
        <v>161</v>
      </c>
    </row>
    <row r="517" spans="1:8" x14ac:dyDescent="0.25">
      <c r="A517" s="1" t="s">
        <v>1887</v>
      </c>
      <c r="B517">
        <v>2016</v>
      </c>
      <c r="C517">
        <v>15811478</v>
      </c>
      <c r="D517" s="1" t="s">
        <v>2834</v>
      </c>
      <c r="E517" s="1" t="s">
        <v>2835</v>
      </c>
      <c r="F517" s="1" t="s">
        <v>2735</v>
      </c>
      <c r="G517" s="1" t="s">
        <v>161</v>
      </c>
      <c r="H517">
        <v>1</v>
      </c>
    </row>
    <row r="518" spans="1:8" x14ac:dyDescent="0.25">
      <c r="A518" s="1" t="s">
        <v>1887</v>
      </c>
      <c r="B518">
        <v>2016</v>
      </c>
      <c r="C518">
        <v>99900785</v>
      </c>
      <c r="D518" s="1" t="s">
        <v>2836</v>
      </c>
      <c r="E518" s="1" t="s">
        <v>2837</v>
      </c>
      <c r="F518" s="1" t="s">
        <v>2838</v>
      </c>
      <c r="G518" s="1" t="s">
        <v>2839</v>
      </c>
      <c r="H518">
        <v>30</v>
      </c>
    </row>
    <row r="519" spans="1:8" x14ac:dyDescent="0.25">
      <c r="A519" s="1" t="s">
        <v>1887</v>
      </c>
      <c r="B519">
        <v>2016</v>
      </c>
      <c r="C519">
        <v>99900289</v>
      </c>
      <c r="D519" s="1" t="s">
        <v>2840</v>
      </c>
      <c r="E519" s="1" t="s">
        <v>2841</v>
      </c>
      <c r="F519" s="1" t="s">
        <v>2838</v>
      </c>
      <c r="G519" s="1" t="s">
        <v>2839</v>
      </c>
      <c r="H519">
        <v>12</v>
      </c>
    </row>
    <row r="520" spans="1:8" x14ac:dyDescent="0.25">
      <c r="A520" s="1" t="s">
        <v>1887</v>
      </c>
      <c r="B520">
        <v>2016</v>
      </c>
      <c r="C520">
        <v>54202999</v>
      </c>
      <c r="D520" s="1" t="s">
        <v>185</v>
      </c>
      <c r="E520" s="1" t="s">
        <v>186</v>
      </c>
      <c r="F520" s="1" t="s">
        <v>187</v>
      </c>
      <c r="G520" s="1" t="s">
        <v>188</v>
      </c>
      <c r="H520">
        <v>40</v>
      </c>
    </row>
    <row r="521" spans="1:8" x14ac:dyDescent="0.25">
      <c r="A521" s="1" t="s">
        <v>1887</v>
      </c>
      <c r="B521">
        <v>2016</v>
      </c>
      <c r="C521">
        <v>54203123</v>
      </c>
      <c r="D521" s="1" t="s">
        <v>2842</v>
      </c>
      <c r="E521" s="1" t="s">
        <v>2843</v>
      </c>
      <c r="F521" s="1" t="s">
        <v>2844</v>
      </c>
      <c r="G521" s="1" t="s">
        <v>188</v>
      </c>
      <c r="H521">
        <v>2</v>
      </c>
    </row>
    <row r="522" spans="1:8" x14ac:dyDescent="0.25">
      <c r="A522" s="1" t="s">
        <v>1887</v>
      </c>
      <c r="B522">
        <v>2016</v>
      </c>
      <c r="C522">
        <v>54201699</v>
      </c>
      <c r="D522" s="1" t="s">
        <v>2845</v>
      </c>
      <c r="E522" s="1" t="s">
        <v>2846</v>
      </c>
      <c r="F522" s="1" t="s">
        <v>2847</v>
      </c>
      <c r="G522" s="1" t="s">
        <v>188</v>
      </c>
      <c r="H522">
        <v>6</v>
      </c>
    </row>
    <row r="523" spans="1:8" x14ac:dyDescent="0.25">
      <c r="A523" s="1" t="s">
        <v>1887</v>
      </c>
      <c r="B523">
        <v>2016</v>
      </c>
      <c r="C523">
        <v>54203229</v>
      </c>
      <c r="D523" s="1" t="s">
        <v>189</v>
      </c>
      <c r="E523" s="1" t="s">
        <v>190</v>
      </c>
      <c r="F523" s="1" t="s">
        <v>191</v>
      </c>
      <c r="G523" s="1" t="s">
        <v>188</v>
      </c>
      <c r="H523">
        <v>237</v>
      </c>
    </row>
    <row r="524" spans="1:8" x14ac:dyDescent="0.25">
      <c r="A524" s="1" t="s">
        <v>1887</v>
      </c>
      <c r="B524">
        <v>2016</v>
      </c>
      <c r="C524">
        <v>54202967</v>
      </c>
      <c r="D524" s="1" t="s">
        <v>192</v>
      </c>
      <c r="E524" s="1" t="s">
        <v>1084</v>
      </c>
      <c r="F524" s="1" t="s">
        <v>1085</v>
      </c>
      <c r="G524" s="1" t="s">
        <v>188</v>
      </c>
      <c r="H524">
        <v>74</v>
      </c>
    </row>
    <row r="525" spans="1:8" x14ac:dyDescent="0.25">
      <c r="A525" s="1" t="s">
        <v>1887</v>
      </c>
      <c r="B525">
        <v>2016</v>
      </c>
      <c r="C525">
        <v>54202784</v>
      </c>
      <c r="D525" s="1" t="s">
        <v>193</v>
      </c>
      <c r="E525" s="1" t="s">
        <v>194</v>
      </c>
      <c r="F525" s="1" t="s">
        <v>195</v>
      </c>
      <c r="G525" s="1" t="s">
        <v>188</v>
      </c>
      <c r="H525">
        <v>1</v>
      </c>
    </row>
    <row r="526" spans="1:8" x14ac:dyDescent="0.25">
      <c r="A526" s="1" t="s">
        <v>1887</v>
      </c>
      <c r="B526">
        <v>2016</v>
      </c>
      <c r="C526">
        <v>54203920</v>
      </c>
      <c r="D526" s="1" t="s">
        <v>2848</v>
      </c>
      <c r="E526" s="1" t="s">
        <v>2849</v>
      </c>
      <c r="F526" s="1" t="s">
        <v>2518</v>
      </c>
      <c r="G526" s="1" t="s">
        <v>188</v>
      </c>
      <c r="H526">
        <v>7</v>
      </c>
    </row>
    <row r="527" spans="1:8" x14ac:dyDescent="0.25">
      <c r="A527" s="1" t="s">
        <v>1887</v>
      </c>
      <c r="B527">
        <v>2016</v>
      </c>
      <c r="C527">
        <v>54200689</v>
      </c>
      <c r="D527" s="1" t="s">
        <v>2850</v>
      </c>
      <c r="E527" s="1" t="s">
        <v>2851</v>
      </c>
      <c r="F527" s="1" t="s">
        <v>2852</v>
      </c>
      <c r="G527" s="1" t="s">
        <v>188</v>
      </c>
      <c r="H527">
        <v>56</v>
      </c>
    </row>
    <row r="528" spans="1:8" x14ac:dyDescent="0.25">
      <c r="A528" s="1" t="s">
        <v>1887</v>
      </c>
      <c r="B528">
        <v>2016</v>
      </c>
      <c r="C528">
        <v>54202886</v>
      </c>
      <c r="D528" s="1" t="s">
        <v>2853</v>
      </c>
      <c r="E528" s="1" t="s">
        <v>2854</v>
      </c>
      <c r="F528" s="1" t="s">
        <v>2855</v>
      </c>
      <c r="G528" s="1" t="s">
        <v>188</v>
      </c>
      <c r="H528">
        <v>72</v>
      </c>
    </row>
    <row r="529" spans="1:8" x14ac:dyDescent="0.25">
      <c r="A529" s="1" t="s">
        <v>1887</v>
      </c>
      <c r="B529">
        <v>2016</v>
      </c>
      <c r="C529">
        <v>54201706</v>
      </c>
      <c r="D529" s="1" t="s">
        <v>196</v>
      </c>
      <c r="E529" s="1" t="s">
        <v>197</v>
      </c>
      <c r="F529" s="1" t="s">
        <v>198</v>
      </c>
      <c r="G529" s="1" t="s">
        <v>188</v>
      </c>
      <c r="H529">
        <v>100</v>
      </c>
    </row>
    <row r="530" spans="1:8" x14ac:dyDescent="0.25">
      <c r="A530" s="1" t="s">
        <v>1887</v>
      </c>
      <c r="B530">
        <v>2016</v>
      </c>
      <c r="C530">
        <v>54202961</v>
      </c>
      <c r="D530" s="1" t="s">
        <v>2856</v>
      </c>
      <c r="E530" s="1" t="s">
        <v>2857</v>
      </c>
      <c r="F530" s="1" t="s">
        <v>2858</v>
      </c>
      <c r="G530" s="1" t="s">
        <v>188</v>
      </c>
      <c r="H530">
        <v>2</v>
      </c>
    </row>
    <row r="531" spans="1:8" x14ac:dyDescent="0.25">
      <c r="A531" s="1" t="s">
        <v>1887</v>
      </c>
      <c r="B531">
        <v>2016</v>
      </c>
      <c r="C531">
        <v>54203954</v>
      </c>
      <c r="D531" s="1" t="s">
        <v>1086</v>
      </c>
      <c r="E531" s="1" t="s">
        <v>1087</v>
      </c>
      <c r="F531" s="1" t="s">
        <v>2859</v>
      </c>
      <c r="G531" s="1" t="s">
        <v>188</v>
      </c>
      <c r="H531">
        <v>45</v>
      </c>
    </row>
    <row r="532" spans="1:8" x14ac:dyDescent="0.25">
      <c r="A532" s="1" t="s">
        <v>1887</v>
      </c>
      <c r="B532">
        <v>2016</v>
      </c>
      <c r="C532">
        <v>54201425</v>
      </c>
      <c r="D532" s="1" t="s">
        <v>2860</v>
      </c>
      <c r="E532" s="1" t="s">
        <v>2861</v>
      </c>
      <c r="F532" s="1" t="s">
        <v>2862</v>
      </c>
      <c r="G532" s="1" t="s">
        <v>188</v>
      </c>
      <c r="H532">
        <v>27</v>
      </c>
    </row>
    <row r="533" spans="1:8" x14ac:dyDescent="0.25">
      <c r="A533" s="1" t="s">
        <v>1887</v>
      </c>
      <c r="B533">
        <v>2016</v>
      </c>
      <c r="C533">
        <v>54202424</v>
      </c>
      <c r="D533" s="1" t="s">
        <v>2863</v>
      </c>
      <c r="E533" s="1" t="s">
        <v>2864</v>
      </c>
      <c r="F533" s="1" t="s">
        <v>2865</v>
      </c>
      <c r="G533" s="1" t="s">
        <v>188</v>
      </c>
      <c r="H533">
        <v>40</v>
      </c>
    </row>
    <row r="534" spans="1:8" x14ac:dyDescent="0.25">
      <c r="A534" s="1" t="s">
        <v>1887</v>
      </c>
      <c r="B534">
        <v>2016</v>
      </c>
      <c r="C534">
        <v>54202705</v>
      </c>
      <c r="D534" s="1" t="s">
        <v>2866</v>
      </c>
      <c r="E534" s="1" t="s">
        <v>2867</v>
      </c>
      <c r="F534" s="1" t="s">
        <v>2868</v>
      </c>
      <c r="G534" s="1" t="s">
        <v>188</v>
      </c>
      <c r="H534">
        <v>1</v>
      </c>
    </row>
    <row r="535" spans="1:8" x14ac:dyDescent="0.25">
      <c r="A535" s="1" t="s">
        <v>1887</v>
      </c>
      <c r="B535">
        <v>2016</v>
      </c>
      <c r="C535">
        <v>54203870</v>
      </c>
      <c r="D535" s="1" t="s">
        <v>2869</v>
      </c>
      <c r="E535" s="1" t="s">
        <v>2870</v>
      </c>
      <c r="F535" s="1" t="s">
        <v>2871</v>
      </c>
      <c r="G535" s="1" t="s">
        <v>188</v>
      </c>
      <c r="H535">
        <v>2</v>
      </c>
    </row>
    <row r="536" spans="1:8" x14ac:dyDescent="0.25">
      <c r="A536" s="1" t="s">
        <v>1887</v>
      </c>
      <c r="B536">
        <v>2016</v>
      </c>
      <c r="C536">
        <v>54203911</v>
      </c>
      <c r="D536" s="1" t="s">
        <v>2872</v>
      </c>
      <c r="E536" s="1" t="s">
        <v>2873</v>
      </c>
      <c r="F536" s="1" t="s">
        <v>2874</v>
      </c>
      <c r="G536" s="1" t="s">
        <v>188</v>
      </c>
      <c r="H536">
        <v>8</v>
      </c>
    </row>
    <row r="537" spans="1:8" x14ac:dyDescent="0.25">
      <c r="A537" s="1" t="s">
        <v>1887</v>
      </c>
      <c r="B537">
        <v>2016</v>
      </c>
      <c r="C537">
        <v>54201644</v>
      </c>
      <c r="D537" s="1" t="s">
        <v>2875</v>
      </c>
      <c r="E537" s="1" t="s">
        <v>2876</v>
      </c>
      <c r="F537" s="1" t="s">
        <v>2877</v>
      </c>
      <c r="G537" s="1" t="s">
        <v>188</v>
      </c>
      <c r="H537">
        <v>15</v>
      </c>
    </row>
    <row r="538" spans="1:8" x14ac:dyDescent="0.25">
      <c r="A538" s="1" t="s">
        <v>1887</v>
      </c>
      <c r="B538">
        <v>2016</v>
      </c>
      <c r="C538">
        <v>54200449</v>
      </c>
      <c r="D538" s="1" t="s">
        <v>2878</v>
      </c>
      <c r="E538" s="1" t="s">
        <v>2879</v>
      </c>
      <c r="F538" s="1" t="s">
        <v>2880</v>
      </c>
      <c r="G538" s="1" t="s">
        <v>188</v>
      </c>
      <c r="H538">
        <v>41</v>
      </c>
    </row>
    <row r="539" spans="1:8" x14ac:dyDescent="0.25">
      <c r="A539" s="1" t="s">
        <v>1887</v>
      </c>
      <c r="B539">
        <v>2016</v>
      </c>
      <c r="C539">
        <v>54201889</v>
      </c>
      <c r="D539" s="1" t="s">
        <v>199</v>
      </c>
      <c r="E539" s="1" t="s">
        <v>200</v>
      </c>
      <c r="F539" s="1" t="s">
        <v>201</v>
      </c>
      <c r="G539" s="1" t="s">
        <v>188</v>
      </c>
      <c r="H539">
        <v>1438</v>
      </c>
    </row>
    <row r="540" spans="1:8" x14ac:dyDescent="0.25">
      <c r="A540" s="1" t="s">
        <v>1887</v>
      </c>
      <c r="B540">
        <v>2016</v>
      </c>
      <c r="C540">
        <v>54203926</v>
      </c>
      <c r="D540" s="1" t="s">
        <v>2881</v>
      </c>
      <c r="E540" s="1" t="s">
        <v>2882</v>
      </c>
      <c r="F540" s="1" t="s">
        <v>2883</v>
      </c>
      <c r="G540" s="1" t="s">
        <v>188</v>
      </c>
      <c r="H540">
        <v>8</v>
      </c>
    </row>
    <row r="541" spans="1:8" x14ac:dyDescent="0.25">
      <c r="A541" s="1" t="s">
        <v>1887</v>
      </c>
      <c r="B541">
        <v>2016</v>
      </c>
      <c r="C541">
        <v>98201444</v>
      </c>
      <c r="D541" s="1" t="s">
        <v>2884</v>
      </c>
      <c r="E541" s="1" t="s">
        <v>2885</v>
      </c>
      <c r="F541" s="1" t="s">
        <v>212</v>
      </c>
      <c r="G541" s="1" t="s">
        <v>205</v>
      </c>
      <c r="H541">
        <v>1399</v>
      </c>
    </row>
    <row r="542" spans="1:8" x14ac:dyDescent="0.25">
      <c r="A542" s="1" t="s">
        <v>1887</v>
      </c>
      <c r="B542">
        <v>2016</v>
      </c>
      <c r="C542">
        <v>98202753</v>
      </c>
      <c r="D542" s="1" t="s">
        <v>2886</v>
      </c>
      <c r="E542" s="1" t="s">
        <v>2887</v>
      </c>
      <c r="F542" s="1" t="s">
        <v>212</v>
      </c>
      <c r="G542" s="1" t="s">
        <v>205</v>
      </c>
      <c r="H542">
        <v>3</v>
      </c>
    </row>
    <row r="543" spans="1:8" x14ac:dyDescent="0.25">
      <c r="A543" s="1" t="s">
        <v>1887</v>
      </c>
      <c r="B543">
        <v>2016</v>
      </c>
      <c r="C543">
        <v>98201772</v>
      </c>
      <c r="D543" s="1" t="s">
        <v>2888</v>
      </c>
      <c r="E543" s="1" t="s">
        <v>2889</v>
      </c>
      <c r="F543" s="1" t="s">
        <v>215</v>
      </c>
      <c r="G543" s="1" t="s">
        <v>205</v>
      </c>
      <c r="H543">
        <v>5</v>
      </c>
    </row>
    <row r="544" spans="1:8" x14ac:dyDescent="0.25">
      <c r="A544" s="1" t="s">
        <v>1887</v>
      </c>
      <c r="B544">
        <v>2016</v>
      </c>
      <c r="C544">
        <v>98201681</v>
      </c>
      <c r="D544" s="1" t="s">
        <v>2890</v>
      </c>
      <c r="E544" s="1" t="s">
        <v>2891</v>
      </c>
      <c r="F544" s="1" t="s">
        <v>212</v>
      </c>
      <c r="G544" s="1" t="s">
        <v>205</v>
      </c>
      <c r="H544">
        <v>1</v>
      </c>
    </row>
    <row r="545" spans="1:8" x14ac:dyDescent="0.25">
      <c r="A545" s="1" t="s">
        <v>1887</v>
      </c>
      <c r="B545">
        <v>2016</v>
      </c>
      <c r="C545">
        <v>98235032</v>
      </c>
      <c r="D545" s="1" t="s">
        <v>2892</v>
      </c>
      <c r="E545" s="1" t="s">
        <v>2893</v>
      </c>
      <c r="F545" s="1" t="s">
        <v>2894</v>
      </c>
      <c r="G545" s="1" t="s">
        <v>205</v>
      </c>
      <c r="H545">
        <v>5</v>
      </c>
    </row>
    <row r="546" spans="1:8" x14ac:dyDescent="0.25">
      <c r="A546" s="1" t="s">
        <v>1887</v>
      </c>
      <c r="B546">
        <v>2016</v>
      </c>
      <c r="C546">
        <v>98202865</v>
      </c>
      <c r="D546" s="1" t="s">
        <v>2895</v>
      </c>
      <c r="E546" s="1" t="s">
        <v>2896</v>
      </c>
      <c r="F546" s="1" t="s">
        <v>2897</v>
      </c>
      <c r="G546" s="1" t="s">
        <v>205</v>
      </c>
      <c r="H546">
        <v>6</v>
      </c>
    </row>
    <row r="547" spans="1:8" x14ac:dyDescent="0.25">
      <c r="A547" s="1" t="s">
        <v>1887</v>
      </c>
      <c r="B547">
        <v>2016</v>
      </c>
      <c r="C547">
        <v>98201762</v>
      </c>
      <c r="D547" s="1" t="s">
        <v>2898</v>
      </c>
      <c r="E547" s="1" t="s">
        <v>2899</v>
      </c>
      <c r="F547" s="1" t="s">
        <v>2900</v>
      </c>
      <c r="G547" s="1" t="s">
        <v>205</v>
      </c>
      <c r="H547">
        <v>47</v>
      </c>
    </row>
    <row r="548" spans="1:8" x14ac:dyDescent="0.25">
      <c r="A548" s="1" t="s">
        <v>1887</v>
      </c>
      <c r="B548">
        <v>2016</v>
      </c>
      <c r="C548">
        <v>98235118</v>
      </c>
      <c r="D548" s="1" t="s">
        <v>2901</v>
      </c>
      <c r="E548" s="1" t="s">
        <v>2902</v>
      </c>
      <c r="F548" s="1" t="s">
        <v>2903</v>
      </c>
      <c r="G548" s="1" t="s">
        <v>205</v>
      </c>
      <c r="H548">
        <v>8</v>
      </c>
    </row>
    <row r="549" spans="1:8" x14ac:dyDescent="0.25">
      <c r="A549" s="1" t="s">
        <v>1887</v>
      </c>
      <c r="B549">
        <v>2016</v>
      </c>
      <c r="C549">
        <v>98202516</v>
      </c>
      <c r="D549" s="1" t="s">
        <v>202</v>
      </c>
      <c r="E549" s="1" t="s">
        <v>203</v>
      </c>
      <c r="F549" s="1" t="s">
        <v>204</v>
      </c>
      <c r="G549" s="1" t="s">
        <v>205</v>
      </c>
      <c r="H549">
        <v>1</v>
      </c>
    </row>
    <row r="550" spans="1:8" x14ac:dyDescent="0.25">
      <c r="A550" s="1" t="s">
        <v>1887</v>
      </c>
      <c r="B550">
        <v>2016</v>
      </c>
      <c r="C550">
        <v>98202568</v>
      </c>
      <c r="D550" s="1" t="s">
        <v>1089</v>
      </c>
      <c r="E550" s="1" t="s">
        <v>1090</v>
      </c>
      <c r="F550" s="1" t="s">
        <v>1091</v>
      </c>
      <c r="G550" s="1" t="s">
        <v>205</v>
      </c>
      <c r="H550">
        <v>20</v>
      </c>
    </row>
    <row r="551" spans="1:8" x14ac:dyDescent="0.25">
      <c r="A551" s="1" t="s">
        <v>1887</v>
      </c>
      <c r="B551">
        <v>2016</v>
      </c>
      <c r="C551">
        <v>98201711</v>
      </c>
      <c r="D551" s="1" t="s">
        <v>2904</v>
      </c>
      <c r="E551" s="1" t="s">
        <v>2905</v>
      </c>
      <c r="F551" s="1" t="s">
        <v>215</v>
      </c>
      <c r="G551" s="1" t="s">
        <v>205</v>
      </c>
      <c r="H551">
        <v>13</v>
      </c>
    </row>
    <row r="552" spans="1:8" x14ac:dyDescent="0.25">
      <c r="A552" s="1" t="s">
        <v>1887</v>
      </c>
      <c r="B552">
        <v>2016</v>
      </c>
      <c r="C552">
        <v>98235063</v>
      </c>
      <c r="D552" s="1" t="s">
        <v>2906</v>
      </c>
      <c r="E552" s="1" t="s">
        <v>2907</v>
      </c>
      <c r="F552" s="1" t="s">
        <v>2908</v>
      </c>
      <c r="G552" s="1" t="s">
        <v>205</v>
      </c>
      <c r="H552">
        <v>1</v>
      </c>
    </row>
    <row r="553" spans="1:8" x14ac:dyDescent="0.25">
      <c r="A553" s="1" t="s">
        <v>1887</v>
      </c>
      <c r="B553">
        <v>2016</v>
      </c>
      <c r="C553">
        <v>98202472</v>
      </c>
      <c r="D553" s="1" t="s">
        <v>2909</v>
      </c>
      <c r="E553" s="1" t="s">
        <v>2910</v>
      </c>
      <c r="F553" s="1" t="s">
        <v>2911</v>
      </c>
      <c r="G553" s="1" t="s">
        <v>205</v>
      </c>
      <c r="H553">
        <v>2</v>
      </c>
    </row>
    <row r="554" spans="1:8" x14ac:dyDescent="0.25">
      <c r="A554" s="1" t="s">
        <v>1887</v>
      </c>
      <c r="B554">
        <v>2016</v>
      </c>
      <c r="C554">
        <v>98202451</v>
      </c>
      <c r="D554" s="1" t="s">
        <v>1092</v>
      </c>
      <c r="E554" s="1" t="s">
        <v>1093</v>
      </c>
      <c r="F554" s="1" t="s">
        <v>1094</v>
      </c>
      <c r="G554" s="1" t="s">
        <v>205</v>
      </c>
      <c r="H554">
        <v>4</v>
      </c>
    </row>
    <row r="555" spans="1:8" x14ac:dyDescent="0.25">
      <c r="A555" s="1" t="s">
        <v>1887</v>
      </c>
      <c r="B555">
        <v>2016</v>
      </c>
      <c r="C555">
        <v>98201754</v>
      </c>
      <c r="D555" s="1" t="s">
        <v>1095</v>
      </c>
      <c r="E555" s="1" t="s">
        <v>1096</v>
      </c>
      <c r="F555" s="1" t="s">
        <v>212</v>
      </c>
      <c r="G555" s="1" t="s">
        <v>205</v>
      </c>
      <c r="H555">
        <v>16</v>
      </c>
    </row>
    <row r="556" spans="1:8" x14ac:dyDescent="0.25">
      <c r="A556" s="1" t="s">
        <v>1887</v>
      </c>
      <c r="B556">
        <v>2016</v>
      </c>
      <c r="C556">
        <v>98202763</v>
      </c>
      <c r="D556" s="1" t="s">
        <v>2912</v>
      </c>
      <c r="E556" s="1" t="s">
        <v>2913</v>
      </c>
      <c r="F556" s="1" t="s">
        <v>2914</v>
      </c>
      <c r="G556" s="1" t="s">
        <v>205</v>
      </c>
      <c r="H556">
        <v>48</v>
      </c>
    </row>
    <row r="557" spans="1:8" x14ac:dyDescent="0.25">
      <c r="A557" s="1" t="s">
        <v>1887</v>
      </c>
      <c r="B557">
        <v>2016</v>
      </c>
      <c r="C557">
        <v>98202239</v>
      </c>
      <c r="D557" s="1" t="s">
        <v>2915</v>
      </c>
      <c r="E557" s="1" t="s">
        <v>2916</v>
      </c>
      <c r="F557" s="1" t="s">
        <v>2917</v>
      </c>
      <c r="G557" s="1" t="s">
        <v>205</v>
      </c>
      <c r="H557">
        <v>1</v>
      </c>
    </row>
    <row r="558" spans="1:8" x14ac:dyDescent="0.25">
      <c r="A558" s="1" t="s">
        <v>1887</v>
      </c>
      <c r="B558">
        <v>2016</v>
      </c>
      <c r="C558">
        <v>98202111</v>
      </c>
      <c r="D558" s="1" t="s">
        <v>1097</v>
      </c>
      <c r="E558" s="1" t="s">
        <v>1098</v>
      </c>
      <c r="F558" s="1" t="s">
        <v>349</v>
      </c>
      <c r="G558" s="1" t="s">
        <v>205</v>
      </c>
      <c r="H558">
        <v>32</v>
      </c>
    </row>
    <row r="559" spans="1:8" x14ac:dyDescent="0.25">
      <c r="A559" s="1" t="s">
        <v>1887</v>
      </c>
      <c r="B559">
        <v>2016</v>
      </c>
      <c r="C559">
        <v>98202983</v>
      </c>
      <c r="D559" s="1" t="s">
        <v>362</v>
      </c>
      <c r="E559" s="1" t="s">
        <v>1100</v>
      </c>
      <c r="F559" s="1" t="s">
        <v>1101</v>
      </c>
      <c r="G559" s="1" t="s">
        <v>205</v>
      </c>
      <c r="H559">
        <v>1025</v>
      </c>
    </row>
    <row r="560" spans="1:8" x14ac:dyDescent="0.25">
      <c r="A560" s="1" t="s">
        <v>1887</v>
      </c>
      <c r="B560">
        <v>2016</v>
      </c>
      <c r="C560">
        <v>98201252</v>
      </c>
      <c r="D560" s="1" t="s">
        <v>1102</v>
      </c>
      <c r="E560" s="1" t="s">
        <v>1103</v>
      </c>
      <c r="F560" s="1" t="s">
        <v>212</v>
      </c>
      <c r="G560" s="1" t="s">
        <v>205</v>
      </c>
      <c r="H560">
        <v>3055</v>
      </c>
    </row>
    <row r="561" spans="1:8" x14ac:dyDescent="0.25">
      <c r="A561" s="1" t="s">
        <v>1887</v>
      </c>
      <c r="B561">
        <v>2016</v>
      </c>
      <c r="C561">
        <v>98201498</v>
      </c>
      <c r="D561" s="1" t="s">
        <v>209</v>
      </c>
      <c r="E561" s="1" t="s">
        <v>210</v>
      </c>
      <c r="F561" s="1" t="s">
        <v>211</v>
      </c>
      <c r="G561" s="1" t="s">
        <v>205</v>
      </c>
      <c r="H561">
        <v>183</v>
      </c>
    </row>
    <row r="562" spans="1:8" x14ac:dyDescent="0.25">
      <c r="A562" s="1" t="s">
        <v>1887</v>
      </c>
      <c r="B562">
        <v>2016</v>
      </c>
      <c r="C562">
        <v>98201873</v>
      </c>
      <c r="D562" s="1" t="s">
        <v>2918</v>
      </c>
      <c r="E562" s="1" t="s">
        <v>2919</v>
      </c>
      <c r="F562" s="1" t="s">
        <v>1101</v>
      </c>
      <c r="G562" s="1" t="s">
        <v>205</v>
      </c>
      <c r="H562">
        <v>2</v>
      </c>
    </row>
    <row r="563" spans="1:8" x14ac:dyDescent="0.25">
      <c r="A563" s="1" t="s">
        <v>1887</v>
      </c>
      <c r="B563">
        <v>2016</v>
      </c>
      <c r="C563">
        <v>98202827</v>
      </c>
      <c r="D563" s="1" t="s">
        <v>2920</v>
      </c>
      <c r="E563" s="1" t="s">
        <v>2921</v>
      </c>
      <c r="F563" s="1" t="s">
        <v>2922</v>
      </c>
      <c r="G563" s="1" t="s">
        <v>205</v>
      </c>
      <c r="H563">
        <v>12</v>
      </c>
    </row>
    <row r="564" spans="1:8" x14ac:dyDescent="0.25">
      <c r="A564" s="1" t="s">
        <v>1887</v>
      </c>
      <c r="B564">
        <v>2016</v>
      </c>
      <c r="C564">
        <v>98202543</v>
      </c>
      <c r="D564" s="1" t="s">
        <v>213</v>
      </c>
      <c r="E564" s="1" t="s">
        <v>214</v>
      </c>
      <c r="F564" s="1" t="s">
        <v>215</v>
      </c>
      <c r="G564" s="1" t="s">
        <v>205</v>
      </c>
      <c r="H564">
        <v>3048</v>
      </c>
    </row>
    <row r="565" spans="1:8" x14ac:dyDescent="0.25">
      <c r="A565" s="1" t="s">
        <v>1887</v>
      </c>
      <c r="B565">
        <v>2016</v>
      </c>
      <c r="C565">
        <v>98202201</v>
      </c>
      <c r="D565" s="1" t="s">
        <v>2923</v>
      </c>
      <c r="E565" s="1" t="s">
        <v>2924</v>
      </c>
      <c r="F565" s="1" t="s">
        <v>2925</v>
      </c>
      <c r="G565" s="1" t="s">
        <v>205</v>
      </c>
      <c r="H565">
        <v>4</v>
      </c>
    </row>
    <row r="566" spans="1:8" x14ac:dyDescent="0.25">
      <c r="A566" s="1" t="s">
        <v>1887</v>
      </c>
      <c r="B566">
        <v>2016</v>
      </c>
      <c r="C566">
        <v>98201222</v>
      </c>
      <c r="D566" s="1" t="s">
        <v>2926</v>
      </c>
      <c r="E566" s="1" t="s">
        <v>2927</v>
      </c>
      <c r="F566" s="1" t="s">
        <v>2928</v>
      </c>
      <c r="G566" s="1" t="s">
        <v>205</v>
      </c>
      <c r="H566">
        <v>3</v>
      </c>
    </row>
    <row r="567" spans="1:8" x14ac:dyDescent="0.25">
      <c r="A567" s="1" t="s">
        <v>1887</v>
      </c>
      <c r="B567">
        <v>2016</v>
      </c>
      <c r="C567">
        <v>98202164</v>
      </c>
      <c r="D567" s="1" t="s">
        <v>1104</v>
      </c>
      <c r="E567" s="1" t="s">
        <v>1105</v>
      </c>
      <c r="F567" s="1" t="s">
        <v>212</v>
      </c>
      <c r="G567" s="1" t="s">
        <v>205</v>
      </c>
      <c r="H567">
        <v>2340</v>
      </c>
    </row>
    <row r="568" spans="1:8" x14ac:dyDescent="0.25">
      <c r="A568" s="1" t="s">
        <v>1887</v>
      </c>
      <c r="B568">
        <v>2016</v>
      </c>
      <c r="C568">
        <v>98201342</v>
      </c>
      <c r="D568" s="1" t="s">
        <v>2929</v>
      </c>
      <c r="E568" s="1" t="s">
        <v>2930</v>
      </c>
      <c r="F568" s="1" t="s">
        <v>1101</v>
      </c>
      <c r="G568" s="1" t="s">
        <v>205</v>
      </c>
      <c r="H568">
        <v>2</v>
      </c>
    </row>
    <row r="569" spans="1:8" x14ac:dyDescent="0.25">
      <c r="A569" s="1" t="s">
        <v>1887</v>
      </c>
      <c r="B569">
        <v>2016</v>
      </c>
      <c r="C569">
        <v>98202231</v>
      </c>
      <c r="D569" s="1" t="s">
        <v>2931</v>
      </c>
      <c r="E569" s="1" t="s">
        <v>2932</v>
      </c>
      <c r="F569" s="1" t="s">
        <v>2933</v>
      </c>
      <c r="G569" s="1" t="s">
        <v>205</v>
      </c>
      <c r="H569">
        <v>12</v>
      </c>
    </row>
    <row r="570" spans="1:8" x14ac:dyDescent="0.25">
      <c r="A570" s="1" t="s">
        <v>1887</v>
      </c>
      <c r="B570">
        <v>2016</v>
      </c>
      <c r="C570">
        <v>98202372</v>
      </c>
      <c r="D570" s="1" t="s">
        <v>2934</v>
      </c>
      <c r="E570" s="1" t="s">
        <v>2935</v>
      </c>
      <c r="F570" s="1" t="s">
        <v>1101</v>
      </c>
      <c r="G570" s="1" t="s">
        <v>205</v>
      </c>
      <c r="H570">
        <v>1</v>
      </c>
    </row>
    <row r="571" spans="1:8" x14ac:dyDescent="0.25">
      <c r="A571" s="1" t="s">
        <v>1887</v>
      </c>
      <c r="B571">
        <v>2016</v>
      </c>
      <c r="C571">
        <v>98202619</v>
      </c>
      <c r="D571" s="1" t="s">
        <v>2936</v>
      </c>
      <c r="E571" s="1" t="s">
        <v>2937</v>
      </c>
      <c r="F571" s="1" t="s">
        <v>1101</v>
      </c>
      <c r="G571" s="1" t="s">
        <v>205</v>
      </c>
      <c r="H571">
        <v>49</v>
      </c>
    </row>
    <row r="572" spans="1:8" x14ac:dyDescent="0.25">
      <c r="A572" s="1" t="s">
        <v>1887</v>
      </c>
      <c r="B572">
        <v>2016</v>
      </c>
      <c r="C572">
        <v>98203050</v>
      </c>
      <c r="D572" s="1" t="s">
        <v>2938</v>
      </c>
      <c r="E572" s="1" t="s">
        <v>2939</v>
      </c>
      <c r="F572" s="1" t="s">
        <v>2940</v>
      </c>
      <c r="G572" s="1" t="s">
        <v>205</v>
      </c>
      <c r="H572">
        <v>3</v>
      </c>
    </row>
    <row r="573" spans="1:8" x14ac:dyDescent="0.25">
      <c r="A573" s="1" t="s">
        <v>1887</v>
      </c>
      <c r="B573">
        <v>2016</v>
      </c>
      <c r="C573">
        <v>98203002</v>
      </c>
      <c r="D573" s="1" t="s">
        <v>2941</v>
      </c>
      <c r="E573" s="1" t="s">
        <v>2942</v>
      </c>
      <c r="F573" s="1" t="s">
        <v>211</v>
      </c>
      <c r="G573" s="1" t="s">
        <v>205</v>
      </c>
      <c r="H573">
        <v>5</v>
      </c>
    </row>
    <row r="574" spans="1:8" x14ac:dyDescent="0.25">
      <c r="A574" s="1" t="s">
        <v>1887</v>
      </c>
      <c r="B574">
        <v>2016</v>
      </c>
      <c r="C574">
        <v>98202760</v>
      </c>
      <c r="D574" s="1" t="s">
        <v>2943</v>
      </c>
      <c r="E574" s="1" t="s">
        <v>2944</v>
      </c>
      <c r="F574" s="1" t="s">
        <v>2945</v>
      </c>
      <c r="G574" s="1" t="s">
        <v>205</v>
      </c>
      <c r="H574">
        <v>19</v>
      </c>
    </row>
    <row r="575" spans="1:8" x14ac:dyDescent="0.25">
      <c r="A575" s="1" t="s">
        <v>1887</v>
      </c>
      <c r="B575">
        <v>2016</v>
      </c>
      <c r="C575">
        <v>33604479</v>
      </c>
      <c r="D575" s="1" t="s">
        <v>2946</v>
      </c>
      <c r="E575" s="1" t="s">
        <v>2947</v>
      </c>
      <c r="F575" s="1" t="s">
        <v>2948</v>
      </c>
      <c r="G575" s="1" t="s">
        <v>219</v>
      </c>
      <c r="H575">
        <v>412</v>
      </c>
    </row>
    <row r="576" spans="1:8" x14ac:dyDescent="0.25">
      <c r="A576" s="1" t="s">
        <v>1887</v>
      </c>
      <c r="B576">
        <v>2016</v>
      </c>
      <c r="C576">
        <v>33604543</v>
      </c>
      <c r="D576" s="1" t="s">
        <v>216</v>
      </c>
      <c r="E576" s="1" t="s">
        <v>217</v>
      </c>
      <c r="F576" s="1" t="s">
        <v>218</v>
      </c>
      <c r="G576" s="1" t="s">
        <v>219</v>
      </c>
      <c r="H576">
        <v>58504</v>
      </c>
    </row>
    <row r="577" spans="1:8" x14ac:dyDescent="0.25">
      <c r="A577" s="1" t="s">
        <v>1887</v>
      </c>
      <c r="B577">
        <v>2016</v>
      </c>
      <c r="C577">
        <v>33703832</v>
      </c>
      <c r="D577" s="1" t="s">
        <v>1106</v>
      </c>
      <c r="E577" s="1" t="s">
        <v>1107</v>
      </c>
      <c r="F577" s="1" t="s">
        <v>1108</v>
      </c>
      <c r="G577" s="1" t="s">
        <v>219</v>
      </c>
      <c r="H577">
        <v>16</v>
      </c>
    </row>
    <row r="578" spans="1:8" x14ac:dyDescent="0.25">
      <c r="A578" s="1" t="s">
        <v>1887</v>
      </c>
      <c r="B578">
        <v>2016</v>
      </c>
      <c r="C578">
        <v>33704436</v>
      </c>
      <c r="D578" s="1" t="s">
        <v>2949</v>
      </c>
      <c r="E578" s="1" t="s">
        <v>2950</v>
      </c>
      <c r="F578" s="1" t="s">
        <v>2951</v>
      </c>
      <c r="G578" s="1" t="s">
        <v>219</v>
      </c>
      <c r="H578">
        <v>20</v>
      </c>
    </row>
    <row r="579" spans="1:8" x14ac:dyDescent="0.25">
      <c r="A579" s="1" t="s">
        <v>1887</v>
      </c>
      <c r="B579">
        <v>2016</v>
      </c>
      <c r="C579">
        <v>33702498</v>
      </c>
      <c r="D579" s="1" t="s">
        <v>2952</v>
      </c>
      <c r="E579" s="1" t="s">
        <v>2953</v>
      </c>
      <c r="F579" s="1" t="s">
        <v>2954</v>
      </c>
      <c r="G579" s="1" t="s">
        <v>219</v>
      </c>
      <c r="H579">
        <v>3</v>
      </c>
    </row>
    <row r="580" spans="1:8" x14ac:dyDescent="0.25">
      <c r="A580" s="1" t="s">
        <v>1887</v>
      </c>
      <c r="B580">
        <v>2016</v>
      </c>
      <c r="C580">
        <v>33605280</v>
      </c>
      <c r="D580" s="1" t="s">
        <v>1112</v>
      </c>
      <c r="E580" s="1" t="s">
        <v>1113</v>
      </c>
      <c r="F580" s="1" t="s">
        <v>1114</v>
      </c>
      <c r="G580" s="1" t="s">
        <v>219</v>
      </c>
      <c r="H580">
        <v>31</v>
      </c>
    </row>
    <row r="581" spans="1:8" x14ac:dyDescent="0.25">
      <c r="A581" s="1" t="s">
        <v>1887</v>
      </c>
      <c r="B581">
        <v>2016</v>
      </c>
      <c r="C581">
        <v>33637390</v>
      </c>
      <c r="D581" s="1" t="s">
        <v>1115</v>
      </c>
      <c r="E581" s="1" t="s">
        <v>1116</v>
      </c>
      <c r="F581" s="1" t="s">
        <v>1117</v>
      </c>
      <c r="G581" s="1" t="s">
        <v>219</v>
      </c>
      <c r="H581">
        <v>1806</v>
      </c>
    </row>
    <row r="582" spans="1:8" x14ac:dyDescent="0.25">
      <c r="A582" s="1" t="s">
        <v>1887</v>
      </c>
      <c r="B582">
        <v>2016</v>
      </c>
      <c r="C582">
        <v>33605493</v>
      </c>
      <c r="D582" s="1" t="s">
        <v>2955</v>
      </c>
      <c r="E582" s="1" t="s">
        <v>2956</v>
      </c>
      <c r="F582" s="1" t="s">
        <v>1905</v>
      </c>
      <c r="G582" s="1" t="s">
        <v>219</v>
      </c>
      <c r="H582">
        <v>1</v>
      </c>
    </row>
    <row r="583" spans="1:8" x14ac:dyDescent="0.25">
      <c r="A583" s="1" t="s">
        <v>1887</v>
      </c>
      <c r="B583">
        <v>2016</v>
      </c>
      <c r="C583">
        <v>33602532</v>
      </c>
      <c r="D583" s="1" t="s">
        <v>2957</v>
      </c>
      <c r="E583" s="1" t="s">
        <v>2958</v>
      </c>
      <c r="F583" s="1" t="s">
        <v>2959</v>
      </c>
      <c r="G583" s="1" t="s">
        <v>219</v>
      </c>
      <c r="H583">
        <v>3</v>
      </c>
    </row>
    <row r="584" spans="1:8" x14ac:dyDescent="0.25">
      <c r="A584" s="1" t="s">
        <v>1887</v>
      </c>
      <c r="B584">
        <v>2016</v>
      </c>
      <c r="C584">
        <v>33703302</v>
      </c>
      <c r="D584" s="1" t="s">
        <v>2960</v>
      </c>
      <c r="E584" s="1" t="s">
        <v>2961</v>
      </c>
      <c r="F584" s="1" t="s">
        <v>2962</v>
      </c>
      <c r="G584" s="1" t="s">
        <v>219</v>
      </c>
      <c r="H584">
        <v>1</v>
      </c>
    </row>
    <row r="585" spans="1:8" x14ac:dyDescent="0.25">
      <c r="A585" s="1" t="s">
        <v>1887</v>
      </c>
      <c r="B585">
        <v>2016</v>
      </c>
      <c r="C585">
        <v>33605399</v>
      </c>
      <c r="D585" s="1" t="s">
        <v>1118</v>
      </c>
      <c r="E585" s="1" t="s">
        <v>1119</v>
      </c>
      <c r="F585" s="1" t="s">
        <v>1120</v>
      </c>
      <c r="G585" s="1" t="s">
        <v>219</v>
      </c>
      <c r="H585">
        <v>6</v>
      </c>
    </row>
    <row r="586" spans="1:8" x14ac:dyDescent="0.25">
      <c r="A586" s="1" t="s">
        <v>1887</v>
      </c>
      <c r="B586">
        <v>2016</v>
      </c>
      <c r="C586">
        <v>33637243</v>
      </c>
      <c r="D586" s="1" t="s">
        <v>2963</v>
      </c>
      <c r="E586" s="1" t="s">
        <v>2964</v>
      </c>
      <c r="F586" s="1" t="s">
        <v>298</v>
      </c>
      <c r="G586" s="1" t="s">
        <v>219</v>
      </c>
      <c r="H586">
        <v>4757</v>
      </c>
    </row>
    <row r="587" spans="1:8" x14ac:dyDescent="0.25">
      <c r="A587" s="1" t="s">
        <v>1887</v>
      </c>
      <c r="B587">
        <v>2016</v>
      </c>
      <c r="C587">
        <v>33604010</v>
      </c>
      <c r="D587" s="1" t="s">
        <v>2965</v>
      </c>
      <c r="E587" s="1" t="s">
        <v>2966</v>
      </c>
      <c r="F587" s="1" t="s">
        <v>2959</v>
      </c>
      <c r="G587" s="1" t="s">
        <v>219</v>
      </c>
      <c r="H587">
        <v>1</v>
      </c>
    </row>
    <row r="588" spans="1:8" x14ac:dyDescent="0.25">
      <c r="A588" s="1" t="s">
        <v>1887</v>
      </c>
      <c r="B588">
        <v>2016</v>
      </c>
      <c r="C588">
        <v>33604006</v>
      </c>
      <c r="D588" s="1" t="s">
        <v>2967</v>
      </c>
      <c r="E588" s="1" t="s">
        <v>2968</v>
      </c>
      <c r="F588" s="1" t="s">
        <v>2969</v>
      </c>
      <c r="G588" s="1" t="s">
        <v>219</v>
      </c>
      <c r="H588">
        <v>9</v>
      </c>
    </row>
    <row r="589" spans="1:8" x14ac:dyDescent="0.25">
      <c r="A589" s="1" t="s">
        <v>1887</v>
      </c>
      <c r="B589">
        <v>2016</v>
      </c>
      <c r="C589">
        <v>33604720</v>
      </c>
      <c r="D589" s="1" t="s">
        <v>1121</v>
      </c>
      <c r="E589" s="1" t="s">
        <v>1122</v>
      </c>
      <c r="F589" s="1" t="s">
        <v>1123</v>
      </c>
      <c r="G589" s="1" t="s">
        <v>219</v>
      </c>
      <c r="H589">
        <v>42</v>
      </c>
    </row>
    <row r="590" spans="1:8" x14ac:dyDescent="0.25">
      <c r="A590" s="1" t="s">
        <v>1887</v>
      </c>
      <c r="B590">
        <v>2016</v>
      </c>
      <c r="C590">
        <v>33604340</v>
      </c>
      <c r="D590" s="1" t="s">
        <v>2970</v>
      </c>
      <c r="E590" s="1" t="s">
        <v>2971</v>
      </c>
      <c r="F590" s="1" t="s">
        <v>2972</v>
      </c>
      <c r="G590" s="1" t="s">
        <v>219</v>
      </c>
      <c r="H590">
        <v>8</v>
      </c>
    </row>
    <row r="591" spans="1:8" x14ac:dyDescent="0.25">
      <c r="A591" s="1" t="s">
        <v>1887</v>
      </c>
      <c r="B591">
        <v>2016</v>
      </c>
      <c r="C591">
        <v>33603746</v>
      </c>
      <c r="D591" s="1" t="s">
        <v>2973</v>
      </c>
      <c r="E591" s="1" t="s">
        <v>2974</v>
      </c>
      <c r="F591" s="1" t="s">
        <v>2975</v>
      </c>
      <c r="G591" s="1" t="s">
        <v>219</v>
      </c>
      <c r="H591">
        <v>11</v>
      </c>
    </row>
    <row r="592" spans="1:8" x14ac:dyDescent="0.25">
      <c r="A592" s="1" t="s">
        <v>1887</v>
      </c>
      <c r="B592">
        <v>2016</v>
      </c>
      <c r="C592">
        <v>33600873</v>
      </c>
      <c r="D592" s="1" t="s">
        <v>2976</v>
      </c>
      <c r="E592" s="1" t="s">
        <v>2977</v>
      </c>
      <c r="F592" s="1" t="s">
        <v>2978</v>
      </c>
      <c r="G592" s="1" t="s">
        <v>219</v>
      </c>
      <c r="H592">
        <v>7</v>
      </c>
    </row>
    <row r="593" spans="1:8" x14ac:dyDescent="0.25">
      <c r="A593" s="1" t="s">
        <v>1887</v>
      </c>
      <c r="B593">
        <v>2016</v>
      </c>
      <c r="C593">
        <v>33602315</v>
      </c>
      <c r="D593" s="1" t="s">
        <v>1129</v>
      </c>
      <c r="E593" s="1" t="s">
        <v>1130</v>
      </c>
      <c r="F593" s="1" t="s">
        <v>1131</v>
      </c>
      <c r="G593" s="1" t="s">
        <v>219</v>
      </c>
      <c r="H593">
        <v>5</v>
      </c>
    </row>
    <row r="594" spans="1:8" x14ac:dyDescent="0.25">
      <c r="A594" s="1" t="s">
        <v>1887</v>
      </c>
      <c r="B594">
        <v>2016</v>
      </c>
      <c r="C594">
        <v>33637004</v>
      </c>
      <c r="D594" s="1" t="s">
        <v>223</v>
      </c>
      <c r="E594" s="1" t="s">
        <v>224</v>
      </c>
      <c r="F594" s="1" t="s">
        <v>225</v>
      </c>
      <c r="G594" s="1" t="s">
        <v>219</v>
      </c>
      <c r="H594">
        <v>24166</v>
      </c>
    </row>
    <row r="595" spans="1:8" x14ac:dyDescent="0.25">
      <c r="A595" s="1" t="s">
        <v>1887</v>
      </c>
      <c r="B595">
        <v>2016</v>
      </c>
      <c r="C595">
        <v>33605056</v>
      </c>
      <c r="D595" s="1" t="s">
        <v>1135</v>
      </c>
      <c r="E595" s="1" t="s">
        <v>2979</v>
      </c>
      <c r="F595" s="1" t="s">
        <v>1137</v>
      </c>
      <c r="G595" s="1" t="s">
        <v>219</v>
      </c>
      <c r="H595">
        <v>16</v>
      </c>
    </row>
    <row r="596" spans="1:8" x14ac:dyDescent="0.25">
      <c r="A596" s="1" t="s">
        <v>1887</v>
      </c>
      <c r="B596">
        <v>2016</v>
      </c>
      <c r="C596">
        <v>33601205</v>
      </c>
      <c r="D596" s="1" t="s">
        <v>1138</v>
      </c>
      <c r="E596" s="1" t="s">
        <v>1139</v>
      </c>
      <c r="F596" s="1" t="s">
        <v>2980</v>
      </c>
      <c r="G596" s="1" t="s">
        <v>219</v>
      </c>
      <c r="H596">
        <v>44</v>
      </c>
    </row>
    <row r="597" spans="1:8" x14ac:dyDescent="0.25">
      <c r="A597" s="1" t="s">
        <v>1887</v>
      </c>
      <c r="B597">
        <v>2016</v>
      </c>
      <c r="C597">
        <v>33635798</v>
      </c>
      <c r="D597" s="1" t="s">
        <v>226</v>
      </c>
      <c r="E597" s="1" t="s">
        <v>227</v>
      </c>
      <c r="F597" s="1" t="s">
        <v>218</v>
      </c>
      <c r="G597" s="1" t="s">
        <v>219</v>
      </c>
      <c r="H597">
        <v>29707</v>
      </c>
    </row>
    <row r="598" spans="1:8" x14ac:dyDescent="0.25">
      <c r="A598" s="1" t="s">
        <v>1887</v>
      </c>
      <c r="B598">
        <v>2016</v>
      </c>
      <c r="C598">
        <v>33704900</v>
      </c>
      <c r="D598" s="1" t="s">
        <v>2981</v>
      </c>
      <c r="E598" s="1" t="s">
        <v>2982</v>
      </c>
      <c r="F598" s="1" t="s">
        <v>2983</v>
      </c>
      <c r="G598" s="1" t="s">
        <v>219</v>
      </c>
      <c r="H598">
        <v>2</v>
      </c>
    </row>
    <row r="599" spans="1:8" x14ac:dyDescent="0.25">
      <c r="A599" s="1" t="s">
        <v>1887</v>
      </c>
      <c r="B599">
        <v>2016</v>
      </c>
      <c r="C599">
        <v>43506720</v>
      </c>
      <c r="D599" s="1" t="s">
        <v>2984</v>
      </c>
      <c r="E599" s="1" t="s">
        <v>2985</v>
      </c>
      <c r="F599" s="1" t="s">
        <v>2986</v>
      </c>
      <c r="G599" s="1" t="s">
        <v>231</v>
      </c>
      <c r="H599">
        <v>3</v>
      </c>
    </row>
    <row r="600" spans="1:8" x14ac:dyDescent="0.25">
      <c r="A600" s="1" t="s">
        <v>1887</v>
      </c>
      <c r="B600">
        <v>2016</v>
      </c>
      <c r="C600">
        <v>43505148</v>
      </c>
      <c r="D600" s="1" t="s">
        <v>2987</v>
      </c>
      <c r="E600" s="1" t="s">
        <v>2988</v>
      </c>
      <c r="F600" s="1" t="s">
        <v>230</v>
      </c>
      <c r="G600" s="1" t="s">
        <v>231</v>
      </c>
      <c r="H600">
        <v>101</v>
      </c>
    </row>
    <row r="601" spans="1:8" x14ac:dyDescent="0.25">
      <c r="A601" s="1" t="s">
        <v>1887</v>
      </c>
      <c r="B601">
        <v>2016</v>
      </c>
      <c r="C601">
        <v>43505109</v>
      </c>
      <c r="D601" s="1" t="s">
        <v>2989</v>
      </c>
      <c r="E601" s="1" t="s">
        <v>2990</v>
      </c>
      <c r="F601" s="1" t="s">
        <v>2991</v>
      </c>
      <c r="G601" s="1" t="s">
        <v>231</v>
      </c>
      <c r="H601">
        <v>1568</v>
      </c>
    </row>
    <row r="602" spans="1:8" x14ac:dyDescent="0.25">
      <c r="A602" s="1" t="s">
        <v>1887</v>
      </c>
      <c r="B602">
        <v>2016</v>
      </c>
      <c r="C602">
        <v>43504565</v>
      </c>
      <c r="D602" s="1" t="s">
        <v>2992</v>
      </c>
      <c r="E602" s="1" t="s">
        <v>2993</v>
      </c>
      <c r="F602" s="1" t="s">
        <v>2994</v>
      </c>
      <c r="G602" s="1" t="s">
        <v>231</v>
      </c>
      <c r="H602">
        <v>8</v>
      </c>
    </row>
    <row r="603" spans="1:8" x14ac:dyDescent="0.25">
      <c r="A603" s="1" t="s">
        <v>1887</v>
      </c>
      <c r="B603">
        <v>2016</v>
      </c>
      <c r="C603">
        <v>43506225</v>
      </c>
      <c r="D603" s="1" t="s">
        <v>2995</v>
      </c>
      <c r="E603" s="1" t="s">
        <v>2996</v>
      </c>
      <c r="F603" s="1" t="s">
        <v>2997</v>
      </c>
      <c r="G603" s="1" t="s">
        <v>231</v>
      </c>
      <c r="H603">
        <v>83</v>
      </c>
    </row>
    <row r="604" spans="1:8" x14ac:dyDescent="0.25">
      <c r="A604" s="1" t="s">
        <v>1887</v>
      </c>
      <c r="B604">
        <v>2016</v>
      </c>
      <c r="C604">
        <v>43504274</v>
      </c>
      <c r="D604" s="1" t="s">
        <v>1141</v>
      </c>
      <c r="E604" s="1" t="s">
        <v>1142</v>
      </c>
      <c r="F604" s="1" t="s">
        <v>1143</v>
      </c>
      <c r="G604" s="1" t="s">
        <v>231</v>
      </c>
      <c r="H604">
        <v>2</v>
      </c>
    </row>
    <row r="605" spans="1:8" x14ac:dyDescent="0.25">
      <c r="A605" s="1" t="s">
        <v>1887</v>
      </c>
      <c r="B605">
        <v>2016</v>
      </c>
      <c r="C605">
        <v>43505002</v>
      </c>
      <c r="D605" s="1" t="s">
        <v>1147</v>
      </c>
      <c r="E605" s="1" t="s">
        <v>1148</v>
      </c>
      <c r="F605" s="1" t="s">
        <v>1149</v>
      </c>
      <c r="G605" s="1" t="s">
        <v>231</v>
      </c>
      <c r="H605">
        <v>5</v>
      </c>
    </row>
    <row r="606" spans="1:8" x14ac:dyDescent="0.25">
      <c r="A606" s="1" t="s">
        <v>1887</v>
      </c>
      <c r="B606">
        <v>2016</v>
      </c>
      <c r="C606">
        <v>43506705</v>
      </c>
      <c r="D606" s="1" t="s">
        <v>2998</v>
      </c>
      <c r="E606" s="1" t="s">
        <v>2999</v>
      </c>
      <c r="F606" s="1" t="s">
        <v>1964</v>
      </c>
      <c r="G606" s="1" t="s">
        <v>231</v>
      </c>
      <c r="H606">
        <v>49</v>
      </c>
    </row>
    <row r="607" spans="1:8" x14ac:dyDescent="0.25">
      <c r="A607" s="1" t="s">
        <v>1887</v>
      </c>
      <c r="B607">
        <v>2016</v>
      </c>
      <c r="C607">
        <v>43504966</v>
      </c>
      <c r="D607" s="1" t="s">
        <v>3000</v>
      </c>
      <c r="E607" s="1" t="s">
        <v>3001</v>
      </c>
      <c r="F607" s="1" t="s">
        <v>2986</v>
      </c>
      <c r="G607" s="1" t="s">
        <v>231</v>
      </c>
      <c r="H607">
        <v>1</v>
      </c>
    </row>
    <row r="608" spans="1:8" x14ac:dyDescent="0.25">
      <c r="A608" s="1" t="s">
        <v>1887</v>
      </c>
      <c r="B608">
        <v>2016</v>
      </c>
      <c r="C608">
        <v>43507212</v>
      </c>
      <c r="D608" s="1" t="s">
        <v>3002</v>
      </c>
      <c r="E608" s="1" t="s">
        <v>3003</v>
      </c>
      <c r="F608" s="1" t="s">
        <v>770</v>
      </c>
      <c r="G608" s="1" t="s">
        <v>231</v>
      </c>
      <c r="H608">
        <v>5</v>
      </c>
    </row>
    <row r="609" spans="1:8" x14ac:dyDescent="0.25">
      <c r="A609" s="1" t="s">
        <v>1887</v>
      </c>
      <c r="B609">
        <v>2016</v>
      </c>
      <c r="C609">
        <v>43506698</v>
      </c>
      <c r="D609" s="1" t="s">
        <v>3004</v>
      </c>
      <c r="E609" s="1" t="s">
        <v>3005</v>
      </c>
      <c r="F609" s="1" t="s">
        <v>1155</v>
      </c>
      <c r="G609" s="1" t="s">
        <v>231</v>
      </c>
      <c r="H609">
        <v>2</v>
      </c>
    </row>
    <row r="610" spans="1:8" x14ac:dyDescent="0.25">
      <c r="A610" s="1" t="s">
        <v>1887</v>
      </c>
      <c r="B610">
        <v>2016</v>
      </c>
      <c r="C610">
        <v>43506581</v>
      </c>
      <c r="D610" s="1" t="s">
        <v>3006</v>
      </c>
      <c r="E610" s="1" t="s">
        <v>3007</v>
      </c>
      <c r="F610" s="1" t="s">
        <v>230</v>
      </c>
      <c r="G610" s="1" t="s">
        <v>231</v>
      </c>
      <c r="H610">
        <v>64</v>
      </c>
    </row>
    <row r="611" spans="1:8" x14ac:dyDescent="0.25">
      <c r="A611" s="1" t="s">
        <v>1887</v>
      </c>
      <c r="B611">
        <v>2016</v>
      </c>
      <c r="C611">
        <v>43503958</v>
      </c>
      <c r="D611" s="1" t="s">
        <v>1150</v>
      </c>
      <c r="E611" s="1" t="s">
        <v>1151</v>
      </c>
      <c r="F611" s="1" t="s">
        <v>1152</v>
      </c>
      <c r="G611" s="1" t="s">
        <v>231</v>
      </c>
      <c r="H611">
        <v>2</v>
      </c>
    </row>
    <row r="612" spans="1:8" x14ac:dyDescent="0.25">
      <c r="A612" s="1" t="s">
        <v>1887</v>
      </c>
      <c r="B612">
        <v>2016</v>
      </c>
      <c r="C612">
        <v>43506427</v>
      </c>
      <c r="D612" s="1" t="s">
        <v>3008</v>
      </c>
      <c r="E612" s="1" t="s">
        <v>3009</v>
      </c>
      <c r="F612" s="1" t="s">
        <v>1484</v>
      </c>
      <c r="G612" s="1" t="s">
        <v>231</v>
      </c>
      <c r="H612">
        <v>4</v>
      </c>
    </row>
    <row r="613" spans="1:8" x14ac:dyDescent="0.25">
      <c r="A613" s="1" t="s">
        <v>1887</v>
      </c>
      <c r="B613">
        <v>2016</v>
      </c>
      <c r="C613">
        <v>43504890</v>
      </c>
      <c r="D613" s="1" t="s">
        <v>3010</v>
      </c>
      <c r="E613" s="1" t="s">
        <v>3011</v>
      </c>
      <c r="F613" s="1" t="s">
        <v>1744</v>
      </c>
      <c r="G613" s="1" t="s">
        <v>231</v>
      </c>
      <c r="H613">
        <v>94</v>
      </c>
    </row>
    <row r="614" spans="1:8" x14ac:dyDescent="0.25">
      <c r="A614" s="1" t="s">
        <v>1887</v>
      </c>
      <c r="B614">
        <v>2016</v>
      </c>
      <c r="C614">
        <v>43501630</v>
      </c>
      <c r="D614" s="1" t="s">
        <v>3012</v>
      </c>
      <c r="E614" s="1" t="s">
        <v>3013</v>
      </c>
      <c r="F614" s="1" t="s">
        <v>1744</v>
      </c>
      <c r="G614" s="1" t="s">
        <v>231</v>
      </c>
      <c r="H614">
        <v>94</v>
      </c>
    </row>
    <row r="615" spans="1:8" x14ac:dyDescent="0.25">
      <c r="A615" s="1" t="s">
        <v>1887</v>
      </c>
      <c r="B615">
        <v>2016</v>
      </c>
      <c r="C615">
        <v>43506095</v>
      </c>
      <c r="D615" s="1" t="s">
        <v>3014</v>
      </c>
      <c r="E615" s="1" t="s">
        <v>3015</v>
      </c>
      <c r="F615" s="1" t="s">
        <v>1540</v>
      </c>
      <c r="G615" s="1" t="s">
        <v>231</v>
      </c>
      <c r="H615">
        <v>14</v>
      </c>
    </row>
    <row r="616" spans="1:8" x14ac:dyDescent="0.25">
      <c r="A616" s="1" t="s">
        <v>1887</v>
      </c>
      <c r="B616">
        <v>2016</v>
      </c>
      <c r="C616">
        <v>43503547</v>
      </c>
      <c r="D616" s="1" t="s">
        <v>3016</v>
      </c>
      <c r="E616" s="1" t="s">
        <v>3017</v>
      </c>
      <c r="F616" s="1" t="s">
        <v>3018</v>
      </c>
      <c r="G616" s="1" t="s">
        <v>231</v>
      </c>
      <c r="H616">
        <v>13</v>
      </c>
    </row>
    <row r="617" spans="1:8" x14ac:dyDescent="0.25">
      <c r="A617" s="1" t="s">
        <v>1887</v>
      </c>
      <c r="B617">
        <v>2016</v>
      </c>
      <c r="C617">
        <v>43504974</v>
      </c>
      <c r="D617" s="1" t="s">
        <v>3019</v>
      </c>
      <c r="E617" s="1" t="s">
        <v>3020</v>
      </c>
      <c r="F617" s="1" t="s">
        <v>537</v>
      </c>
      <c r="G617" s="1" t="s">
        <v>231</v>
      </c>
      <c r="H617">
        <v>15</v>
      </c>
    </row>
    <row r="618" spans="1:8" x14ac:dyDescent="0.25">
      <c r="A618" s="1" t="s">
        <v>1887</v>
      </c>
      <c r="B618">
        <v>2016</v>
      </c>
      <c r="C618">
        <v>43504828</v>
      </c>
      <c r="D618" s="1" t="s">
        <v>3021</v>
      </c>
      <c r="E618" s="1" t="s">
        <v>3022</v>
      </c>
      <c r="F618" s="1" t="s">
        <v>230</v>
      </c>
      <c r="G618" s="1" t="s">
        <v>231</v>
      </c>
      <c r="H618">
        <v>1</v>
      </c>
    </row>
    <row r="619" spans="1:8" x14ac:dyDescent="0.25">
      <c r="A619" s="1" t="s">
        <v>1887</v>
      </c>
      <c r="B619">
        <v>2016</v>
      </c>
      <c r="C619">
        <v>43504812</v>
      </c>
      <c r="D619" s="1" t="s">
        <v>3023</v>
      </c>
      <c r="E619" s="1" t="s">
        <v>3024</v>
      </c>
      <c r="F619" s="1" t="s">
        <v>3025</v>
      </c>
      <c r="G619" s="1" t="s">
        <v>231</v>
      </c>
      <c r="H619">
        <v>20</v>
      </c>
    </row>
    <row r="620" spans="1:8" x14ac:dyDescent="0.25">
      <c r="A620" s="1" t="s">
        <v>1887</v>
      </c>
      <c r="B620">
        <v>2016</v>
      </c>
      <c r="C620">
        <v>43504670</v>
      </c>
      <c r="D620" s="1" t="s">
        <v>1159</v>
      </c>
      <c r="E620" s="1" t="s">
        <v>1160</v>
      </c>
      <c r="F620" s="1" t="s">
        <v>1161</v>
      </c>
      <c r="G620" s="1" t="s">
        <v>231</v>
      </c>
      <c r="H620">
        <v>72</v>
      </c>
    </row>
    <row r="621" spans="1:8" x14ac:dyDescent="0.25">
      <c r="A621" s="1" t="s">
        <v>1887</v>
      </c>
      <c r="B621">
        <v>2016</v>
      </c>
      <c r="C621">
        <v>43504744</v>
      </c>
      <c r="D621" s="1" t="s">
        <v>233</v>
      </c>
      <c r="E621" s="1" t="s">
        <v>3026</v>
      </c>
      <c r="F621" s="1" t="s">
        <v>234</v>
      </c>
      <c r="G621" s="1" t="s">
        <v>231</v>
      </c>
      <c r="H621">
        <v>5</v>
      </c>
    </row>
    <row r="622" spans="1:8" x14ac:dyDescent="0.25">
      <c r="A622" s="1" t="s">
        <v>1887</v>
      </c>
      <c r="B622">
        <v>2016</v>
      </c>
      <c r="C622">
        <v>54803956</v>
      </c>
      <c r="D622" s="1" t="s">
        <v>1163</v>
      </c>
      <c r="E622" s="1" t="s">
        <v>3027</v>
      </c>
      <c r="F622" s="1" t="s">
        <v>502</v>
      </c>
      <c r="G622" s="1" t="s">
        <v>236</v>
      </c>
      <c r="H622">
        <v>7</v>
      </c>
    </row>
    <row r="623" spans="1:8" x14ac:dyDescent="0.25">
      <c r="A623" s="1" t="s">
        <v>1887</v>
      </c>
      <c r="B623">
        <v>2016</v>
      </c>
      <c r="C623">
        <v>54803746</v>
      </c>
      <c r="D623" s="1" t="s">
        <v>3028</v>
      </c>
      <c r="E623" s="1" t="s">
        <v>3029</v>
      </c>
      <c r="F623" s="1" t="s">
        <v>3030</v>
      </c>
      <c r="G623" s="1" t="s">
        <v>236</v>
      </c>
      <c r="H623">
        <v>15</v>
      </c>
    </row>
    <row r="624" spans="1:8" x14ac:dyDescent="0.25">
      <c r="A624" s="1" t="s">
        <v>1887</v>
      </c>
      <c r="B624">
        <v>2016</v>
      </c>
      <c r="C624">
        <v>54804005</v>
      </c>
      <c r="D624" s="1" t="s">
        <v>3031</v>
      </c>
      <c r="E624" s="1" t="s">
        <v>3032</v>
      </c>
      <c r="F624" s="1" t="s">
        <v>3033</v>
      </c>
      <c r="G624" s="1" t="s">
        <v>236</v>
      </c>
      <c r="H624">
        <v>13</v>
      </c>
    </row>
    <row r="625" spans="1:8" x14ac:dyDescent="0.25">
      <c r="A625" s="1" t="s">
        <v>1887</v>
      </c>
      <c r="B625">
        <v>2016</v>
      </c>
      <c r="C625">
        <v>54802524</v>
      </c>
      <c r="D625" s="1" t="s">
        <v>3034</v>
      </c>
      <c r="E625" s="1" t="s">
        <v>3035</v>
      </c>
      <c r="F625" s="1" t="s">
        <v>3036</v>
      </c>
      <c r="G625" s="1" t="s">
        <v>236</v>
      </c>
      <c r="H625">
        <v>6</v>
      </c>
    </row>
    <row r="626" spans="1:8" x14ac:dyDescent="0.25">
      <c r="A626" s="1" t="s">
        <v>1887</v>
      </c>
      <c r="B626">
        <v>2016</v>
      </c>
      <c r="C626">
        <v>54803790</v>
      </c>
      <c r="D626" s="1" t="s">
        <v>3037</v>
      </c>
      <c r="E626" s="1" t="s">
        <v>3038</v>
      </c>
      <c r="F626" s="1" t="s">
        <v>3039</v>
      </c>
      <c r="G626" s="1" t="s">
        <v>236</v>
      </c>
      <c r="H626">
        <v>29</v>
      </c>
    </row>
    <row r="627" spans="1:8" x14ac:dyDescent="0.25">
      <c r="A627" s="1" t="s">
        <v>1887</v>
      </c>
      <c r="B627">
        <v>2016</v>
      </c>
      <c r="C627">
        <v>54803093</v>
      </c>
      <c r="D627" s="1" t="s">
        <v>3040</v>
      </c>
      <c r="E627" s="1" t="s">
        <v>3041</v>
      </c>
      <c r="F627" s="1" t="s">
        <v>3042</v>
      </c>
      <c r="G627" s="1" t="s">
        <v>236</v>
      </c>
      <c r="H627">
        <v>17</v>
      </c>
    </row>
    <row r="628" spans="1:8" x14ac:dyDescent="0.25">
      <c r="A628" s="1" t="s">
        <v>1887</v>
      </c>
      <c r="B628">
        <v>2016</v>
      </c>
      <c r="C628">
        <v>54803975</v>
      </c>
      <c r="D628" s="1" t="s">
        <v>1168</v>
      </c>
      <c r="E628" s="1" t="s">
        <v>1169</v>
      </c>
      <c r="F628" s="1" t="s">
        <v>1170</v>
      </c>
      <c r="G628" s="1" t="s">
        <v>236</v>
      </c>
      <c r="H628">
        <v>34</v>
      </c>
    </row>
    <row r="629" spans="1:8" x14ac:dyDescent="0.25">
      <c r="A629" s="1" t="s">
        <v>1887</v>
      </c>
      <c r="B629">
        <v>2016</v>
      </c>
      <c r="C629">
        <v>54802542</v>
      </c>
      <c r="D629" s="1" t="s">
        <v>237</v>
      </c>
      <c r="E629" s="1" t="s">
        <v>238</v>
      </c>
      <c r="F629" s="1" t="s">
        <v>239</v>
      </c>
      <c r="G629" s="1" t="s">
        <v>236</v>
      </c>
      <c r="H629">
        <v>9</v>
      </c>
    </row>
    <row r="630" spans="1:8" x14ac:dyDescent="0.25">
      <c r="A630" s="1" t="s">
        <v>1887</v>
      </c>
      <c r="B630">
        <v>2016</v>
      </c>
      <c r="C630">
        <v>54803429</v>
      </c>
      <c r="D630" s="1" t="s">
        <v>3043</v>
      </c>
      <c r="E630" s="1" t="s">
        <v>3044</v>
      </c>
      <c r="F630" s="1" t="s">
        <v>3045</v>
      </c>
      <c r="G630" s="1" t="s">
        <v>236</v>
      </c>
      <c r="H630">
        <v>15</v>
      </c>
    </row>
    <row r="631" spans="1:8" x14ac:dyDescent="0.25">
      <c r="A631" s="1" t="s">
        <v>1887</v>
      </c>
      <c r="B631">
        <v>2016</v>
      </c>
      <c r="C631">
        <v>54802172</v>
      </c>
      <c r="D631" s="1" t="s">
        <v>3046</v>
      </c>
      <c r="E631" s="1" t="s">
        <v>3047</v>
      </c>
      <c r="F631" s="1" t="s">
        <v>3048</v>
      </c>
      <c r="G631" s="1" t="s">
        <v>236</v>
      </c>
      <c r="H631">
        <v>12</v>
      </c>
    </row>
    <row r="632" spans="1:8" x14ac:dyDescent="0.25">
      <c r="A632" s="1" t="s">
        <v>1887</v>
      </c>
      <c r="B632">
        <v>2016</v>
      </c>
      <c r="C632">
        <v>54803256</v>
      </c>
      <c r="D632" s="1" t="s">
        <v>240</v>
      </c>
      <c r="E632" s="1" t="s">
        <v>241</v>
      </c>
      <c r="F632" s="1" t="s">
        <v>242</v>
      </c>
      <c r="G632" s="1" t="s">
        <v>236</v>
      </c>
      <c r="H632">
        <v>61</v>
      </c>
    </row>
    <row r="633" spans="1:8" x14ac:dyDescent="0.25">
      <c r="A633" s="1" t="s">
        <v>1887</v>
      </c>
      <c r="B633">
        <v>2016</v>
      </c>
      <c r="C633">
        <v>54803602</v>
      </c>
      <c r="D633" s="1" t="s">
        <v>3049</v>
      </c>
      <c r="E633" s="1" t="s">
        <v>3050</v>
      </c>
      <c r="F633" s="1" t="s">
        <v>3036</v>
      </c>
      <c r="G633" s="1" t="s">
        <v>236</v>
      </c>
      <c r="H633">
        <v>8</v>
      </c>
    </row>
    <row r="634" spans="1:8" x14ac:dyDescent="0.25">
      <c r="A634" s="1" t="s">
        <v>1887</v>
      </c>
      <c r="B634">
        <v>2016</v>
      </c>
      <c r="C634">
        <v>54802314</v>
      </c>
      <c r="D634" s="1" t="s">
        <v>243</v>
      </c>
      <c r="E634" s="1" t="s">
        <v>244</v>
      </c>
      <c r="F634" s="1" t="s">
        <v>245</v>
      </c>
      <c r="G634" s="1" t="s">
        <v>236</v>
      </c>
      <c r="H634">
        <v>12</v>
      </c>
    </row>
    <row r="635" spans="1:8" x14ac:dyDescent="0.25">
      <c r="A635" s="1" t="s">
        <v>1887</v>
      </c>
      <c r="B635">
        <v>2016</v>
      </c>
      <c r="C635">
        <v>54802710</v>
      </c>
      <c r="D635" s="1" t="s">
        <v>246</v>
      </c>
      <c r="E635" s="1" t="s">
        <v>1174</v>
      </c>
      <c r="F635" s="1" t="s">
        <v>242</v>
      </c>
      <c r="G635" s="1" t="s">
        <v>236</v>
      </c>
      <c r="H635">
        <v>23</v>
      </c>
    </row>
    <row r="636" spans="1:8" x14ac:dyDescent="0.25">
      <c r="A636" s="1" t="s">
        <v>1887</v>
      </c>
      <c r="B636">
        <v>2016</v>
      </c>
      <c r="C636">
        <v>54803071</v>
      </c>
      <c r="D636" s="1" t="s">
        <v>3051</v>
      </c>
      <c r="E636" s="1" t="s">
        <v>3052</v>
      </c>
      <c r="F636" s="1" t="s">
        <v>3053</v>
      </c>
      <c r="G636" s="1" t="s">
        <v>236</v>
      </c>
      <c r="H636">
        <v>1</v>
      </c>
    </row>
    <row r="637" spans="1:8" x14ac:dyDescent="0.25">
      <c r="A637" s="1" t="s">
        <v>1887</v>
      </c>
      <c r="B637">
        <v>2016</v>
      </c>
      <c r="C637">
        <v>54802105</v>
      </c>
      <c r="D637" s="1" t="s">
        <v>3054</v>
      </c>
      <c r="E637" s="1" t="s">
        <v>3055</v>
      </c>
      <c r="F637" s="1" t="s">
        <v>3056</v>
      </c>
      <c r="G637" s="1" t="s">
        <v>236</v>
      </c>
      <c r="H637">
        <v>1</v>
      </c>
    </row>
    <row r="638" spans="1:8" x14ac:dyDescent="0.25">
      <c r="A638" s="1" t="s">
        <v>1887</v>
      </c>
      <c r="B638">
        <v>2016</v>
      </c>
      <c r="C638">
        <v>54802348</v>
      </c>
      <c r="D638" s="1" t="s">
        <v>247</v>
      </c>
      <c r="E638" s="1" t="s">
        <v>248</v>
      </c>
      <c r="F638" s="1" t="s">
        <v>242</v>
      </c>
      <c r="G638" s="1" t="s">
        <v>236</v>
      </c>
      <c r="H638">
        <v>3</v>
      </c>
    </row>
    <row r="639" spans="1:8" x14ac:dyDescent="0.25">
      <c r="A639" s="1" t="s">
        <v>1887</v>
      </c>
      <c r="B639">
        <v>2016</v>
      </c>
      <c r="C639">
        <v>54802831</v>
      </c>
      <c r="D639" s="1" t="s">
        <v>1178</v>
      </c>
      <c r="E639" s="1" t="s">
        <v>1179</v>
      </c>
      <c r="F639" s="1" t="s">
        <v>242</v>
      </c>
      <c r="G639" s="1" t="s">
        <v>236</v>
      </c>
      <c r="H639">
        <v>4</v>
      </c>
    </row>
    <row r="640" spans="1:8" x14ac:dyDescent="0.25">
      <c r="A640" s="1" t="s">
        <v>1887</v>
      </c>
      <c r="B640">
        <v>2016</v>
      </c>
      <c r="C640">
        <v>46105859</v>
      </c>
      <c r="D640" s="1" t="s">
        <v>3057</v>
      </c>
      <c r="E640" s="1" t="s">
        <v>3058</v>
      </c>
      <c r="F640" s="1" t="s">
        <v>3059</v>
      </c>
      <c r="G640" s="1" t="s">
        <v>252</v>
      </c>
      <c r="H640">
        <v>7</v>
      </c>
    </row>
    <row r="641" spans="1:8" x14ac:dyDescent="0.25">
      <c r="A641" s="1" t="s">
        <v>1887</v>
      </c>
      <c r="B641">
        <v>2016</v>
      </c>
      <c r="C641">
        <v>46106751</v>
      </c>
      <c r="D641" s="1" t="s">
        <v>3060</v>
      </c>
      <c r="E641" s="1" t="s">
        <v>3061</v>
      </c>
      <c r="F641" s="1" t="s">
        <v>529</v>
      </c>
      <c r="G641" s="1" t="s">
        <v>252</v>
      </c>
      <c r="H641">
        <v>4</v>
      </c>
    </row>
    <row r="642" spans="1:8" x14ac:dyDescent="0.25">
      <c r="A642" s="1" t="s">
        <v>1887</v>
      </c>
      <c r="B642">
        <v>2016</v>
      </c>
      <c r="C642">
        <v>46105759</v>
      </c>
      <c r="D642" s="1" t="s">
        <v>3062</v>
      </c>
      <c r="E642" s="1" t="s">
        <v>3063</v>
      </c>
      <c r="F642" s="1" t="s">
        <v>3064</v>
      </c>
      <c r="G642" s="1" t="s">
        <v>252</v>
      </c>
      <c r="H642">
        <v>2</v>
      </c>
    </row>
    <row r="643" spans="1:8" x14ac:dyDescent="0.25">
      <c r="A643" s="1" t="s">
        <v>1887</v>
      </c>
      <c r="B643">
        <v>2016</v>
      </c>
      <c r="C643">
        <v>46106149</v>
      </c>
      <c r="D643" s="1" t="s">
        <v>1183</v>
      </c>
      <c r="E643" s="1" t="s">
        <v>1184</v>
      </c>
      <c r="F643" s="1" t="s">
        <v>739</v>
      </c>
      <c r="G643" s="1" t="s">
        <v>252</v>
      </c>
      <c r="H643">
        <v>1</v>
      </c>
    </row>
    <row r="644" spans="1:8" x14ac:dyDescent="0.25">
      <c r="A644" s="1" t="s">
        <v>1887</v>
      </c>
      <c r="B644">
        <v>2016</v>
      </c>
      <c r="C644">
        <v>46106653</v>
      </c>
      <c r="D644" s="1" t="s">
        <v>1185</v>
      </c>
      <c r="E644" s="1" t="s">
        <v>1186</v>
      </c>
      <c r="F644" s="1" t="s">
        <v>255</v>
      </c>
      <c r="G644" s="1" t="s">
        <v>252</v>
      </c>
      <c r="H644">
        <v>173</v>
      </c>
    </row>
    <row r="645" spans="1:8" x14ac:dyDescent="0.25">
      <c r="A645" s="1" t="s">
        <v>1887</v>
      </c>
      <c r="B645">
        <v>2016</v>
      </c>
      <c r="C645">
        <v>46102135</v>
      </c>
      <c r="D645" s="1" t="s">
        <v>3065</v>
      </c>
      <c r="E645" s="1" t="s">
        <v>3066</v>
      </c>
      <c r="F645" s="1" t="s">
        <v>3067</v>
      </c>
      <c r="G645" s="1" t="s">
        <v>252</v>
      </c>
      <c r="H645">
        <v>1</v>
      </c>
    </row>
    <row r="646" spans="1:8" x14ac:dyDescent="0.25">
      <c r="A646" s="1" t="s">
        <v>1887</v>
      </c>
      <c r="B646">
        <v>2016</v>
      </c>
      <c r="C646">
        <v>46100511</v>
      </c>
      <c r="D646" s="1" t="s">
        <v>249</v>
      </c>
      <c r="E646" s="1" t="s">
        <v>250</v>
      </c>
      <c r="F646" s="1" t="s">
        <v>251</v>
      </c>
      <c r="G646" s="1" t="s">
        <v>252</v>
      </c>
      <c r="H646">
        <v>705</v>
      </c>
    </row>
    <row r="647" spans="1:8" x14ac:dyDescent="0.25">
      <c r="A647" s="1" t="s">
        <v>1887</v>
      </c>
      <c r="B647">
        <v>2016</v>
      </c>
      <c r="C647">
        <v>46104121</v>
      </c>
      <c r="D647" s="1" t="s">
        <v>3068</v>
      </c>
      <c r="E647" s="1" t="s">
        <v>3069</v>
      </c>
      <c r="F647" s="1" t="s">
        <v>3070</v>
      </c>
      <c r="G647" s="1" t="s">
        <v>252</v>
      </c>
      <c r="H647">
        <v>3</v>
      </c>
    </row>
    <row r="648" spans="1:8" x14ac:dyDescent="0.25">
      <c r="A648" s="1" t="s">
        <v>1887</v>
      </c>
      <c r="B648">
        <v>2016</v>
      </c>
      <c r="C648">
        <v>46106510</v>
      </c>
      <c r="D648" s="1" t="s">
        <v>3071</v>
      </c>
      <c r="E648" s="1" t="s">
        <v>3072</v>
      </c>
      <c r="F648" s="1" t="s">
        <v>3073</v>
      </c>
      <c r="G648" s="1" t="s">
        <v>252</v>
      </c>
      <c r="H648">
        <v>3</v>
      </c>
    </row>
    <row r="649" spans="1:8" x14ac:dyDescent="0.25">
      <c r="A649" s="1" t="s">
        <v>1887</v>
      </c>
      <c r="B649">
        <v>2016</v>
      </c>
      <c r="C649">
        <v>46104635</v>
      </c>
      <c r="D649" s="1" t="s">
        <v>3074</v>
      </c>
      <c r="E649" s="1" t="s">
        <v>3075</v>
      </c>
      <c r="F649" s="1" t="s">
        <v>3076</v>
      </c>
      <c r="G649" s="1" t="s">
        <v>252</v>
      </c>
      <c r="H649">
        <v>107</v>
      </c>
    </row>
    <row r="650" spans="1:8" x14ac:dyDescent="0.25">
      <c r="A650" s="1" t="s">
        <v>1887</v>
      </c>
      <c r="B650">
        <v>2016</v>
      </c>
      <c r="C650">
        <v>46105790</v>
      </c>
      <c r="D650" s="1" t="s">
        <v>253</v>
      </c>
      <c r="E650" s="1" t="s">
        <v>254</v>
      </c>
      <c r="F650" s="1" t="s">
        <v>255</v>
      </c>
      <c r="G650" s="1" t="s">
        <v>252</v>
      </c>
      <c r="H650">
        <v>26</v>
      </c>
    </row>
    <row r="651" spans="1:8" x14ac:dyDescent="0.25">
      <c r="A651" s="1" t="s">
        <v>1887</v>
      </c>
      <c r="B651">
        <v>2016</v>
      </c>
      <c r="C651">
        <v>46106541</v>
      </c>
      <c r="D651" s="1" t="s">
        <v>3077</v>
      </c>
      <c r="E651" s="1" t="s">
        <v>3078</v>
      </c>
      <c r="F651" s="1" t="s">
        <v>3079</v>
      </c>
      <c r="G651" s="1" t="s">
        <v>252</v>
      </c>
      <c r="H651">
        <v>1</v>
      </c>
    </row>
    <row r="652" spans="1:8" x14ac:dyDescent="0.25">
      <c r="A652" s="1" t="s">
        <v>1887</v>
      </c>
      <c r="B652">
        <v>2016</v>
      </c>
      <c r="C652">
        <v>46106080</v>
      </c>
      <c r="D652" s="1" t="s">
        <v>3080</v>
      </c>
      <c r="E652" s="1" t="s">
        <v>3081</v>
      </c>
      <c r="F652" s="1" t="s">
        <v>3082</v>
      </c>
      <c r="G652" s="1" t="s">
        <v>252</v>
      </c>
      <c r="H652">
        <v>2</v>
      </c>
    </row>
    <row r="653" spans="1:8" x14ac:dyDescent="0.25">
      <c r="A653" s="1" t="s">
        <v>1887</v>
      </c>
      <c r="B653">
        <v>2016</v>
      </c>
      <c r="C653">
        <v>46105298</v>
      </c>
      <c r="D653" s="1" t="s">
        <v>3083</v>
      </c>
      <c r="E653" s="1" t="s">
        <v>3084</v>
      </c>
      <c r="F653" s="1" t="s">
        <v>3085</v>
      </c>
      <c r="G653" s="1" t="s">
        <v>252</v>
      </c>
      <c r="H653">
        <v>28</v>
      </c>
    </row>
    <row r="654" spans="1:8" x14ac:dyDescent="0.25">
      <c r="A654" s="1" t="s">
        <v>1887</v>
      </c>
      <c r="B654">
        <v>2016</v>
      </c>
      <c r="C654">
        <v>46106210</v>
      </c>
      <c r="D654" s="1" t="s">
        <v>3086</v>
      </c>
      <c r="E654" s="1" t="s">
        <v>3087</v>
      </c>
      <c r="F654" s="1" t="s">
        <v>3088</v>
      </c>
      <c r="G654" s="1" t="s">
        <v>252</v>
      </c>
      <c r="H654">
        <v>2</v>
      </c>
    </row>
    <row r="655" spans="1:8" x14ac:dyDescent="0.25">
      <c r="A655" s="1" t="s">
        <v>1887</v>
      </c>
      <c r="B655">
        <v>2016</v>
      </c>
      <c r="C655">
        <v>46107213</v>
      </c>
      <c r="D655" s="1" t="s">
        <v>3089</v>
      </c>
      <c r="E655" s="1" t="s">
        <v>3090</v>
      </c>
      <c r="F655" s="1" t="s">
        <v>3091</v>
      </c>
      <c r="G655" s="1" t="s">
        <v>252</v>
      </c>
      <c r="H655">
        <v>6</v>
      </c>
    </row>
    <row r="656" spans="1:8" x14ac:dyDescent="0.25">
      <c r="A656" s="1" t="s">
        <v>1887</v>
      </c>
      <c r="B656">
        <v>2016</v>
      </c>
      <c r="C656">
        <v>46106605</v>
      </c>
      <c r="D656" s="1" t="s">
        <v>1187</v>
      </c>
      <c r="E656" s="1" t="s">
        <v>1188</v>
      </c>
      <c r="F656" s="1" t="s">
        <v>1189</v>
      </c>
      <c r="G656" s="1" t="s">
        <v>252</v>
      </c>
      <c r="H656">
        <v>44</v>
      </c>
    </row>
    <row r="657" spans="1:8" x14ac:dyDescent="0.25">
      <c r="A657" s="1" t="s">
        <v>1887</v>
      </c>
      <c r="B657">
        <v>2016</v>
      </c>
      <c r="C657">
        <v>46106445</v>
      </c>
      <c r="D657" s="1" t="s">
        <v>256</v>
      </c>
      <c r="E657" s="1" t="s">
        <v>257</v>
      </c>
      <c r="F657" s="1" t="s">
        <v>258</v>
      </c>
      <c r="G657" s="1" t="s">
        <v>252</v>
      </c>
      <c r="H657">
        <v>1</v>
      </c>
    </row>
    <row r="658" spans="1:8" x14ac:dyDescent="0.25">
      <c r="A658" s="1" t="s">
        <v>1887</v>
      </c>
      <c r="B658">
        <v>2016</v>
      </c>
      <c r="C658">
        <v>46106604</v>
      </c>
      <c r="D658" s="1" t="s">
        <v>3092</v>
      </c>
      <c r="E658" s="1" t="s">
        <v>3093</v>
      </c>
      <c r="F658" s="1" t="s">
        <v>1189</v>
      </c>
      <c r="G658" s="1" t="s">
        <v>252</v>
      </c>
      <c r="H658">
        <v>1</v>
      </c>
    </row>
    <row r="659" spans="1:8" x14ac:dyDescent="0.25">
      <c r="A659" s="1" t="s">
        <v>1887</v>
      </c>
      <c r="B659">
        <v>2016</v>
      </c>
      <c r="C659">
        <v>46106311</v>
      </c>
      <c r="D659" s="1" t="s">
        <v>3094</v>
      </c>
      <c r="E659" s="1" t="s">
        <v>3095</v>
      </c>
      <c r="F659" s="1" t="s">
        <v>3082</v>
      </c>
      <c r="G659" s="1" t="s">
        <v>252</v>
      </c>
      <c r="H659">
        <v>1</v>
      </c>
    </row>
    <row r="660" spans="1:8" x14ac:dyDescent="0.25">
      <c r="A660" s="1" t="s">
        <v>1887</v>
      </c>
      <c r="B660">
        <v>2016</v>
      </c>
      <c r="C660">
        <v>46103520</v>
      </c>
      <c r="D660" s="1" t="s">
        <v>1190</v>
      </c>
      <c r="E660" s="1" t="s">
        <v>1191</v>
      </c>
      <c r="F660" s="1" t="s">
        <v>1192</v>
      </c>
      <c r="G660" s="1" t="s">
        <v>252</v>
      </c>
      <c r="H660">
        <v>453763</v>
      </c>
    </row>
    <row r="661" spans="1:8" x14ac:dyDescent="0.25">
      <c r="A661" s="1" t="s">
        <v>1887</v>
      </c>
      <c r="B661">
        <v>2016</v>
      </c>
      <c r="C661">
        <v>57204699</v>
      </c>
      <c r="D661" s="1" t="s">
        <v>3096</v>
      </c>
      <c r="E661" s="1" t="s">
        <v>3097</v>
      </c>
      <c r="F661" s="1" t="s">
        <v>259</v>
      </c>
      <c r="G661" s="1" t="s">
        <v>260</v>
      </c>
      <c r="H661">
        <v>8</v>
      </c>
    </row>
    <row r="662" spans="1:8" x14ac:dyDescent="0.25">
      <c r="A662" s="1" t="s">
        <v>1887</v>
      </c>
      <c r="B662">
        <v>2016</v>
      </c>
      <c r="C662">
        <v>57204834</v>
      </c>
      <c r="D662" s="1" t="s">
        <v>3098</v>
      </c>
      <c r="E662" s="1" t="s">
        <v>3099</v>
      </c>
      <c r="F662" s="1" t="s">
        <v>3100</v>
      </c>
      <c r="G662" s="1" t="s">
        <v>260</v>
      </c>
      <c r="H662">
        <v>20</v>
      </c>
    </row>
    <row r="663" spans="1:8" x14ac:dyDescent="0.25">
      <c r="A663" s="1" t="s">
        <v>1887</v>
      </c>
      <c r="B663">
        <v>2016</v>
      </c>
      <c r="C663">
        <v>57203561</v>
      </c>
      <c r="D663" s="1" t="s">
        <v>1193</v>
      </c>
      <c r="E663" s="1" t="s">
        <v>1194</v>
      </c>
      <c r="F663" s="1" t="s">
        <v>1195</v>
      </c>
      <c r="G663" s="1" t="s">
        <v>260</v>
      </c>
      <c r="H663">
        <v>5</v>
      </c>
    </row>
    <row r="664" spans="1:8" x14ac:dyDescent="0.25">
      <c r="A664" s="1" t="s">
        <v>1887</v>
      </c>
      <c r="B664">
        <v>2016</v>
      </c>
      <c r="C664">
        <v>57202469</v>
      </c>
      <c r="D664" s="1" t="s">
        <v>3101</v>
      </c>
      <c r="E664" s="1" t="s">
        <v>3102</v>
      </c>
      <c r="F664" s="1" t="s">
        <v>3103</v>
      </c>
      <c r="G664" s="1" t="s">
        <v>260</v>
      </c>
      <c r="H664">
        <v>1</v>
      </c>
    </row>
    <row r="665" spans="1:8" x14ac:dyDescent="0.25">
      <c r="A665" s="1" t="s">
        <v>1887</v>
      </c>
      <c r="B665">
        <v>2016</v>
      </c>
      <c r="C665">
        <v>57205140</v>
      </c>
      <c r="D665" s="1" t="s">
        <v>3104</v>
      </c>
      <c r="E665" s="1" t="s">
        <v>3105</v>
      </c>
      <c r="F665" s="1" t="s">
        <v>3106</v>
      </c>
      <c r="G665" s="1" t="s">
        <v>260</v>
      </c>
      <c r="H665">
        <v>21</v>
      </c>
    </row>
    <row r="666" spans="1:8" x14ac:dyDescent="0.25">
      <c r="A666" s="1" t="s">
        <v>1887</v>
      </c>
      <c r="B666">
        <v>2016</v>
      </c>
      <c r="C666">
        <v>57233690</v>
      </c>
      <c r="D666" s="1" t="s">
        <v>1196</v>
      </c>
      <c r="E666" s="1" t="s">
        <v>1197</v>
      </c>
      <c r="F666" s="1" t="s">
        <v>1198</v>
      </c>
      <c r="G666" s="1" t="s">
        <v>260</v>
      </c>
      <c r="H666">
        <v>34</v>
      </c>
    </row>
    <row r="667" spans="1:8" x14ac:dyDescent="0.25">
      <c r="A667" s="1" t="s">
        <v>1887</v>
      </c>
      <c r="B667">
        <v>2016</v>
      </c>
      <c r="C667">
        <v>57204714</v>
      </c>
      <c r="D667" s="1" t="s">
        <v>3107</v>
      </c>
      <c r="E667" s="1" t="s">
        <v>3108</v>
      </c>
      <c r="F667" s="1" t="s">
        <v>3109</v>
      </c>
      <c r="G667" s="1" t="s">
        <v>260</v>
      </c>
      <c r="H667">
        <v>20</v>
      </c>
    </row>
    <row r="668" spans="1:8" x14ac:dyDescent="0.25">
      <c r="A668" s="1" t="s">
        <v>1887</v>
      </c>
      <c r="B668">
        <v>2016</v>
      </c>
      <c r="C668">
        <v>57203147</v>
      </c>
      <c r="D668" s="1" t="s">
        <v>3110</v>
      </c>
      <c r="E668" s="1" t="s">
        <v>3111</v>
      </c>
      <c r="F668" s="1" t="s">
        <v>1204</v>
      </c>
      <c r="G668" s="1" t="s">
        <v>260</v>
      </c>
      <c r="H668">
        <v>7</v>
      </c>
    </row>
    <row r="669" spans="1:8" x14ac:dyDescent="0.25">
      <c r="A669" s="1" t="s">
        <v>1887</v>
      </c>
      <c r="B669">
        <v>2016</v>
      </c>
      <c r="C669">
        <v>57205427</v>
      </c>
      <c r="D669" s="1" t="s">
        <v>3112</v>
      </c>
      <c r="E669" s="1" t="s">
        <v>3113</v>
      </c>
      <c r="F669" s="1" t="s">
        <v>601</v>
      </c>
      <c r="G669" s="1" t="s">
        <v>260</v>
      </c>
      <c r="H669">
        <v>6</v>
      </c>
    </row>
    <row r="670" spans="1:8" x14ac:dyDescent="0.25">
      <c r="A670" s="1" t="s">
        <v>1887</v>
      </c>
      <c r="B670">
        <v>2016</v>
      </c>
      <c r="C670">
        <v>57205057</v>
      </c>
      <c r="D670" s="1" t="s">
        <v>1199</v>
      </c>
      <c r="E670" s="1" t="s">
        <v>1200</v>
      </c>
      <c r="F670" s="1" t="s">
        <v>1201</v>
      </c>
      <c r="G670" s="1" t="s">
        <v>260</v>
      </c>
      <c r="H670">
        <v>21</v>
      </c>
    </row>
    <row r="671" spans="1:8" x14ac:dyDescent="0.25">
      <c r="A671" s="1" t="s">
        <v>1887</v>
      </c>
      <c r="B671">
        <v>2016</v>
      </c>
      <c r="C671">
        <v>57204957</v>
      </c>
      <c r="D671" s="1" t="s">
        <v>3114</v>
      </c>
      <c r="E671" s="1" t="s">
        <v>3115</v>
      </c>
      <c r="F671" s="1" t="s">
        <v>3116</v>
      </c>
      <c r="G671" s="1" t="s">
        <v>260</v>
      </c>
      <c r="H671">
        <v>2</v>
      </c>
    </row>
    <row r="672" spans="1:8" x14ac:dyDescent="0.25">
      <c r="A672" s="1" t="s">
        <v>1887</v>
      </c>
      <c r="B672">
        <v>2016</v>
      </c>
      <c r="C672">
        <v>57205133</v>
      </c>
      <c r="D672" s="1" t="s">
        <v>3117</v>
      </c>
      <c r="E672" s="1" t="s">
        <v>3118</v>
      </c>
      <c r="F672" s="1" t="s">
        <v>3119</v>
      </c>
      <c r="G672" s="1" t="s">
        <v>260</v>
      </c>
      <c r="H672">
        <v>4</v>
      </c>
    </row>
    <row r="673" spans="1:8" x14ac:dyDescent="0.25">
      <c r="A673" s="1" t="s">
        <v>1887</v>
      </c>
      <c r="B673">
        <v>2016</v>
      </c>
      <c r="C673">
        <v>57203726</v>
      </c>
      <c r="D673" s="1" t="s">
        <v>3120</v>
      </c>
      <c r="E673" s="1" t="s">
        <v>3121</v>
      </c>
      <c r="F673" s="1" t="s">
        <v>3122</v>
      </c>
      <c r="G673" s="1" t="s">
        <v>260</v>
      </c>
      <c r="H673">
        <v>11</v>
      </c>
    </row>
    <row r="674" spans="1:8" x14ac:dyDescent="0.25">
      <c r="A674" s="1" t="s">
        <v>1887</v>
      </c>
      <c r="B674">
        <v>2016</v>
      </c>
      <c r="C674">
        <v>57205017</v>
      </c>
      <c r="D674" s="1" t="s">
        <v>3123</v>
      </c>
      <c r="E674" s="1" t="s">
        <v>3124</v>
      </c>
      <c r="F674" s="1" t="s">
        <v>1985</v>
      </c>
      <c r="G674" s="1" t="s">
        <v>260</v>
      </c>
      <c r="H674">
        <v>1</v>
      </c>
    </row>
    <row r="675" spans="1:8" x14ac:dyDescent="0.25">
      <c r="A675" s="1" t="s">
        <v>1887</v>
      </c>
      <c r="B675">
        <v>2016</v>
      </c>
      <c r="C675">
        <v>57205187</v>
      </c>
      <c r="D675" s="1" t="s">
        <v>3125</v>
      </c>
      <c r="E675" s="1" t="s">
        <v>3126</v>
      </c>
      <c r="F675" s="1" t="s">
        <v>3127</v>
      </c>
      <c r="G675" s="1" t="s">
        <v>260</v>
      </c>
      <c r="H675">
        <v>3</v>
      </c>
    </row>
    <row r="676" spans="1:8" x14ac:dyDescent="0.25">
      <c r="A676" s="1" t="s">
        <v>1887</v>
      </c>
      <c r="B676">
        <v>2016</v>
      </c>
      <c r="C676">
        <v>57203852</v>
      </c>
      <c r="D676" s="1" t="s">
        <v>1202</v>
      </c>
      <c r="E676" s="1" t="s">
        <v>1203</v>
      </c>
      <c r="F676" s="1" t="s">
        <v>1204</v>
      </c>
      <c r="G676" s="1" t="s">
        <v>260</v>
      </c>
      <c r="H676">
        <v>5</v>
      </c>
    </row>
    <row r="677" spans="1:8" x14ac:dyDescent="0.25">
      <c r="A677" s="1" t="s">
        <v>1887</v>
      </c>
      <c r="B677">
        <v>2016</v>
      </c>
      <c r="C677">
        <v>57205507</v>
      </c>
      <c r="D677" s="1" t="s">
        <v>3128</v>
      </c>
      <c r="E677" s="1" t="s">
        <v>3129</v>
      </c>
      <c r="F677" s="1" t="s">
        <v>3130</v>
      </c>
      <c r="G677" s="1" t="s">
        <v>260</v>
      </c>
      <c r="H677">
        <v>5</v>
      </c>
    </row>
    <row r="678" spans="1:8" x14ac:dyDescent="0.25">
      <c r="A678" s="1" t="s">
        <v>1887</v>
      </c>
      <c r="B678">
        <v>2016</v>
      </c>
      <c r="C678">
        <v>57205288</v>
      </c>
      <c r="D678" s="1" t="s">
        <v>3131</v>
      </c>
      <c r="E678" s="1" t="s">
        <v>3132</v>
      </c>
      <c r="F678" s="1" t="s">
        <v>3133</v>
      </c>
      <c r="G678" s="1" t="s">
        <v>260</v>
      </c>
      <c r="H678">
        <v>67</v>
      </c>
    </row>
    <row r="679" spans="1:8" x14ac:dyDescent="0.25">
      <c r="A679" s="1" t="s">
        <v>1887</v>
      </c>
      <c r="B679">
        <v>2016</v>
      </c>
      <c r="C679">
        <v>57204623</v>
      </c>
      <c r="D679" s="1" t="s">
        <v>3134</v>
      </c>
      <c r="E679" s="1" t="s">
        <v>3135</v>
      </c>
      <c r="F679" s="1" t="s">
        <v>3136</v>
      </c>
      <c r="G679" s="1" t="s">
        <v>260</v>
      </c>
      <c r="H679">
        <v>10</v>
      </c>
    </row>
    <row r="680" spans="1:8" x14ac:dyDescent="0.25">
      <c r="A680" s="1" t="s">
        <v>1887</v>
      </c>
      <c r="B680">
        <v>2016</v>
      </c>
      <c r="C680">
        <v>60412498</v>
      </c>
      <c r="D680" s="1" t="s">
        <v>3137</v>
      </c>
      <c r="E680" s="1" t="s">
        <v>3138</v>
      </c>
      <c r="F680" s="1" t="s">
        <v>34</v>
      </c>
      <c r="G680" s="1" t="s">
        <v>264</v>
      </c>
      <c r="H680">
        <v>13</v>
      </c>
    </row>
    <row r="681" spans="1:8" x14ac:dyDescent="0.25">
      <c r="A681" s="1" t="s">
        <v>1887</v>
      </c>
      <c r="B681">
        <v>2016</v>
      </c>
      <c r="C681">
        <v>60406097</v>
      </c>
      <c r="D681" s="1" t="s">
        <v>1211</v>
      </c>
      <c r="E681" s="1" t="s">
        <v>3139</v>
      </c>
      <c r="F681" s="1" t="s">
        <v>1213</v>
      </c>
      <c r="G681" s="1" t="s">
        <v>264</v>
      </c>
      <c r="H681">
        <v>5</v>
      </c>
    </row>
    <row r="682" spans="1:8" x14ac:dyDescent="0.25">
      <c r="A682" s="1" t="s">
        <v>1887</v>
      </c>
      <c r="B682">
        <v>2016</v>
      </c>
      <c r="C682">
        <v>60405951</v>
      </c>
      <c r="D682" s="1" t="s">
        <v>3140</v>
      </c>
      <c r="E682" s="1" t="s">
        <v>3141</v>
      </c>
      <c r="F682" s="1" t="s">
        <v>3142</v>
      </c>
      <c r="G682" s="1" t="s">
        <v>264</v>
      </c>
      <c r="H682">
        <v>4</v>
      </c>
    </row>
    <row r="683" spans="1:8" x14ac:dyDescent="0.25">
      <c r="A683" s="1" t="s">
        <v>1887</v>
      </c>
      <c r="B683">
        <v>2016</v>
      </c>
      <c r="C683">
        <v>60407439</v>
      </c>
      <c r="D683" s="1" t="s">
        <v>3143</v>
      </c>
      <c r="E683" s="1" t="s">
        <v>3144</v>
      </c>
      <c r="F683" s="1" t="s">
        <v>3145</v>
      </c>
      <c r="G683" s="1" t="s">
        <v>264</v>
      </c>
      <c r="H683">
        <v>27</v>
      </c>
    </row>
    <row r="684" spans="1:8" x14ac:dyDescent="0.25">
      <c r="A684" s="1" t="s">
        <v>1887</v>
      </c>
      <c r="B684">
        <v>2016</v>
      </c>
      <c r="C684">
        <v>60412377</v>
      </c>
      <c r="D684" s="1" t="s">
        <v>1217</v>
      </c>
      <c r="E684" s="1" t="s">
        <v>3146</v>
      </c>
      <c r="F684" s="1" t="s">
        <v>1219</v>
      </c>
      <c r="G684" s="1" t="s">
        <v>264</v>
      </c>
      <c r="H684">
        <v>12</v>
      </c>
    </row>
    <row r="685" spans="1:8" x14ac:dyDescent="0.25">
      <c r="A685" s="1" t="s">
        <v>1887</v>
      </c>
      <c r="B685">
        <v>2016</v>
      </c>
      <c r="C685">
        <v>60406596</v>
      </c>
      <c r="D685" s="1" t="s">
        <v>3147</v>
      </c>
      <c r="E685" s="1" t="s">
        <v>3148</v>
      </c>
      <c r="F685" s="1" t="s">
        <v>3149</v>
      </c>
      <c r="G685" s="1" t="s">
        <v>264</v>
      </c>
      <c r="H685">
        <v>6</v>
      </c>
    </row>
    <row r="686" spans="1:8" x14ac:dyDescent="0.25">
      <c r="A686" s="1" t="s">
        <v>1887</v>
      </c>
      <c r="B686">
        <v>2016</v>
      </c>
      <c r="C686">
        <v>60411843</v>
      </c>
      <c r="D686" s="1" t="s">
        <v>3150</v>
      </c>
      <c r="E686" s="1" t="s">
        <v>3151</v>
      </c>
      <c r="F686" s="1" t="s">
        <v>1245</v>
      </c>
      <c r="G686" s="1" t="s">
        <v>264</v>
      </c>
      <c r="H686">
        <v>15</v>
      </c>
    </row>
    <row r="687" spans="1:8" x14ac:dyDescent="0.25">
      <c r="A687" s="1" t="s">
        <v>1887</v>
      </c>
      <c r="B687">
        <v>2016</v>
      </c>
      <c r="C687">
        <v>60412375</v>
      </c>
      <c r="D687" s="1" t="s">
        <v>3152</v>
      </c>
      <c r="E687" s="1" t="s">
        <v>3153</v>
      </c>
      <c r="F687" s="1" t="s">
        <v>3154</v>
      </c>
      <c r="G687" s="1" t="s">
        <v>264</v>
      </c>
      <c r="H687">
        <v>47</v>
      </c>
    </row>
    <row r="688" spans="1:8" x14ac:dyDescent="0.25">
      <c r="A688" s="1" t="s">
        <v>1887</v>
      </c>
      <c r="B688">
        <v>2016</v>
      </c>
      <c r="C688">
        <v>60412012</v>
      </c>
      <c r="D688" s="1" t="s">
        <v>3155</v>
      </c>
      <c r="E688" s="1" t="s">
        <v>3156</v>
      </c>
      <c r="F688" s="1" t="s">
        <v>2770</v>
      </c>
      <c r="G688" s="1" t="s">
        <v>264</v>
      </c>
      <c r="H688">
        <v>8</v>
      </c>
    </row>
    <row r="689" spans="1:8" x14ac:dyDescent="0.25">
      <c r="A689" s="1" t="s">
        <v>1887</v>
      </c>
      <c r="B689">
        <v>2016</v>
      </c>
      <c r="C689">
        <v>60411576</v>
      </c>
      <c r="D689" s="1" t="s">
        <v>3157</v>
      </c>
      <c r="E689" s="1" t="s">
        <v>3158</v>
      </c>
      <c r="F689" s="1" t="s">
        <v>3159</v>
      </c>
      <c r="G689" s="1" t="s">
        <v>264</v>
      </c>
      <c r="H689">
        <v>5</v>
      </c>
    </row>
    <row r="690" spans="1:8" x14ac:dyDescent="0.25">
      <c r="A690" s="1" t="s">
        <v>1887</v>
      </c>
      <c r="B690">
        <v>2016</v>
      </c>
      <c r="C690">
        <v>60435456</v>
      </c>
      <c r="D690" s="1" t="s">
        <v>1220</v>
      </c>
      <c r="E690" s="1" t="s">
        <v>3160</v>
      </c>
      <c r="F690" s="1" t="s">
        <v>1222</v>
      </c>
      <c r="G690" s="1" t="s">
        <v>264</v>
      </c>
      <c r="H690">
        <v>9086</v>
      </c>
    </row>
    <row r="691" spans="1:8" x14ac:dyDescent="0.25">
      <c r="A691" s="1" t="s">
        <v>1887</v>
      </c>
      <c r="B691">
        <v>2016</v>
      </c>
      <c r="C691">
        <v>60433152</v>
      </c>
      <c r="D691" s="1" t="s">
        <v>3161</v>
      </c>
      <c r="E691" s="1" t="s">
        <v>3162</v>
      </c>
      <c r="F691" s="1" t="s">
        <v>3163</v>
      </c>
      <c r="G691" s="1" t="s">
        <v>264</v>
      </c>
      <c r="H691">
        <v>311878</v>
      </c>
    </row>
    <row r="692" spans="1:8" x14ac:dyDescent="0.25">
      <c r="A692" s="1" t="s">
        <v>1887</v>
      </c>
      <c r="B692">
        <v>2016</v>
      </c>
      <c r="C692">
        <v>60401684</v>
      </c>
      <c r="D692" s="1" t="s">
        <v>261</v>
      </c>
      <c r="E692" s="1" t="s">
        <v>262</v>
      </c>
      <c r="F692" s="1" t="s">
        <v>263</v>
      </c>
      <c r="G692" s="1" t="s">
        <v>264</v>
      </c>
      <c r="H692">
        <v>396710</v>
      </c>
    </row>
    <row r="693" spans="1:8" x14ac:dyDescent="0.25">
      <c r="A693" s="1" t="s">
        <v>1887</v>
      </c>
      <c r="B693">
        <v>2016</v>
      </c>
      <c r="C693">
        <v>60401163</v>
      </c>
      <c r="D693" s="1" t="s">
        <v>3164</v>
      </c>
      <c r="E693" s="1" t="s">
        <v>3165</v>
      </c>
      <c r="F693" s="1" t="s">
        <v>3166</v>
      </c>
      <c r="G693" s="1" t="s">
        <v>264</v>
      </c>
      <c r="H693">
        <v>14</v>
      </c>
    </row>
    <row r="694" spans="1:8" x14ac:dyDescent="0.25">
      <c r="A694" s="1" t="s">
        <v>1887</v>
      </c>
      <c r="B694">
        <v>2016</v>
      </c>
      <c r="C694">
        <v>60404099</v>
      </c>
      <c r="D694" s="1" t="s">
        <v>1223</v>
      </c>
      <c r="E694" s="1" t="s">
        <v>1224</v>
      </c>
      <c r="F694" s="1" t="s">
        <v>1225</v>
      </c>
      <c r="G694" s="1" t="s">
        <v>264</v>
      </c>
      <c r="H694">
        <v>8091</v>
      </c>
    </row>
    <row r="695" spans="1:8" x14ac:dyDescent="0.25">
      <c r="A695" s="1" t="s">
        <v>1887</v>
      </c>
      <c r="B695">
        <v>2016</v>
      </c>
      <c r="C695">
        <v>60436644</v>
      </c>
      <c r="D695" s="1" t="s">
        <v>268</v>
      </c>
      <c r="E695" s="1" t="s">
        <v>269</v>
      </c>
      <c r="F695" s="1" t="s">
        <v>270</v>
      </c>
      <c r="G695" s="1" t="s">
        <v>264</v>
      </c>
      <c r="H695">
        <v>156</v>
      </c>
    </row>
    <row r="696" spans="1:8" x14ac:dyDescent="0.25">
      <c r="A696" s="1" t="s">
        <v>1887</v>
      </c>
      <c r="B696">
        <v>2016</v>
      </c>
      <c r="C696">
        <v>85202902</v>
      </c>
      <c r="D696" s="1" t="s">
        <v>3167</v>
      </c>
      <c r="E696" s="1" t="s">
        <v>3168</v>
      </c>
      <c r="F696" s="1" t="s">
        <v>3169</v>
      </c>
      <c r="G696" s="1" t="s">
        <v>274</v>
      </c>
      <c r="H696">
        <v>432</v>
      </c>
    </row>
    <row r="697" spans="1:8" x14ac:dyDescent="0.25">
      <c r="A697" s="1" t="s">
        <v>1887</v>
      </c>
      <c r="B697">
        <v>2016</v>
      </c>
      <c r="C697">
        <v>85207769</v>
      </c>
      <c r="D697" s="1" t="s">
        <v>3170</v>
      </c>
      <c r="E697" s="1" t="s">
        <v>3171</v>
      </c>
      <c r="F697" s="1" t="s">
        <v>3172</v>
      </c>
      <c r="G697" s="1" t="s">
        <v>274</v>
      </c>
      <c r="H697">
        <v>46</v>
      </c>
    </row>
    <row r="698" spans="1:8" x14ac:dyDescent="0.25">
      <c r="A698" s="1" t="s">
        <v>1887</v>
      </c>
      <c r="B698">
        <v>2016</v>
      </c>
      <c r="C698">
        <v>85207422</v>
      </c>
      <c r="D698" s="1" t="s">
        <v>3173</v>
      </c>
      <c r="E698" s="1" t="s">
        <v>3174</v>
      </c>
      <c r="F698" s="1" t="s">
        <v>3169</v>
      </c>
      <c r="G698" s="1" t="s">
        <v>274</v>
      </c>
      <c r="H698">
        <v>12</v>
      </c>
    </row>
    <row r="699" spans="1:8" x14ac:dyDescent="0.25">
      <c r="A699" s="1" t="s">
        <v>1887</v>
      </c>
      <c r="B699">
        <v>2016</v>
      </c>
      <c r="C699">
        <v>85207699</v>
      </c>
      <c r="D699" s="1" t="s">
        <v>271</v>
      </c>
      <c r="E699" s="1" t="s">
        <v>272</v>
      </c>
      <c r="F699" s="1" t="s">
        <v>273</v>
      </c>
      <c r="G699" s="1" t="s">
        <v>274</v>
      </c>
      <c r="H699">
        <v>520</v>
      </c>
    </row>
    <row r="700" spans="1:8" x14ac:dyDescent="0.25">
      <c r="A700" s="1" t="s">
        <v>1887</v>
      </c>
      <c r="B700">
        <v>2016</v>
      </c>
      <c r="C700">
        <v>85212207</v>
      </c>
      <c r="D700" s="1" t="s">
        <v>3175</v>
      </c>
      <c r="E700" s="1" t="s">
        <v>3176</v>
      </c>
      <c r="F700" s="1" t="s">
        <v>3177</v>
      </c>
      <c r="G700" s="1" t="s">
        <v>274</v>
      </c>
      <c r="H700">
        <v>14</v>
      </c>
    </row>
    <row r="701" spans="1:8" x14ac:dyDescent="0.25">
      <c r="A701" s="1" t="s">
        <v>1887</v>
      </c>
      <c r="B701">
        <v>2016</v>
      </c>
      <c r="C701">
        <v>85202596</v>
      </c>
      <c r="D701" s="1" t="s">
        <v>3178</v>
      </c>
      <c r="E701" s="1" t="s">
        <v>3179</v>
      </c>
      <c r="F701" s="1" t="s">
        <v>3180</v>
      </c>
      <c r="G701" s="1" t="s">
        <v>274</v>
      </c>
      <c r="H701">
        <v>18</v>
      </c>
    </row>
    <row r="702" spans="1:8" x14ac:dyDescent="0.25">
      <c r="A702" s="1" t="s">
        <v>1887</v>
      </c>
      <c r="B702">
        <v>2016</v>
      </c>
      <c r="C702">
        <v>85203547</v>
      </c>
      <c r="D702" s="1" t="s">
        <v>3181</v>
      </c>
      <c r="E702" s="1" t="s">
        <v>3182</v>
      </c>
      <c r="F702" s="1" t="s">
        <v>3183</v>
      </c>
      <c r="G702" s="1" t="s">
        <v>274</v>
      </c>
      <c r="H702">
        <v>18</v>
      </c>
    </row>
    <row r="703" spans="1:8" x14ac:dyDescent="0.25">
      <c r="A703" s="1" t="s">
        <v>1887</v>
      </c>
      <c r="B703">
        <v>2016</v>
      </c>
      <c r="C703">
        <v>85211769</v>
      </c>
      <c r="D703" s="1" t="s">
        <v>3184</v>
      </c>
      <c r="E703" s="1" t="s">
        <v>3185</v>
      </c>
      <c r="F703" s="1" t="s">
        <v>3186</v>
      </c>
      <c r="G703" s="1" t="s">
        <v>274</v>
      </c>
      <c r="H703">
        <v>39</v>
      </c>
    </row>
    <row r="704" spans="1:8" x14ac:dyDescent="0.25">
      <c r="A704" s="1" t="s">
        <v>1887</v>
      </c>
      <c r="B704">
        <v>2016</v>
      </c>
      <c r="C704">
        <v>85202358</v>
      </c>
      <c r="D704" s="1" t="s">
        <v>275</v>
      </c>
      <c r="E704" s="1" t="s">
        <v>276</v>
      </c>
      <c r="F704" s="1" t="s">
        <v>277</v>
      </c>
      <c r="G704" s="1" t="s">
        <v>274</v>
      </c>
      <c r="H704">
        <v>23642</v>
      </c>
    </row>
    <row r="705" spans="1:8" x14ac:dyDescent="0.25">
      <c r="A705" s="1" t="s">
        <v>1887</v>
      </c>
      <c r="B705">
        <v>2016</v>
      </c>
      <c r="C705">
        <v>85211500</v>
      </c>
      <c r="D705" s="1" t="s">
        <v>3187</v>
      </c>
      <c r="E705" s="1" t="s">
        <v>3188</v>
      </c>
      <c r="F705" s="1" t="s">
        <v>3189</v>
      </c>
      <c r="G705" s="1" t="s">
        <v>274</v>
      </c>
      <c r="H705">
        <v>240</v>
      </c>
    </row>
    <row r="706" spans="1:8" x14ac:dyDescent="0.25">
      <c r="A706" s="1" t="s">
        <v>1887</v>
      </c>
      <c r="B706">
        <v>2016</v>
      </c>
      <c r="C706">
        <v>85204423</v>
      </c>
      <c r="D706" s="1" t="s">
        <v>3190</v>
      </c>
      <c r="E706" s="1" t="s">
        <v>3191</v>
      </c>
      <c r="F706" s="1" t="s">
        <v>3192</v>
      </c>
      <c r="G706" s="1" t="s">
        <v>274</v>
      </c>
      <c r="H706">
        <v>10</v>
      </c>
    </row>
    <row r="707" spans="1:8" x14ac:dyDescent="0.25">
      <c r="A707" s="1" t="s">
        <v>1887</v>
      </c>
      <c r="B707">
        <v>2016</v>
      </c>
      <c r="C707">
        <v>85209999</v>
      </c>
      <c r="D707" s="1" t="s">
        <v>3193</v>
      </c>
      <c r="E707" s="1" t="s">
        <v>3194</v>
      </c>
      <c r="F707" s="1" t="s">
        <v>3195</v>
      </c>
      <c r="G707" s="1" t="s">
        <v>274</v>
      </c>
      <c r="H707">
        <v>5</v>
      </c>
    </row>
    <row r="708" spans="1:8" x14ac:dyDescent="0.25">
      <c r="A708" s="1" t="s">
        <v>1887</v>
      </c>
      <c r="B708">
        <v>2016</v>
      </c>
      <c r="C708">
        <v>85206041</v>
      </c>
      <c r="D708" s="1" t="s">
        <v>278</v>
      </c>
      <c r="E708" s="1" t="s">
        <v>279</v>
      </c>
      <c r="F708" s="1" t="s">
        <v>280</v>
      </c>
      <c r="G708" s="1" t="s">
        <v>274</v>
      </c>
      <c r="H708">
        <v>50</v>
      </c>
    </row>
    <row r="709" spans="1:8" x14ac:dyDescent="0.25">
      <c r="A709" s="1" t="s">
        <v>1887</v>
      </c>
      <c r="B709">
        <v>2016</v>
      </c>
      <c r="C709">
        <v>85203498</v>
      </c>
      <c r="D709" s="1" t="s">
        <v>3196</v>
      </c>
      <c r="E709" s="1" t="s">
        <v>3197</v>
      </c>
      <c r="F709" s="1" t="s">
        <v>3198</v>
      </c>
      <c r="G709" s="1" t="s">
        <v>274</v>
      </c>
      <c r="H709">
        <v>41</v>
      </c>
    </row>
    <row r="710" spans="1:8" x14ac:dyDescent="0.25">
      <c r="A710" s="1" t="s">
        <v>1887</v>
      </c>
      <c r="B710">
        <v>2016</v>
      </c>
      <c r="C710">
        <v>85236725</v>
      </c>
      <c r="D710" s="1" t="s">
        <v>3199</v>
      </c>
      <c r="E710" s="1" t="s">
        <v>3200</v>
      </c>
      <c r="F710" s="1" t="s">
        <v>3201</v>
      </c>
      <c r="G710" s="1" t="s">
        <v>274</v>
      </c>
      <c r="H710">
        <v>1</v>
      </c>
    </row>
    <row r="711" spans="1:8" x14ac:dyDescent="0.25">
      <c r="A711" s="1" t="s">
        <v>1887</v>
      </c>
      <c r="B711">
        <v>2016</v>
      </c>
      <c r="C711">
        <v>85206196</v>
      </c>
      <c r="D711" s="1" t="s">
        <v>3202</v>
      </c>
      <c r="E711" s="1" t="s">
        <v>3203</v>
      </c>
      <c r="F711" s="1" t="s">
        <v>3204</v>
      </c>
      <c r="G711" s="1" t="s">
        <v>274</v>
      </c>
      <c r="H711">
        <v>3</v>
      </c>
    </row>
    <row r="712" spans="1:8" x14ac:dyDescent="0.25">
      <c r="A712" s="1" t="s">
        <v>1887</v>
      </c>
      <c r="B712">
        <v>2016</v>
      </c>
      <c r="C712">
        <v>85212226</v>
      </c>
      <c r="D712" s="1" t="s">
        <v>1229</v>
      </c>
      <c r="E712" s="1" t="s">
        <v>1230</v>
      </c>
      <c r="F712" s="1" t="s">
        <v>1231</v>
      </c>
      <c r="G712" s="1" t="s">
        <v>274</v>
      </c>
      <c r="H712">
        <v>19</v>
      </c>
    </row>
    <row r="713" spans="1:8" x14ac:dyDescent="0.25">
      <c r="A713" s="1" t="s">
        <v>1887</v>
      </c>
      <c r="B713">
        <v>2016</v>
      </c>
      <c r="C713">
        <v>85204307</v>
      </c>
      <c r="D713" s="1" t="s">
        <v>3205</v>
      </c>
      <c r="E713" s="1" t="s">
        <v>3206</v>
      </c>
      <c r="F713" s="1" t="s">
        <v>1231</v>
      </c>
      <c r="G713" s="1" t="s">
        <v>274</v>
      </c>
      <c r="H713">
        <v>20</v>
      </c>
    </row>
    <row r="714" spans="1:8" x14ac:dyDescent="0.25">
      <c r="A714" s="1" t="s">
        <v>1887</v>
      </c>
      <c r="B714">
        <v>2016</v>
      </c>
      <c r="C714">
        <v>85212389</v>
      </c>
      <c r="D714" s="1" t="s">
        <v>3207</v>
      </c>
      <c r="E714" s="1" t="s">
        <v>3208</v>
      </c>
      <c r="F714" s="1" t="s">
        <v>3209</v>
      </c>
      <c r="G714" s="1" t="s">
        <v>274</v>
      </c>
      <c r="H714">
        <v>21</v>
      </c>
    </row>
    <row r="715" spans="1:8" x14ac:dyDescent="0.25">
      <c r="A715" s="1" t="s">
        <v>1887</v>
      </c>
      <c r="B715">
        <v>2016</v>
      </c>
      <c r="C715">
        <v>85207087</v>
      </c>
      <c r="D715" s="1" t="s">
        <v>3210</v>
      </c>
      <c r="E715" s="1" t="s">
        <v>3211</v>
      </c>
      <c r="F715" s="1" t="s">
        <v>3212</v>
      </c>
      <c r="G715" s="1" t="s">
        <v>274</v>
      </c>
      <c r="H715">
        <v>5</v>
      </c>
    </row>
    <row r="716" spans="1:8" x14ac:dyDescent="0.25">
      <c r="A716" s="1" t="s">
        <v>1887</v>
      </c>
      <c r="B716">
        <v>2016</v>
      </c>
      <c r="C716">
        <v>60102262</v>
      </c>
      <c r="D716" s="1" t="s">
        <v>3213</v>
      </c>
      <c r="E716" s="1" t="s">
        <v>3214</v>
      </c>
      <c r="F716" s="1" t="s">
        <v>3215</v>
      </c>
      <c r="G716" s="1" t="s">
        <v>281</v>
      </c>
      <c r="H716">
        <v>1</v>
      </c>
    </row>
    <row r="717" spans="1:8" x14ac:dyDescent="0.25">
      <c r="A717" s="1" t="s">
        <v>1887</v>
      </c>
      <c r="B717">
        <v>2016</v>
      </c>
      <c r="C717">
        <v>60101448</v>
      </c>
      <c r="D717" s="1" t="s">
        <v>3216</v>
      </c>
      <c r="E717" s="1" t="s">
        <v>3217</v>
      </c>
      <c r="F717" s="1" t="s">
        <v>3218</v>
      </c>
      <c r="G717" s="1" t="s">
        <v>281</v>
      </c>
      <c r="H717">
        <v>1</v>
      </c>
    </row>
    <row r="718" spans="1:8" x14ac:dyDescent="0.25">
      <c r="A718" s="1" t="s">
        <v>1887</v>
      </c>
      <c r="B718">
        <v>2016</v>
      </c>
      <c r="C718">
        <v>60101871</v>
      </c>
      <c r="D718" s="1" t="s">
        <v>1232</v>
      </c>
      <c r="E718" s="1" t="s">
        <v>1233</v>
      </c>
      <c r="F718" s="1" t="s">
        <v>1234</v>
      </c>
      <c r="G718" s="1" t="s">
        <v>281</v>
      </c>
      <c r="H718">
        <v>17</v>
      </c>
    </row>
    <row r="719" spans="1:8" x14ac:dyDescent="0.25">
      <c r="A719" s="1" t="s">
        <v>1887</v>
      </c>
      <c r="B719">
        <v>2016</v>
      </c>
      <c r="C719">
        <v>60100855</v>
      </c>
      <c r="D719" s="1" t="s">
        <v>282</v>
      </c>
      <c r="E719" s="1" t="s">
        <v>283</v>
      </c>
      <c r="F719" s="1" t="s">
        <v>284</v>
      </c>
      <c r="G719" s="1" t="s">
        <v>281</v>
      </c>
      <c r="H719">
        <v>1</v>
      </c>
    </row>
    <row r="720" spans="1:8" x14ac:dyDescent="0.25">
      <c r="A720" s="1" t="s">
        <v>1887</v>
      </c>
      <c r="B720">
        <v>2016</v>
      </c>
      <c r="C720">
        <v>60102204</v>
      </c>
      <c r="D720" s="1" t="s">
        <v>3219</v>
      </c>
      <c r="E720" s="1" t="s">
        <v>3220</v>
      </c>
      <c r="F720" s="1" t="s">
        <v>3221</v>
      </c>
      <c r="G720" s="1" t="s">
        <v>281</v>
      </c>
      <c r="H720">
        <v>3</v>
      </c>
    </row>
    <row r="721" spans="1:8" x14ac:dyDescent="0.25">
      <c r="A721" s="1" t="s">
        <v>1887</v>
      </c>
      <c r="B721">
        <v>2016</v>
      </c>
      <c r="C721">
        <v>60101938</v>
      </c>
      <c r="D721" s="1" t="s">
        <v>3222</v>
      </c>
      <c r="E721" s="1" t="s">
        <v>3223</v>
      </c>
      <c r="F721" s="1" t="s">
        <v>3224</v>
      </c>
      <c r="G721" s="1" t="s">
        <v>281</v>
      </c>
      <c r="H721">
        <v>3</v>
      </c>
    </row>
    <row r="722" spans="1:8" x14ac:dyDescent="0.25">
      <c r="A722" s="1" t="s">
        <v>1887</v>
      </c>
      <c r="B722">
        <v>2016</v>
      </c>
      <c r="C722">
        <v>60102452</v>
      </c>
      <c r="D722" s="1" t="s">
        <v>3225</v>
      </c>
      <c r="E722" s="1" t="s">
        <v>3226</v>
      </c>
      <c r="F722" s="1" t="s">
        <v>2786</v>
      </c>
      <c r="G722" s="1" t="s">
        <v>281</v>
      </c>
      <c r="H722">
        <v>30</v>
      </c>
    </row>
    <row r="723" spans="1:8" x14ac:dyDescent="0.25">
      <c r="A723" s="1" t="s">
        <v>1887</v>
      </c>
      <c r="B723">
        <v>2016</v>
      </c>
      <c r="C723">
        <v>60102329</v>
      </c>
      <c r="D723" s="1" t="s">
        <v>3227</v>
      </c>
      <c r="E723" s="1" t="s">
        <v>3228</v>
      </c>
      <c r="F723" s="1" t="s">
        <v>3229</v>
      </c>
      <c r="G723" s="1" t="s">
        <v>281</v>
      </c>
      <c r="H723">
        <v>1</v>
      </c>
    </row>
    <row r="724" spans="1:8" x14ac:dyDescent="0.25">
      <c r="A724" s="1" t="s">
        <v>1887</v>
      </c>
      <c r="B724">
        <v>2016</v>
      </c>
      <c r="C724">
        <v>60101936</v>
      </c>
      <c r="D724" s="1" t="s">
        <v>285</v>
      </c>
      <c r="E724" s="1" t="s">
        <v>286</v>
      </c>
      <c r="F724" s="1" t="s">
        <v>287</v>
      </c>
      <c r="G724" s="1" t="s">
        <v>281</v>
      </c>
      <c r="H724">
        <v>40</v>
      </c>
    </row>
    <row r="725" spans="1:8" x14ac:dyDescent="0.25">
      <c r="A725" s="1" t="s">
        <v>1887</v>
      </c>
      <c r="B725">
        <v>2016</v>
      </c>
      <c r="C725">
        <v>60102476</v>
      </c>
      <c r="D725" s="1" t="s">
        <v>3230</v>
      </c>
      <c r="E725" s="1" t="s">
        <v>3231</v>
      </c>
      <c r="F725" s="1" t="s">
        <v>3232</v>
      </c>
      <c r="G725" s="1" t="s">
        <v>281</v>
      </c>
      <c r="H725">
        <v>3</v>
      </c>
    </row>
    <row r="726" spans="1:8" x14ac:dyDescent="0.25">
      <c r="A726" s="1" t="s">
        <v>1887</v>
      </c>
      <c r="B726">
        <v>2016</v>
      </c>
      <c r="C726">
        <v>60101657</v>
      </c>
      <c r="D726" s="1" t="s">
        <v>3233</v>
      </c>
      <c r="E726" s="1" t="s">
        <v>3234</v>
      </c>
      <c r="F726" s="1" t="s">
        <v>3235</v>
      </c>
      <c r="G726" s="1" t="s">
        <v>281</v>
      </c>
      <c r="H726">
        <v>3</v>
      </c>
    </row>
    <row r="727" spans="1:8" x14ac:dyDescent="0.25">
      <c r="A727" s="1" t="s">
        <v>1887</v>
      </c>
      <c r="B727">
        <v>2016</v>
      </c>
      <c r="C727">
        <v>60101661</v>
      </c>
      <c r="D727" s="1" t="s">
        <v>1235</v>
      </c>
      <c r="E727" s="1" t="s">
        <v>3236</v>
      </c>
      <c r="F727" s="1" t="s">
        <v>474</v>
      </c>
      <c r="G727" s="1" t="s">
        <v>281</v>
      </c>
      <c r="H727">
        <v>64715</v>
      </c>
    </row>
    <row r="728" spans="1:8" x14ac:dyDescent="0.25">
      <c r="A728" s="1" t="s">
        <v>1887</v>
      </c>
      <c r="B728">
        <v>2016</v>
      </c>
      <c r="C728">
        <v>43805723</v>
      </c>
      <c r="D728" s="1" t="s">
        <v>292</v>
      </c>
      <c r="E728" s="1" t="s">
        <v>293</v>
      </c>
      <c r="F728" s="1" t="s">
        <v>294</v>
      </c>
      <c r="G728" s="1" t="s">
        <v>291</v>
      </c>
      <c r="H728">
        <v>1</v>
      </c>
    </row>
    <row r="729" spans="1:8" x14ac:dyDescent="0.25">
      <c r="A729" s="1" t="s">
        <v>1887</v>
      </c>
      <c r="B729">
        <v>2016</v>
      </c>
      <c r="C729">
        <v>43807630</v>
      </c>
      <c r="D729" s="1" t="s">
        <v>3237</v>
      </c>
      <c r="E729" s="1" t="s">
        <v>3238</v>
      </c>
      <c r="F729" s="1" t="s">
        <v>3239</v>
      </c>
      <c r="G729" s="1" t="s">
        <v>291</v>
      </c>
      <c r="H729">
        <v>25</v>
      </c>
    </row>
    <row r="730" spans="1:8" x14ac:dyDescent="0.25">
      <c r="A730" s="1" t="s">
        <v>1887</v>
      </c>
      <c r="B730">
        <v>2016</v>
      </c>
      <c r="C730">
        <v>43808482</v>
      </c>
      <c r="D730" s="1" t="s">
        <v>3240</v>
      </c>
      <c r="E730" s="1" t="s">
        <v>3241</v>
      </c>
      <c r="F730" s="1" t="s">
        <v>3242</v>
      </c>
      <c r="G730" s="1" t="s">
        <v>291</v>
      </c>
      <c r="H730">
        <v>10</v>
      </c>
    </row>
    <row r="731" spans="1:8" x14ac:dyDescent="0.25">
      <c r="A731" s="1" t="s">
        <v>1887</v>
      </c>
      <c r="B731">
        <v>2016</v>
      </c>
      <c r="C731">
        <v>43808140</v>
      </c>
      <c r="D731" s="1" t="s">
        <v>1240</v>
      </c>
      <c r="E731" s="1" t="s">
        <v>1241</v>
      </c>
      <c r="F731" s="1" t="s">
        <v>1242</v>
      </c>
      <c r="G731" s="1" t="s">
        <v>291</v>
      </c>
      <c r="H731">
        <v>190</v>
      </c>
    </row>
    <row r="732" spans="1:8" x14ac:dyDescent="0.25">
      <c r="A732" s="1" t="s">
        <v>1887</v>
      </c>
      <c r="B732">
        <v>2016</v>
      </c>
      <c r="C732">
        <v>43807226</v>
      </c>
      <c r="D732" s="1" t="s">
        <v>3243</v>
      </c>
      <c r="E732" s="1" t="s">
        <v>3244</v>
      </c>
      <c r="F732" s="1" t="s">
        <v>3245</v>
      </c>
      <c r="G732" s="1" t="s">
        <v>291</v>
      </c>
      <c r="H732">
        <v>20</v>
      </c>
    </row>
    <row r="733" spans="1:8" x14ac:dyDescent="0.25">
      <c r="A733" s="1" t="s">
        <v>1887</v>
      </c>
      <c r="B733">
        <v>2016</v>
      </c>
      <c r="C733">
        <v>43804264</v>
      </c>
      <c r="D733" s="1" t="s">
        <v>3246</v>
      </c>
      <c r="E733" s="1" t="s">
        <v>3247</v>
      </c>
      <c r="F733" s="1" t="s">
        <v>2749</v>
      </c>
      <c r="G733" s="1" t="s">
        <v>291</v>
      </c>
      <c r="H733">
        <v>1</v>
      </c>
    </row>
    <row r="734" spans="1:8" x14ac:dyDescent="0.25">
      <c r="A734" s="1" t="s">
        <v>1887</v>
      </c>
      <c r="B734">
        <v>2016</v>
      </c>
      <c r="C734">
        <v>43808361</v>
      </c>
      <c r="D734" s="1" t="s">
        <v>3248</v>
      </c>
      <c r="E734" s="1" t="s">
        <v>3249</v>
      </c>
      <c r="F734" s="1" t="s">
        <v>3250</v>
      </c>
      <c r="G734" s="1" t="s">
        <v>291</v>
      </c>
      <c r="H734">
        <v>19</v>
      </c>
    </row>
    <row r="735" spans="1:8" x14ac:dyDescent="0.25">
      <c r="A735" s="1" t="s">
        <v>1887</v>
      </c>
      <c r="B735">
        <v>2016</v>
      </c>
      <c r="C735">
        <v>43813395</v>
      </c>
      <c r="D735" s="1" t="s">
        <v>295</v>
      </c>
      <c r="E735" s="1" t="s">
        <v>296</v>
      </c>
      <c r="F735" s="1" t="s">
        <v>297</v>
      </c>
      <c r="G735" s="1" t="s">
        <v>291</v>
      </c>
      <c r="H735">
        <v>19</v>
      </c>
    </row>
    <row r="736" spans="1:8" x14ac:dyDescent="0.25">
      <c r="A736" s="1" t="s">
        <v>1887</v>
      </c>
      <c r="B736">
        <v>2016</v>
      </c>
      <c r="C736">
        <v>43808928</v>
      </c>
      <c r="D736" s="1" t="s">
        <v>3251</v>
      </c>
      <c r="E736" s="1" t="s">
        <v>3252</v>
      </c>
      <c r="F736" s="1" t="s">
        <v>3253</v>
      </c>
      <c r="G736" s="1" t="s">
        <v>291</v>
      </c>
      <c r="H736">
        <v>2</v>
      </c>
    </row>
    <row r="737" spans="1:8" x14ac:dyDescent="0.25">
      <c r="A737" s="1" t="s">
        <v>1887</v>
      </c>
      <c r="B737">
        <v>2016</v>
      </c>
      <c r="C737">
        <v>43809136</v>
      </c>
      <c r="D737" s="1" t="s">
        <v>3254</v>
      </c>
      <c r="E737" s="1" t="s">
        <v>3255</v>
      </c>
      <c r="F737" s="1" t="s">
        <v>3256</v>
      </c>
      <c r="G737" s="1" t="s">
        <v>291</v>
      </c>
      <c r="H737">
        <v>2</v>
      </c>
    </row>
    <row r="738" spans="1:8" x14ac:dyDescent="0.25">
      <c r="A738" s="1" t="s">
        <v>1887</v>
      </c>
      <c r="B738">
        <v>2016</v>
      </c>
      <c r="C738">
        <v>43809093</v>
      </c>
      <c r="D738" s="1" t="s">
        <v>3257</v>
      </c>
      <c r="E738" s="1" t="s">
        <v>3258</v>
      </c>
      <c r="F738" s="1" t="s">
        <v>3259</v>
      </c>
      <c r="G738" s="1" t="s">
        <v>291</v>
      </c>
      <c r="H738">
        <v>2</v>
      </c>
    </row>
    <row r="739" spans="1:8" x14ac:dyDescent="0.25">
      <c r="A739" s="1" t="s">
        <v>1887</v>
      </c>
      <c r="B739">
        <v>2016</v>
      </c>
      <c r="C739">
        <v>43842898</v>
      </c>
      <c r="D739" s="1" t="s">
        <v>3260</v>
      </c>
      <c r="E739" s="1" t="s">
        <v>3261</v>
      </c>
      <c r="F739" s="1" t="s">
        <v>3262</v>
      </c>
      <c r="G739" s="1" t="s">
        <v>291</v>
      </c>
      <c r="H739">
        <v>1</v>
      </c>
    </row>
    <row r="740" spans="1:8" x14ac:dyDescent="0.25">
      <c r="A740" s="1" t="s">
        <v>1887</v>
      </c>
      <c r="B740">
        <v>2016</v>
      </c>
      <c r="C740">
        <v>43806194</v>
      </c>
      <c r="D740" s="1" t="s">
        <v>3263</v>
      </c>
      <c r="E740" s="1" t="s">
        <v>3264</v>
      </c>
      <c r="F740" s="1" t="s">
        <v>3265</v>
      </c>
      <c r="G740" s="1" t="s">
        <v>291</v>
      </c>
      <c r="H740">
        <v>1</v>
      </c>
    </row>
    <row r="741" spans="1:8" x14ac:dyDescent="0.25">
      <c r="A741" s="1" t="s">
        <v>1887</v>
      </c>
      <c r="B741">
        <v>2016</v>
      </c>
      <c r="C741">
        <v>43809126</v>
      </c>
      <c r="D741" s="1" t="s">
        <v>3266</v>
      </c>
      <c r="E741" s="1" t="s">
        <v>3267</v>
      </c>
      <c r="F741" s="1" t="s">
        <v>3268</v>
      </c>
      <c r="G741" s="1" t="s">
        <v>291</v>
      </c>
      <c r="H741">
        <v>37</v>
      </c>
    </row>
    <row r="742" spans="1:8" x14ac:dyDescent="0.25">
      <c r="A742" s="1" t="s">
        <v>1887</v>
      </c>
      <c r="B742">
        <v>2016</v>
      </c>
      <c r="C742">
        <v>43806201</v>
      </c>
      <c r="D742" s="1" t="s">
        <v>1246</v>
      </c>
      <c r="E742" s="1" t="s">
        <v>1247</v>
      </c>
      <c r="F742" s="1" t="s">
        <v>1248</v>
      </c>
      <c r="G742" s="1" t="s">
        <v>291</v>
      </c>
      <c r="H742">
        <v>38</v>
      </c>
    </row>
    <row r="743" spans="1:8" x14ac:dyDescent="0.25">
      <c r="A743" s="1" t="s">
        <v>1887</v>
      </c>
      <c r="B743">
        <v>2016</v>
      </c>
      <c r="C743">
        <v>43807369</v>
      </c>
      <c r="D743" s="1" t="s">
        <v>1249</v>
      </c>
      <c r="E743" s="1" t="s">
        <v>1250</v>
      </c>
      <c r="F743" s="1" t="s">
        <v>1251</v>
      </c>
      <c r="G743" s="1" t="s">
        <v>291</v>
      </c>
      <c r="H743">
        <v>47</v>
      </c>
    </row>
    <row r="744" spans="1:8" x14ac:dyDescent="0.25">
      <c r="A744" s="1" t="s">
        <v>1887</v>
      </c>
      <c r="B744">
        <v>2016</v>
      </c>
      <c r="C744">
        <v>43806487</v>
      </c>
      <c r="D744" s="1" t="s">
        <v>3269</v>
      </c>
      <c r="E744" s="1" t="s">
        <v>3270</v>
      </c>
      <c r="F744" s="1" t="s">
        <v>3271</v>
      </c>
      <c r="G744" s="1" t="s">
        <v>291</v>
      </c>
      <c r="H744">
        <v>1</v>
      </c>
    </row>
    <row r="745" spans="1:8" x14ac:dyDescent="0.25">
      <c r="A745" s="1" t="s">
        <v>1887</v>
      </c>
      <c r="B745">
        <v>2016</v>
      </c>
      <c r="C745">
        <v>43807837</v>
      </c>
      <c r="D745" s="1" t="s">
        <v>1252</v>
      </c>
      <c r="E745" s="1" t="s">
        <v>1253</v>
      </c>
      <c r="F745" s="1" t="s">
        <v>1254</v>
      </c>
      <c r="G745" s="1" t="s">
        <v>291</v>
      </c>
      <c r="H745">
        <v>10</v>
      </c>
    </row>
    <row r="746" spans="1:8" x14ac:dyDescent="0.25">
      <c r="A746" s="1" t="s">
        <v>1887</v>
      </c>
      <c r="B746">
        <v>2016</v>
      </c>
      <c r="C746">
        <v>43806542</v>
      </c>
      <c r="D746" s="1" t="s">
        <v>3272</v>
      </c>
      <c r="E746" s="1" t="s">
        <v>3273</v>
      </c>
      <c r="F746" s="1" t="s">
        <v>3274</v>
      </c>
      <c r="G746" s="1" t="s">
        <v>291</v>
      </c>
      <c r="H746">
        <v>4</v>
      </c>
    </row>
    <row r="747" spans="1:8" x14ac:dyDescent="0.25">
      <c r="A747" s="1" t="s">
        <v>1887</v>
      </c>
      <c r="B747">
        <v>2016</v>
      </c>
      <c r="C747">
        <v>43808788</v>
      </c>
      <c r="D747" s="1" t="s">
        <v>3275</v>
      </c>
      <c r="E747" s="1" t="s">
        <v>3276</v>
      </c>
      <c r="F747" s="1" t="s">
        <v>3277</v>
      </c>
      <c r="G747" s="1" t="s">
        <v>291</v>
      </c>
      <c r="H747">
        <v>14</v>
      </c>
    </row>
    <row r="748" spans="1:8" x14ac:dyDescent="0.25">
      <c r="A748" s="1" t="s">
        <v>1887</v>
      </c>
      <c r="B748">
        <v>2016</v>
      </c>
      <c r="C748">
        <v>43801522</v>
      </c>
      <c r="D748" s="1" t="s">
        <v>3278</v>
      </c>
      <c r="E748" s="1" t="s">
        <v>3279</v>
      </c>
      <c r="F748" s="1" t="s">
        <v>3280</v>
      </c>
      <c r="G748" s="1" t="s">
        <v>291</v>
      </c>
    </row>
    <row r="749" spans="1:8" x14ac:dyDescent="0.25">
      <c r="A749" s="1" t="s">
        <v>1887</v>
      </c>
      <c r="B749">
        <v>2016</v>
      </c>
      <c r="C749">
        <v>43808216</v>
      </c>
      <c r="D749" s="1" t="s">
        <v>3281</v>
      </c>
      <c r="E749" s="1" t="s">
        <v>3282</v>
      </c>
      <c r="F749" s="1" t="s">
        <v>3283</v>
      </c>
      <c r="G749" s="1" t="s">
        <v>291</v>
      </c>
      <c r="H749">
        <v>78</v>
      </c>
    </row>
    <row r="750" spans="1:8" x14ac:dyDescent="0.25">
      <c r="A750" s="1" t="s">
        <v>1887</v>
      </c>
      <c r="B750">
        <v>2016</v>
      </c>
      <c r="C750">
        <v>43808208</v>
      </c>
      <c r="D750" s="1" t="s">
        <v>3284</v>
      </c>
      <c r="E750" s="1" t="s">
        <v>3285</v>
      </c>
      <c r="F750" s="1" t="s">
        <v>3286</v>
      </c>
      <c r="G750" s="1" t="s">
        <v>291</v>
      </c>
      <c r="H750">
        <v>2</v>
      </c>
    </row>
    <row r="751" spans="1:8" x14ac:dyDescent="0.25">
      <c r="A751" s="1" t="s">
        <v>1887</v>
      </c>
      <c r="B751">
        <v>2016</v>
      </c>
      <c r="C751">
        <v>43807348</v>
      </c>
      <c r="D751" s="1" t="s">
        <v>3287</v>
      </c>
      <c r="E751" s="1" t="s">
        <v>3288</v>
      </c>
      <c r="F751" s="1" t="s">
        <v>3289</v>
      </c>
      <c r="G751" s="1" t="s">
        <v>291</v>
      </c>
      <c r="H751">
        <v>1</v>
      </c>
    </row>
    <row r="752" spans="1:8" x14ac:dyDescent="0.25">
      <c r="A752" s="1" t="s">
        <v>1887</v>
      </c>
      <c r="B752">
        <v>2016</v>
      </c>
      <c r="C752">
        <v>43808452</v>
      </c>
      <c r="D752" s="1" t="s">
        <v>3290</v>
      </c>
      <c r="E752" s="1" t="s">
        <v>3291</v>
      </c>
      <c r="F752" s="1" t="s">
        <v>3292</v>
      </c>
      <c r="G752" s="1" t="s">
        <v>291</v>
      </c>
      <c r="H752">
        <v>1</v>
      </c>
    </row>
    <row r="753" spans="1:8" x14ac:dyDescent="0.25">
      <c r="A753" s="1" t="s">
        <v>1887</v>
      </c>
      <c r="B753">
        <v>2016</v>
      </c>
      <c r="C753">
        <v>43805978</v>
      </c>
      <c r="D753" s="1" t="s">
        <v>3293</v>
      </c>
      <c r="E753" s="1" t="s">
        <v>3294</v>
      </c>
      <c r="F753" s="1" t="s">
        <v>3295</v>
      </c>
      <c r="G753" s="1" t="s">
        <v>291</v>
      </c>
      <c r="H753">
        <v>3</v>
      </c>
    </row>
    <row r="754" spans="1:8" x14ac:dyDescent="0.25">
      <c r="A754" s="1" t="s">
        <v>1887</v>
      </c>
      <c r="B754">
        <v>2016</v>
      </c>
      <c r="C754">
        <v>43807825</v>
      </c>
      <c r="D754" s="1" t="s">
        <v>3296</v>
      </c>
      <c r="E754" s="1" t="s">
        <v>3297</v>
      </c>
      <c r="F754" s="1" t="s">
        <v>3298</v>
      </c>
      <c r="G754" s="1" t="s">
        <v>291</v>
      </c>
      <c r="H754">
        <v>2</v>
      </c>
    </row>
    <row r="755" spans="1:8" x14ac:dyDescent="0.25">
      <c r="A755" s="1" t="s">
        <v>1887</v>
      </c>
      <c r="B755">
        <v>2016</v>
      </c>
      <c r="C755">
        <v>43804970</v>
      </c>
      <c r="D755" s="1" t="s">
        <v>3299</v>
      </c>
      <c r="E755" s="1" t="s">
        <v>3300</v>
      </c>
      <c r="F755" s="1" t="s">
        <v>3301</v>
      </c>
      <c r="G755" s="1" t="s">
        <v>291</v>
      </c>
      <c r="H755">
        <v>7</v>
      </c>
    </row>
    <row r="756" spans="1:8" x14ac:dyDescent="0.25">
      <c r="A756" s="1" t="s">
        <v>1887</v>
      </c>
      <c r="B756">
        <v>2016</v>
      </c>
      <c r="C756">
        <v>43806956</v>
      </c>
      <c r="D756" s="1" t="s">
        <v>1258</v>
      </c>
      <c r="E756" s="1" t="s">
        <v>1259</v>
      </c>
      <c r="F756" s="1" t="s">
        <v>1260</v>
      </c>
      <c r="G756" s="1" t="s">
        <v>291</v>
      </c>
      <c r="H756">
        <v>74</v>
      </c>
    </row>
    <row r="757" spans="1:8" x14ac:dyDescent="0.25">
      <c r="A757" s="1" t="s">
        <v>1887</v>
      </c>
      <c r="B757">
        <v>2016</v>
      </c>
      <c r="C757">
        <v>43809424</v>
      </c>
      <c r="D757" s="1" t="s">
        <v>3302</v>
      </c>
      <c r="E757" s="1" t="s">
        <v>3303</v>
      </c>
      <c r="F757" s="1" t="s">
        <v>1242</v>
      </c>
      <c r="G757" s="1" t="s">
        <v>291</v>
      </c>
      <c r="H757">
        <v>14</v>
      </c>
    </row>
    <row r="758" spans="1:8" x14ac:dyDescent="0.25">
      <c r="A758" s="1" t="s">
        <v>1887</v>
      </c>
      <c r="B758">
        <v>2016</v>
      </c>
      <c r="C758">
        <v>43808817</v>
      </c>
      <c r="D758" s="1" t="s">
        <v>3304</v>
      </c>
      <c r="E758" s="1" t="s">
        <v>3305</v>
      </c>
      <c r="F758" s="1" t="s">
        <v>3306</v>
      </c>
      <c r="G758" s="1" t="s">
        <v>291</v>
      </c>
      <c r="H758">
        <v>25</v>
      </c>
    </row>
    <row r="759" spans="1:8" x14ac:dyDescent="0.25">
      <c r="A759" s="1" t="s">
        <v>1887</v>
      </c>
      <c r="B759">
        <v>2016</v>
      </c>
      <c r="C759">
        <v>43808798</v>
      </c>
      <c r="D759" s="1" t="s">
        <v>3307</v>
      </c>
      <c r="E759" s="1" t="s">
        <v>3308</v>
      </c>
      <c r="F759" s="1" t="s">
        <v>1540</v>
      </c>
      <c r="G759" s="1" t="s">
        <v>291</v>
      </c>
      <c r="H759">
        <v>1</v>
      </c>
    </row>
    <row r="760" spans="1:8" x14ac:dyDescent="0.25">
      <c r="A760" s="1" t="s">
        <v>1887</v>
      </c>
      <c r="B760">
        <v>2016</v>
      </c>
      <c r="C760">
        <v>43806632</v>
      </c>
      <c r="D760" s="1" t="s">
        <v>3309</v>
      </c>
      <c r="E760" s="1" t="s">
        <v>3310</v>
      </c>
      <c r="F760" s="1" t="s">
        <v>3311</v>
      </c>
      <c r="G760" s="1" t="s">
        <v>291</v>
      </c>
      <c r="H760">
        <v>23</v>
      </c>
    </row>
    <row r="761" spans="1:8" x14ac:dyDescent="0.25">
      <c r="A761" s="1" t="s">
        <v>1887</v>
      </c>
      <c r="B761">
        <v>2016</v>
      </c>
      <c r="C761">
        <v>43808593</v>
      </c>
      <c r="D761" s="1" t="s">
        <v>3312</v>
      </c>
      <c r="E761" s="1" t="s">
        <v>3313</v>
      </c>
      <c r="F761" s="1" t="s">
        <v>3314</v>
      </c>
      <c r="G761" s="1" t="s">
        <v>291</v>
      </c>
      <c r="H761">
        <v>4</v>
      </c>
    </row>
    <row r="762" spans="1:8" x14ac:dyDescent="0.25">
      <c r="A762" s="1" t="s">
        <v>1887</v>
      </c>
      <c r="B762">
        <v>2016</v>
      </c>
      <c r="C762">
        <v>34104920</v>
      </c>
      <c r="D762" s="1" t="s">
        <v>299</v>
      </c>
      <c r="E762" s="1" t="s">
        <v>300</v>
      </c>
      <c r="F762" s="1" t="s">
        <v>301</v>
      </c>
      <c r="G762" s="1" t="s">
        <v>302</v>
      </c>
      <c r="H762">
        <v>2226</v>
      </c>
    </row>
    <row r="763" spans="1:8" x14ac:dyDescent="0.25">
      <c r="A763" s="1" t="s">
        <v>1887</v>
      </c>
      <c r="B763">
        <v>2016</v>
      </c>
      <c r="C763">
        <v>34103554</v>
      </c>
      <c r="D763" s="1" t="s">
        <v>3315</v>
      </c>
      <c r="E763" s="1" t="s">
        <v>3316</v>
      </c>
      <c r="F763" s="1" t="s">
        <v>3189</v>
      </c>
      <c r="G763" s="1" t="s">
        <v>302</v>
      </c>
      <c r="H763">
        <v>1</v>
      </c>
    </row>
    <row r="764" spans="1:8" x14ac:dyDescent="0.25">
      <c r="A764" s="1" t="s">
        <v>1887</v>
      </c>
      <c r="B764">
        <v>2016</v>
      </c>
      <c r="C764">
        <v>34104884</v>
      </c>
      <c r="D764" s="1" t="s">
        <v>1261</v>
      </c>
      <c r="E764" s="1" t="s">
        <v>1262</v>
      </c>
      <c r="F764" s="1" t="s">
        <v>633</v>
      </c>
      <c r="G764" s="1" t="s">
        <v>302</v>
      </c>
      <c r="H764">
        <v>12</v>
      </c>
    </row>
    <row r="765" spans="1:8" x14ac:dyDescent="0.25">
      <c r="A765" s="1" t="s">
        <v>1887</v>
      </c>
      <c r="B765">
        <v>2016</v>
      </c>
      <c r="C765">
        <v>34105138</v>
      </c>
      <c r="D765" s="1" t="s">
        <v>3317</v>
      </c>
      <c r="E765" s="1" t="s">
        <v>3318</v>
      </c>
      <c r="F765" s="1" t="s">
        <v>3319</v>
      </c>
      <c r="G765" s="1" t="s">
        <v>302</v>
      </c>
      <c r="H765">
        <v>2</v>
      </c>
    </row>
    <row r="766" spans="1:8" x14ac:dyDescent="0.25">
      <c r="A766" s="1" t="s">
        <v>1887</v>
      </c>
      <c r="B766">
        <v>2016</v>
      </c>
      <c r="C766">
        <v>34102954</v>
      </c>
      <c r="D766" s="1" t="s">
        <v>3320</v>
      </c>
      <c r="E766" s="1" t="s">
        <v>3321</v>
      </c>
      <c r="F766" s="1" t="s">
        <v>3322</v>
      </c>
      <c r="G766" s="1" t="s">
        <v>302</v>
      </c>
      <c r="H766">
        <v>1</v>
      </c>
    </row>
    <row r="767" spans="1:8" x14ac:dyDescent="0.25">
      <c r="A767" s="1" t="s">
        <v>1887</v>
      </c>
      <c r="B767">
        <v>2016</v>
      </c>
      <c r="C767">
        <v>34103165</v>
      </c>
      <c r="D767" s="1" t="s">
        <v>307</v>
      </c>
      <c r="E767" s="1" t="s">
        <v>308</v>
      </c>
      <c r="F767" s="1" t="s">
        <v>309</v>
      </c>
      <c r="G767" s="1" t="s">
        <v>302</v>
      </c>
      <c r="H767">
        <v>2</v>
      </c>
    </row>
    <row r="768" spans="1:8" x14ac:dyDescent="0.25">
      <c r="A768" s="1" t="s">
        <v>1887</v>
      </c>
      <c r="B768">
        <v>2016</v>
      </c>
      <c r="C768">
        <v>34137259</v>
      </c>
      <c r="D768" s="1" t="s">
        <v>1263</v>
      </c>
      <c r="E768" s="1" t="s">
        <v>1264</v>
      </c>
      <c r="F768" s="1" t="s">
        <v>1265</v>
      </c>
      <c r="G768" s="1" t="s">
        <v>302</v>
      </c>
      <c r="H768">
        <v>14</v>
      </c>
    </row>
    <row r="769" spans="1:8" x14ac:dyDescent="0.25">
      <c r="A769" s="1" t="s">
        <v>1887</v>
      </c>
      <c r="B769">
        <v>2016</v>
      </c>
      <c r="C769">
        <v>34104071</v>
      </c>
      <c r="D769" s="1" t="s">
        <v>1266</v>
      </c>
      <c r="E769" s="1" t="s">
        <v>1267</v>
      </c>
      <c r="F769" s="1" t="s">
        <v>1268</v>
      </c>
      <c r="G769" s="1" t="s">
        <v>302</v>
      </c>
      <c r="H769">
        <v>4</v>
      </c>
    </row>
    <row r="770" spans="1:8" x14ac:dyDescent="0.25">
      <c r="A770" s="1" t="s">
        <v>1887</v>
      </c>
      <c r="B770">
        <v>2016</v>
      </c>
      <c r="C770">
        <v>34104812</v>
      </c>
      <c r="D770" s="1" t="s">
        <v>3323</v>
      </c>
      <c r="E770" s="1" t="s">
        <v>3324</v>
      </c>
      <c r="F770" s="1" t="s">
        <v>306</v>
      </c>
      <c r="G770" s="1" t="s">
        <v>302</v>
      </c>
      <c r="H770">
        <v>1</v>
      </c>
    </row>
    <row r="771" spans="1:8" x14ac:dyDescent="0.25">
      <c r="A771" s="1" t="s">
        <v>1887</v>
      </c>
      <c r="B771">
        <v>2016</v>
      </c>
      <c r="C771">
        <v>34103314</v>
      </c>
      <c r="D771" s="1" t="s">
        <v>310</v>
      </c>
      <c r="E771" s="1" t="s">
        <v>311</v>
      </c>
      <c r="F771" s="1" t="s">
        <v>312</v>
      </c>
      <c r="G771" s="1" t="s">
        <v>302</v>
      </c>
      <c r="H771">
        <v>1603</v>
      </c>
    </row>
    <row r="772" spans="1:8" x14ac:dyDescent="0.25">
      <c r="A772" s="1" t="s">
        <v>1887</v>
      </c>
      <c r="B772">
        <v>2016</v>
      </c>
      <c r="C772">
        <v>34102800</v>
      </c>
      <c r="D772" s="1" t="s">
        <v>313</v>
      </c>
      <c r="E772" s="1" t="s">
        <v>314</v>
      </c>
      <c r="F772" s="1" t="s">
        <v>315</v>
      </c>
      <c r="G772" s="1" t="s">
        <v>302</v>
      </c>
      <c r="H772">
        <v>2</v>
      </c>
    </row>
    <row r="773" spans="1:8" x14ac:dyDescent="0.25">
      <c r="A773" s="1" t="s">
        <v>1887</v>
      </c>
      <c r="B773">
        <v>2016</v>
      </c>
      <c r="C773">
        <v>34136939</v>
      </c>
      <c r="D773" s="1" t="s">
        <v>1269</v>
      </c>
      <c r="E773" s="1" t="s">
        <v>1270</v>
      </c>
      <c r="F773" s="1" t="s">
        <v>1271</v>
      </c>
      <c r="G773" s="1" t="s">
        <v>302</v>
      </c>
      <c r="H773">
        <v>2</v>
      </c>
    </row>
    <row r="774" spans="1:8" x14ac:dyDescent="0.25">
      <c r="A774" s="1" t="s">
        <v>1887</v>
      </c>
      <c r="B774">
        <v>2016</v>
      </c>
      <c r="C774">
        <v>34104145</v>
      </c>
      <c r="D774" s="1" t="s">
        <v>3325</v>
      </c>
      <c r="E774" s="1" t="s">
        <v>3326</v>
      </c>
      <c r="F774" s="1" t="s">
        <v>3327</v>
      </c>
      <c r="G774" s="1" t="s">
        <v>302</v>
      </c>
      <c r="H774">
        <v>13</v>
      </c>
    </row>
    <row r="775" spans="1:8" x14ac:dyDescent="0.25">
      <c r="A775" s="1" t="s">
        <v>1887</v>
      </c>
      <c r="B775">
        <v>2016</v>
      </c>
      <c r="C775">
        <v>34102055</v>
      </c>
      <c r="D775" s="1" t="s">
        <v>3328</v>
      </c>
      <c r="E775" s="1" t="s">
        <v>3329</v>
      </c>
      <c r="F775" s="1" t="s">
        <v>3330</v>
      </c>
      <c r="G775" s="1" t="s">
        <v>302</v>
      </c>
      <c r="H775">
        <v>2</v>
      </c>
    </row>
    <row r="776" spans="1:8" x14ac:dyDescent="0.25">
      <c r="A776" s="1" t="s">
        <v>1887</v>
      </c>
      <c r="B776">
        <v>2016</v>
      </c>
      <c r="C776">
        <v>34102621</v>
      </c>
      <c r="D776" s="1" t="s">
        <v>3331</v>
      </c>
      <c r="E776" s="1" t="s">
        <v>3332</v>
      </c>
      <c r="F776" s="1" t="s">
        <v>3333</v>
      </c>
      <c r="G776" s="1" t="s">
        <v>302</v>
      </c>
      <c r="H776">
        <v>2</v>
      </c>
    </row>
    <row r="777" spans="1:8" x14ac:dyDescent="0.25">
      <c r="A777" s="1" t="s">
        <v>1887</v>
      </c>
      <c r="B777">
        <v>2016</v>
      </c>
      <c r="C777">
        <v>34102652</v>
      </c>
      <c r="D777" s="1" t="s">
        <v>3334</v>
      </c>
      <c r="E777" s="1" t="s">
        <v>3335</v>
      </c>
      <c r="F777" s="1" t="s">
        <v>3336</v>
      </c>
      <c r="G777" s="1" t="s">
        <v>302</v>
      </c>
      <c r="H777">
        <v>9</v>
      </c>
    </row>
    <row r="778" spans="1:8" x14ac:dyDescent="0.25">
      <c r="A778" s="1" t="s">
        <v>1887</v>
      </c>
      <c r="B778">
        <v>2016</v>
      </c>
      <c r="C778">
        <v>34104159</v>
      </c>
      <c r="D778" s="1" t="s">
        <v>1272</v>
      </c>
      <c r="E778" s="1" t="s">
        <v>1273</v>
      </c>
      <c r="F778" s="1" t="s">
        <v>316</v>
      </c>
      <c r="G778" s="1" t="s">
        <v>302</v>
      </c>
      <c r="H778">
        <v>35</v>
      </c>
    </row>
    <row r="779" spans="1:8" x14ac:dyDescent="0.25">
      <c r="A779" s="1" t="s">
        <v>1887</v>
      </c>
      <c r="B779">
        <v>2016</v>
      </c>
      <c r="C779">
        <v>34103595</v>
      </c>
      <c r="D779" s="1" t="s">
        <v>3337</v>
      </c>
      <c r="E779" s="1" t="s">
        <v>3338</v>
      </c>
      <c r="F779" s="1" t="s">
        <v>80</v>
      </c>
      <c r="G779" s="1" t="s">
        <v>302</v>
      </c>
      <c r="H779">
        <v>45</v>
      </c>
    </row>
    <row r="780" spans="1:8" x14ac:dyDescent="0.25">
      <c r="A780" s="1" t="s">
        <v>1887</v>
      </c>
      <c r="B780">
        <v>2016</v>
      </c>
      <c r="C780">
        <v>34102463</v>
      </c>
      <c r="D780" s="1" t="s">
        <v>317</v>
      </c>
      <c r="E780" s="1" t="s">
        <v>318</v>
      </c>
      <c r="F780" s="1" t="s">
        <v>319</v>
      </c>
      <c r="G780" s="1" t="s">
        <v>302</v>
      </c>
      <c r="H780">
        <v>629</v>
      </c>
    </row>
    <row r="781" spans="1:8" x14ac:dyDescent="0.25">
      <c r="A781" s="1" t="s">
        <v>1887</v>
      </c>
      <c r="B781">
        <v>2016</v>
      </c>
      <c r="C781">
        <v>54313497</v>
      </c>
      <c r="D781" s="1" t="s">
        <v>3339</v>
      </c>
      <c r="E781" s="1" t="s">
        <v>3340</v>
      </c>
      <c r="F781" s="1" t="s">
        <v>3341</v>
      </c>
      <c r="G781" s="1" t="s">
        <v>322</v>
      </c>
      <c r="H781">
        <v>4</v>
      </c>
    </row>
    <row r="782" spans="1:8" x14ac:dyDescent="0.25">
      <c r="A782" s="1" t="s">
        <v>1887</v>
      </c>
      <c r="B782">
        <v>2016</v>
      </c>
      <c r="C782">
        <v>54303752</v>
      </c>
      <c r="D782" s="1" t="s">
        <v>3342</v>
      </c>
      <c r="E782" s="1" t="s">
        <v>3343</v>
      </c>
      <c r="F782" s="1" t="s">
        <v>3344</v>
      </c>
      <c r="G782" s="1" t="s">
        <v>322</v>
      </c>
      <c r="H782">
        <v>3</v>
      </c>
    </row>
    <row r="783" spans="1:8" x14ac:dyDescent="0.25">
      <c r="A783" s="1" t="s">
        <v>1887</v>
      </c>
      <c r="B783">
        <v>2016</v>
      </c>
      <c r="C783">
        <v>54309353</v>
      </c>
      <c r="D783" s="1" t="s">
        <v>3345</v>
      </c>
      <c r="E783" s="1" t="s">
        <v>3346</v>
      </c>
      <c r="F783" s="1" t="s">
        <v>3347</v>
      </c>
      <c r="G783" s="1" t="s">
        <v>322</v>
      </c>
      <c r="H783">
        <v>10</v>
      </c>
    </row>
    <row r="784" spans="1:8" x14ac:dyDescent="0.25">
      <c r="A784" s="1" t="s">
        <v>1887</v>
      </c>
      <c r="B784">
        <v>2016</v>
      </c>
      <c r="C784">
        <v>54313257</v>
      </c>
      <c r="D784" s="1" t="s">
        <v>3348</v>
      </c>
      <c r="E784" s="1" t="s">
        <v>3349</v>
      </c>
      <c r="F784" s="1" t="s">
        <v>3350</v>
      </c>
      <c r="G784" s="1" t="s">
        <v>322</v>
      </c>
      <c r="H784">
        <v>6</v>
      </c>
    </row>
    <row r="785" spans="1:8" x14ac:dyDescent="0.25">
      <c r="A785" s="1" t="s">
        <v>1887</v>
      </c>
      <c r="B785">
        <v>2016</v>
      </c>
      <c r="C785">
        <v>54313481</v>
      </c>
      <c r="D785" s="1" t="s">
        <v>3351</v>
      </c>
      <c r="E785" s="1" t="s">
        <v>3352</v>
      </c>
      <c r="F785" s="1" t="s">
        <v>3353</v>
      </c>
      <c r="G785" s="1" t="s">
        <v>322</v>
      </c>
      <c r="H785">
        <v>40</v>
      </c>
    </row>
    <row r="786" spans="1:8" x14ac:dyDescent="0.25">
      <c r="A786" s="1" t="s">
        <v>1887</v>
      </c>
      <c r="B786">
        <v>2016</v>
      </c>
      <c r="C786">
        <v>54313715</v>
      </c>
      <c r="D786" s="1" t="s">
        <v>3354</v>
      </c>
      <c r="E786" s="1" t="s">
        <v>3355</v>
      </c>
      <c r="F786" s="1" t="s">
        <v>336</v>
      </c>
      <c r="G786" s="1" t="s">
        <v>322</v>
      </c>
      <c r="H786">
        <v>11</v>
      </c>
    </row>
    <row r="787" spans="1:8" x14ac:dyDescent="0.25">
      <c r="A787" s="1" t="s">
        <v>1887</v>
      </c>
      <c r="B787">
        <v>2016</v>
      </c>
      <c r="C787">
        <v>54306127</v>
      </c>
      <c r="D787" s="1" t="s">
        <v>320</v>
      </c>
      <c r="E787" s="1" t="s">
        <v>1274</v>
      </c>
      <c r="F787" s="1" t="s">
        <v>321</v>
      </c>
      <c r="G787" s="1" t="s">
        <v>322</v>
      </c>
      <c r="H787">
        <v>1043</v>
      </c>
    </row>
    <row r="788" spans="1:8" x14ac:dyDescent="0.25">
      <c r="A788" s="1" t="s">
        <v>1887</v>
      </c>
      <c r="B788">
        <v>2016</v>
      </c>
      <c r="C788">
        <v>54310645</v>
      </c>
      <c r="D788" s="1" t="s">
        <v>3356</v>
      </c>
      <c r="E788" s="1" t="s">
        <v>3357</v>
      </c>
      <c r="F788" s="1" t="s">
        <v>3358</v>
      </c>
      <c r="G788" s="1" t="s">
        <v>322</v>
      </c>
      <c r="H788">
        <v>1</v>
      </c>
    </row>
    <row r="789" spans="1:8" x14ac:dyDescent="0.25">
      <c r="A789" s="1" t="s">
        <v>1887</v>
      </c>
      <c r="B789">
        <v>2016</v>
      </c>
      <c r="C789">
        <v>54305482</v>
      </c>
      <c r="D789" s="1" t="s">
        <v>3359</v>
      </c>
      <c r="E789" s="1" t="s">
        <v>3360</v>
      </c>
      <c r="F789" s="1" t="s">
        <v>3361</v>
      </c>
      <c r="G789" s="1" t="s">
        <v>322</v>
      </c>
      <c r="H789">
        <v>22</v>
      </c>
    </row>
    <row r="790" spans="1:8" x14ac:dyDescent="0.25">
      <c r="A790" s="1" t="s">
        <v>1887</v>
      </c>
      <c r="B790">
        <v>2016</v>
      </c>
      <c r="C790">
        <v>54303997</v>
      </c>
      <c r="D790" s="1" t="s">
        <v>3362</v>
      </c>
      <c r="E790" s="1" t="s">
        <v>3363</v>
      </c>
      <c r="F790" s="1" t="s">
        <v>235</v>
      </c>
      <c r="G790" s="1" t="s">
        <v>322</v>
      </c>
      <c r="H790">
        <v>1</v>
      </c>
    </row>
    <row r="791" spans="1:8" x14ac:dyDescent="0.25">
      <c r="A791" s="1" t="s">
        <v>1887</v>
      </c>
      <c r="B791">
        <v>2016</v>
      </c>
      <c r="C791">
        <v>54312142</v>
      </c>
      <c r="D791" s="1" t="s">
        <v>3364</v>
      </c>
      <c r="E791" s="1" t="s">
        <v>3365</v>
      </c>
      <c r="F791" s="1" t="s">
        <v>3366</v>
      </c>
      <c r="G791" s="1" t="s">
        <v>322</v>
      </c>
      <c r="H791">
        <v>6</v>
      </c>
    </row>
    <row r="792" spans="1:8" x14ac:dyDescent="0.25">
      <c r="A792" s="1" t="s">
        <v>1887</v>
      </c>
      <c r="B792">
        <v>2016</v>
      </c>
      <c r="C792">
        <v>54307126</v>
      </c>
      <c r="D792" s="1" t="s">
        <v>3367</v>
      </c>
      <c r="E792" s="1" t="s">
        <v>3368</v>
      </c>
      <c r="F792" s="1" t="s">
        <v>263</v>
      </c>
      <c r="G792" s="1" t="s">
        <v>322</v>
      </c>
      <c r="H792">
        <v>93</v>
      </c>
    </row>
    <row r="793" spans="1:8" x14ac:dyDescent="0.25">
      <c r="A793" s="1" t="s">
        <v>1887</v>
      </c>
      <c r="B793">
        <v>2016</v>
      </c>
      <c r="C793">
        <v>54301610</v>
      </c>
      <c r="D793" s="1" t="s">
        <v>323</v>
      </c>
      <c r="E793" s="1" t="s">
        <v>324</v>
      </c>
      <c r="F793" s="1" t="s">
        <v>325</v>
      </c>
      <c r="G793" s="1" t="s">
        <v>322</v>
      </c>
      <c r="H793">
        <v>9247</v>
      </c>
    </row>
    <row r="794" spans="1:8" x14ac:dyDescent="0.25">
      <c r="A794" s="1" t="s">
        <v>1887</v>
      </c>
      <c r="B794">
        <v>2016</v>
      </c>
      <c r="C794">
        <v>54303117</v>
      </c>
      <c r="D794" s="1" t="s">
        <v>3369</v>
      </c>
      <c r="E794" s="1" t="s">
        <v>3370</v>
      </c>
      <c r="F794" s="1" t="s">
        <v>3341</v>
      </c>
      <c r="G794" s="1" t="s">
        <v>322</v>
      </c>
      <c r="H794">
        <v>3</v>
      </c>
    </row>
    <row r="795" spans="1:8" x14ac:dyDescent="0.25">
      <c r="A795" s="1" t="s">
        <v>1887</v>
      </c>
      <c r="B795">
        <v>2016</v>
      </c>
      <c r="C795">
        <v>54309531</v>
      </c>
      <c r="D795" s="1" t="s">
        <v>3371</v>
      </c>
      <c r="E795" s="1" t="s">
        <v>3372</v>
      </c>
      <c r="F795" s="1" t="s">
        <v>3373</v>
      </c>
      <c r="G795" s="1" t="s">
        <v>322</v>
      </c>
      <c r="H795">
        <v>36</v>
      </c>
    </row>
    <row r="796" spans="1:8" x14ac:dyDescent="0.25">
      <c r="A796" s="1" t="s">
        <v>1887</v>
      </c>
      <c r="B796">
        <v>2016</v>
      </c>
      <c r="C796">
        <v>54311561</v>
      </c>
      <c r="D796" s="1" t="s">
        <v>329</v>
      </c>
      <c r="E796" s="1" t="s">
        <v>324</v>
      </c>
      <c r="F796" s="1" t="s">
        <v>325</v>
      </c>
      <c r="G796" s="1" t="s">
        <v>322</v>
      </c>
      <c r="H796">
        <v>68</v>
      </c>
    </row>
    <row r="797" spans="1:8" x14ac:dyDescent="0.25">
      <c r="A797" s="1" t="s">
        <v>1887</v>
      </c>
      <c r="B797">
        <v>2016</v>
      </c>
      <c r="C797">
        <v>54303217</v>
      </c>
      <c r="D797" s="1" t="s">
        <v>3374</v>
      </c>
      <c r="E797" s="1" t="s">
        <v>3375</v>
      </c>
      <c r="F797" s="1" t="s">
        <v>3373</v>
      </c>
      <c r="G797" s="1" t="s">
        <v>322</v>
      </c>
      <c r="H797">
        <v>740</v>
      </c>
    </row>
    <row r="798" spans="1:8" x14ac:dyDescent="0.25">
      <c r="A798" s="1" t="s">
        <v>1887</v>
      </c>
      <c r="B798">
        <v>2016</v>
      </c>
      <c r="C798">
        <v>54304601</v>
      </c>
      <c r="D798" s="1" t="s">
        <v>3376</v>
      </c>
      <c r="E798" s="1" t="s">
        <v>3377</v>
      </c>
      <c r="F798" s="1" t="s">
        <v>3378</v>
      </c>
      <c r="G798" s="1" t="s">
        <v>322</v>
      </c>
      <c r="H798">
        <v>2</v>
      </c>
    </row>
    <row r="799" spans="1:8" x14ac:dyDescent="0.25">
      <c r="A799" s="1" t="s">
        <v>1887</v>
      </c>
      <c r="B799">
        <v>2016</v>
      </c>
      <c r="C799">
        <v>54313326</v>
      </c>
      <c r="D799" s="1" t="s">
        <v>3379</v>
      </c>
      <c r="E799" s="1" t="s">
        <v>3380</v>
      </c>
      <c r="F799" s="1" t="s">
        <v>1381</v>
      </c>
      <c r="G799" s="1" t="s">
        <v>322</v>
      </c>
      <c r="H799">
        <v>7</v>
      </c>
    </row>
    <row r="800" spans="1:8" x14ac:dyDescent="0.25">
      <c r="A800" s="1" t="s">
        <v>1887</v>
      </c>
      <c r="B800">
        <v>2016</v>
      </c>
      <c r="C800">
        <v>54312694</v>
      </c>
      <c r="D800" s="1" t="s">
        <v>3381</v>
      </c>
      <c r="E800" s="1" t="s">
        <v>3382</v>
      </c>
      <c r="F800" s="1" t="s">
        <v>3383</v>
      </c>
      <c r="G800" s="1" t="s">
        <v>322</v>
      </c>
      <c r="H800">
        <v>6</v>
      </c>
    </row>
    <row r="801" spans="1:8" x14ac:dyDescent="0.25">
      <c r="A801" s="1" t="s">
        <v>1887</v>
      </c>
      <c r="B801">
        <v>2016</v>
      </c>
      <c r="C801">
        <v>54309645</v>
      </c>
      <c r="D801" s="1" t="s">
        <v>3384</v>
      </c>
      <c r="E801" s="1" t="s">
        <v>3385</v>
      </c>
      <c r="F801" s="1" t="s">
        <v>3386</v>
      </c>
      <c r="G801" s="1" t="s">
        <v>322</v>
      </c>
      <c r="H801">
        <v>1</v>
      </c>
    </row>
    <row r="802" spans="1:8" x14ac:dyDescent="0.25">
      <c r="A802" s="1" t="s">
        <v>1887</v>
      </c>
      <c r="B802">
        <v>2016</v>
      </c>
      <c r="C802">
        <v>54304643</v>
      </c>
      <c r="D802" s="1" t="s">
        <v>3387</v>
      </c>
      <c r="E802" s="1" t="s">
        <v>3388</v>
      </c>
      <c r="F802" s="1" t="s">
        <v>3389</v>
      </c>
      <c r="G802" s="1" t="s">
        <v>322</v>
      </c>
      <c r="H802">
        <v>22</v>
      </c>
    </row>
    <row r="803" spans="1:8" x14ac:dyDescent="0.25">
      <c r="A803" s="1" t="s">
        <v>1887</v>
      </c>
      <c r="B803">
        <v>2016</v>
      </c>
      <c r="C803">
        <v>54308741</v>
      </c>
      <c r="D803" s="1" t="s">
        <v>3390</v>
      </c>
      <c r="E803" s="1" t="s">
        <v>3391</v>
      </c>
      <c r="F803" s="1" t="s">
        <v>3392</v>
      </c>
      <c r="G803" s="1" t="s">
        <v>322</v>
      </c>
      <c r="H803">
        <v>5</v>
      </c>
    </row>
    <row r="804" spans="1:8" x14ac:dyDescent="0.25">
      <c r="A804" s="1" t="s">
        <v>1887</v>
      </c>
      <c r="B804">
        <v>2016</v>
      </c>
      <c r="C804">
        <v>54312428</v>
      </c>
      <c r="D804" s="1" t="s">
        <v>3393</v>
      </c>
      <c r="E804" s="1" t="s">
        <v>3394</v>
      </c>
      <c r="F804" s="1" t="s">
        <v>3395</v>
      </c>
      <c r="G804" s="1" t="s">
        <v>322</v>
      </c>
      <c r="H804">
        <v>5</v>
      </c>
    </row>
    <row r="805" spans="1:8" x14ac:dyDescent="0.25">
      <c r="A805" s="1" t="s">
        <v>1887</v>
      </c>
      <c r="B805">
        <v>2016</v>
      </c>
      <c r="C805">
        <v>54311637</v>
      </c>
      <c r="D805" s="1" t="s">
        <v>3396</v>
      </c>
      <c r="E805" s="1" t="s">
        <v>3397</v>
      </c>
      <c r="F805" s="1" t="s">
        <v>3383</v>
      </c>
      <c r="G805" s="1" t="s">
        <v>322</v>
      </c>
      <c r="H805">
        <v>2</v>
      </c>
    </row>
    <row r="806" spans="1:8" x14ac:dyDescent="0.25">
      <c r="A806" s="1" t="s">
        <v>1887</v>
      </c>
      <c r="B806">
        <v>2016</v>
      </c>
      <c r="C806">
        <v>54310714</v>
      </c>
      <c r="D806" s="1" t="s">
        <v>331</v>
      </c>
      <c r="E806" s="1" t="s">
        <v>332</v>
      </c>
      <c r="F806" s="1" t="s">
        <v>333</v>
      </c>
      <c r="G806" s="1" t="s">
        <v>322</v>
      </c>
      <c r="H806">
        <v>18</v>
      </c>
    </row>
    <row r="807" spans="1:8" x14ac:dyDescent="0.25">
      <c r="A807" s="1" t="s">
        <v>1887</v>
      </c>
      <c r="B807">
        <v>2016</v>
      </c>
      <c r="C807">
        <v>54310756</v>
      </c>
      <c r="D807" s="1" t="s">
        <v>334</v>
      </c>
      <c r="E807" s="1" t="s">
        <v>335</v>
      </c>
      <c r="F807" s="1" t="s">
        <v>336</v>
      </c>
      <c r="G807" s="1" t="s">
        <v>322</v>
      </c>
      <c r="H807">
        <v>5</v>
      </c>
    </row>
    <row r="808" spans="1:8" x14ac:dyDescent="0.25">
      <c r="A808" s="1" t="s">
        <v>1887</v>
      </c>
      <c r="B808">
        <v>2016</v>
      </c>
      <c r="C808">
        <v>54312890</v>
      </c>
      <c r="D808" s="1" t="s">
        <v>1280</v>
      </c>
      <c r="E808" s="1" t="s">
        <v>1281</v>
      </c>
      <c r="F808" s="1" t="s">
        <v>1282</v>
      </c>
      <c r="G808" s="1" t="s">
        <v>322</v>
      </c>
      <c r="H808">
        <v>23</v>
      </c>
    </row>
    <row r="809" spans="1:8" x14ac:dyDescent="0.25">
      <c r="A809" s="1" t="s">
        <v>1887</v>
      </c>
      <c r="B809">
        <v>2016</v>
      </c>
      <c r="C809">
        <v>54311347</v>
      </c>
      <c r="D809" s="1" t="s">
        <v>1280</v>
      </c>
      <c r="E809" s="1" t="s">
        <v>1283</v>
      </c>
      <c r="F809" s="1" t="s">
        <v>1284</v>
      </c>
      <c r="G809" s="1" t="s">
        <v>322</v>
      </c>
      <c r="H809">
        <v>29</v>
      </c>
    </row>
    <row r="810" spans="1:8" x14ac:dyDescent="0.25">
      <c r="A810" s="1" t="s">
        <v>1887</v>
      </c>
      <c r="B810">
        <v>2016</v>
      </c>
      <c r="C810">
        <v>54311296</v>
      </c>
      <c r="D810" s="1" t="s">
        <v>337</v>
      </c>
      <c r="E810" s="1" t="s">
        <v>1285</v>
      </c>
      <c r="F810" s="1" t="s">
        <v>338</v>
      </c>
      <c r="G810" s="1" t="s">
        <v>322</v>
      </c>
      <c r="H810">
        <v>133</v>
      </c>
    </row>
    <row r="811" spans="1:8" x14ac:dyDescent="0.25">
      <c r="A811" s="1" t="s">
        <v>1887</v>
      </c>
      <c r="B811">
        <v>2016</v>
      </c>
      <c r="C811">
        <v>54313379</v>
      </c>
      <c r="D811" s="1" t="s">
        <v>3398</v>
      </c>
      <c r="E811" s="1" t="s">
        <v>3399</v>
      </c>
      <c r="F811" s="1" t="s">
        <v>3400</v>
      </c>
      <c r="G811" s="1" t="s">
        <v>322</v>
      </c>
      <c r="H811">
        <v>3</v>
      </c>
    </row>
    <row r="812" spans="1:8" x14ac:dyDescent="0.25">
      <c r="A812" s="1" t="s">
        <v>1887</v>
      </c>
      <c r="B812">
        <v>2016</v>
      </c>
      <c r="C812">
        <v>54306091</v>
      </c>
      <c r="D812" s="1" t="s">
        <v>3401</v>
      </c>
      <c r="E812" s="1" t="s">
        <v>3402</v>
      </c>
      <c r="F812" s="1" t="s">
        <v>3403</v>
      </c>
      <c r="G812" s="1" t="s">
        <v>322</v>
      </c>
      <c r="H812">
        <v>71</v>
      </c>
    </row>
    <row r="813" spans="1:8" x14ac:dyDescent="0.25">
      <c r="A813" s="1" t="s">
        <v>1887</v>
      </c>
      <c r="B813">
        <v>2016</v>
      </c>
      <c r="C813">
        <v>54303230</v>
      </c>
      <c r="D813" s="1" t="s">
        <v>3404</v>
      </c>
      <c r="E813" s="1" t="s">
        <v>3405</v>
      </c>
      <c r="F813" s="1" t="s">
        <v>3406</v>
      </c>
      <c r="G813" s="1" t="s">
        <v>322</v>
      </c>
      <c r="H813">
        <v>12</v>
      </c>
    </row>
    <row r="814" spans="1:8" x14ac:dyDescent="0.25">
      <c r="A814" s="1" t="s">
        <v>1887</v>
      </c>
      <c r="B814">
        <v>2016</v>
      </c>
      <c r="C814">
        <v>54311493</v>
      </c>
      <c r="D814" s="1" t="s">
        <v>3407</v>
      </c>
      <c r="E814" s="1" t="s">
        <v>3408</v>
      </c>
      <c r="F814" s="1" t="s">
        <v>1843</v>
      </c>
      <c r="G814" s="1" t="s">
        <v>322</v>
      </c>
      <c r="H814">
        <v>23</v>
      </c>
    </row>
    <row r="815" spans="1:8" x14ac:dyDescent="0.25">
      <c r="A815" s="1" t="s">
        <v>1887</v>
      </c>
      <c r="B815">
        <v>2016</v>
      </c>
      <c r="C815">
        <v>54304386</v>
      </c>
      <c r="D815" s="1" t="s">
        <v>3409</v>
      </c>
      <c r="E815" s="1" t="s">
        <v>3410</v>
      </c>
      <c r="F815" s="1" t="s">
        <v>3411</v>
      </c>
      <c r="G815" s="1" t="s">
        <v>322</v>
      </c>
      <c r="H815">
        <v>2</v>
      </c>
    </row>
    <row r="816" spans="1:8" x14ac:dyDescent="0.25">
      <c r="A816" s="1" t="s">
        <v>1887</v>
      </c>
      <c r="B816">
        <v>2016</v>
      </c>
      <c r="C816">
        <v>54312638</v>
      </c>
      <c r="D816" s="1" t="s">
        <v>3412</v>
      </c>
      <c r="E816" s="1" t="s">
        <v>3413</v>
      </c>
      <c r="F816" s="1" t="s">
        <v>263</v>
      </c>
      <c r="G816" s="1" t="s">
        <v>322</v>
      </c>
      <c r="H816">
        <v>5</v>
      </c>
    </row>
    <row r="817" spans="1:8" x14ac:dyDescent="0.25">
      <c r="A817" s="1" t="s">
        <v>1887</v>
      </c>
      <c r="B817">
        <v>2016</v>
      </c>
      <c r="C817">
        <v>54306984</v>
      </c>
      <c r="D817" s="1" t="s">
        <v>3414</v>
      </c>
      <c r="E817" s="1" t="s">
        <v>3415</v>
      </c>
      <c r="F817" s="1" t="s">
        <v>3389</v>
      </c>
      <c r="G817" s="1" t="s">
        <v>322</v>
      </c>
      <c r="H817">
        <v>2</v>
      </c>
    </row>
    <row r="818" spans="1:8" x14ac:dyDescent="0.25">
      <c r="A818" s="1" t="s">
        <v>1887</v>
      </c>
      <c r="B818">
        <v>2016</v>
      </c>
      <c r="C818">
        <v>54305838</v>
      </c>
      <c r="D818" s="1" t="s">
        <v>3416</v>
      </c>
      <c r="E818" s="1" t="s">
        <v>3417</v>
      </c>
      <c r="F818" s="1" t="s">
        <v>3341</v>
      </c>
      <c r="G818" s="1" t="s">
        <v>322</v>
      </c>
      <c r="H818">
        <v>9</v>
      </c>
    </row>
    <row r="819" spans="1:8" x14ac:dyDescent="0.25">
      <c r="A819" s="1" t="s">
        <v>1887</v>
      </c>
      <c r="B819">
        <v>2016</v>
      </c>
      <c r="C819">
        <v>54313664</v>
      </c>
      <c r="D819" s="1" t="s">
        <v>3418</v>
      </c>
      <c r="E819" s="1" t="s">
        <v>3419</v>
      </c>
      <c r="F819" s="1" t="s">
        <v>529</v>
      </c>
      <c r="G819" s="1" t="s">
        <v>322</v>
      </c>
      <c r="H819">
        <v>2</v>
      </c>
    </row>
    <row r="820" spans="1:8" x14ac:dyDescent="0.25">
      <c r="A820" s="1" t="s">
        <v>1887</v>
      </c>
      <c r="B820">
        <v>2016</v>
      </c>
      <c r="C820">
        <v>54312222</v>
      </c>
      <c r="D820" s="1" t="s">
        <v>3420</v>
      </c>
      <c r="E820" s="1" t="s">
        <v>3421</v>
      </c>
      <c r="F820" s="1" t="s">
        <v>3422</v>
      </c>
      <c r="G820" s="1" t="s">
        <v>322</v>
      </c>
      <c r="H820">
        <v>8</v>
      </c>
    </row>
    <row r="821" spans="1:8" x14ac:dyDescent="0.25">
      <c r="A821" s="1" t="s">
        <v>1887</v>
      </c>
      <c r="B821">
        <v>2016</v>
      </c>
      <c r="C821">
        <v>54306071</v>
      </c>
      <c r="D821" s="1" t="s">
        <v>3423</v>
      </c>
      <c r="E821" s="1" t="s">
        <v>3424</v>
      </c>
      <c r="F821" s="1" t="s">
        <v>3425</v>
      </c>
      <c r="G821" s="1" t="s">
        <v>322</v>
      </c>
      <c r="H821">
        <v>1</v>
      </c>
    </row>
    <row r="822" spans="1:8" x14ac:dyDescent="0.25">
      <c r="A822" s="1" t="s">
        <v>1887</v>
      </c>
      <c r="B822">
        <v>2016</v>
      </c>
      <c r="C822">
        <v>54311752</v>
      </c>
      <c r="D822" s="1" t="s">
        <v>3426</v>
      </c>
      <c r="E822" s="1" t="s">
        <v>3427</v>
      </c>
      <c r="F822" s="1" t="s">
        <v>3428</v>
      </c>
      <c r="G822" s="1" t="s">
        <v>322</v>
      </c>
      <c r="H822">
        <v>2</v>
      </c>
    </row>
    <row r="823" spans="1:8" x14ac:dyDescent="0.25">
      <c r="A823" s="1" t="s">
        <v>1887</v>
      </c>
      <c r="B823">
        <v>2016</v>
      </c>
      <c r="C823">
        <v>16404074</v>
      </c>
      <c r="D823" s="1" t="s">
        <v>3429</v>
      </c>
      <c r="E823" s="1" t="s">
        <v>3430</v>
      </c>
      <c r="F823" s="1" t="s">
        <v>3431</v>
      </c>
      <c r="G823" s="1" t="s">
        <v>342</v>
      </c>
      <c r="H823">
        <v>11</v>
      </c>
    </row>
    <row r="824" spans="1:8" x14ac:dyDescent="0.25">
      <c r="A824" s="1" t="s">
        <v>1887</v>
      </c>
      <c r="B824">
        <v>2016</v>
      </c>
      <c r="C824">
        <v>16402440</v>
      </c>
      <c r="D824" s="1" t="s">
        <v>3432</v>
      </c>
      <c r="E824" s="1" t="s">
        <v>3433</v>
      </c>
      <c r="F824" s="1" t="s">
        <v>354</v>
      </c>
      <c r="G824" s="1" t="s">
        <v>342</v>
      </c>
      <c r="H824">
        <v>3</v>
      </c>
    </row>
    <row r="825" spans="1:8" x14ac:dyDescent="0.25">
      <c r="A825" s="1" t="s">
        <v>1887</v>
      </c>
      <c r="B825">
        <v>2016</v>
      </c>
      <c r="C825">
        <v>16404572</v>
      </c>
      <c r="D825" s="1" t="s">
        <v>3434</v>
      </c>
      <c r="E825" s="1" t="s">
        <v>3435</v>
      </c>
      <c r="F825" s="1" t="s">
        <v>3436</v>
      </c>
      <c r="G825" s="1" t="s">
        <v>342</v>
      </c>
      <c r="H825">
        <v>10</v>
      </c>
    </row>
    <row r="826" spans="1:8" x14ac:dyDescent="0.25">
      <c r="A826" s="1" t="s">
        <v>1887</v>
      </c>
      <c r="B826">
        <v>2016</v>
      </c>
      <c r="C826">
        <v>16403740</v>
      </c>
      <c r="D826" s="1" t="s">
        <v>339</v>
      </c>
      <c r="E826" s="1" t="s">
        <v>340</v>
      </c>
      <c r="F826" s="1" t="s">
        <v>341</v>
      </c>
      <c r="G826" s="1" t="s">
        <v>342</v>
      </c>
      <c r="H826">
        <v>28</v>
      </c>
    </row>
    <row r="827" spans="1:8" x14ac:dyDescent="0.25">
      <c r="A827" s="1" t="s">
        <v>1887</v>
      </c>
      <c r="B827">
        <v>2016</v>
      </c>
      <c r="C827">
        <v>16403862</v>
      </c>
      <c r="D827" s="1" t="s">
        <v>343</v>
      </c>
      <c r="E827" s="1" t="s">
        <v>344</v>
      </c>
      <c r="F827" s="1" t="s">
        <v>345</v>
      </c>
      <c r="G827" s="1" t="s">
        <v>342</v>
      </c>
      <c r="H827">
        <v>16</v>
      </c>
    </row>
    <row r="828" spans="1:8" x14ac:dyDescent="0.25">
      <c r="A828" s="1" t="s">
        <v>1887</v>
      </c>
      <c r="B828">
        <v>2016</v>
      </c>
      <c r="C828">
        <v>16404225</v>
      </c>
      <c r="D828" s="1" t="s">
        <v>3437</v>
      </c>
      <c r="E828" s="1" t="s">
        <v>3438</v>
      </c>
      <c r="F828" s="1" t="s">
        <v>3439</v>
      </c>
      <c r="G828" s="1" t="s">
        <v>342</v>
      </c>
      <c r="H828">
        <v>1</v>
      </c>
    </row>
    <row r="829" spans="1:8" x14ac:dyDescent="0.25">
      <c r="A829" s="1" t="s">
        <v>1887</v>
      </c>
      <c r="B829">
        <v>2016</v>
      </c>
      <c r="C829">
        <v>16403789</v>
      </c>
      <c r="D829" s="1" t="s">
        <v>3440</v>
      </c>
      <c r="E829" s="1" t="s">
        <v>3441</v>
      </c>
      <c r="F829" s="1" t="s">
        <v>1248</v>
      </c>
      <c r="G829" s="1" t="s">
        <v>342</v>
      </c>
      <c r="H829">
        <v>13</v>
      </c>
    </row>
    <row r="830" spans="1:8" x14ac:dyDescent="0.25">
      <c r="A830" s="1" t="s">
        <v>1887</v>
      </c>
      <c r="B830">
        <v>2016</v>
      </c>
      <c r="C830">
        <v>16404072</v>
      </c>
      <c r="D830" s="1" t="s">
        <v>1291</v>
      </c>
      <c r="E830" s="1" t="s">
        <v>1292</v>
      </c>
      <c r="F830" s="1" t="s">
        <v>1293</v>
      </c>
      <c r="G830" s="1" t="s">
        <v>342</v>
      </c>
      <c r="H830">
        <v>5</v>
      </c>
    </row>
    <row r="831" spans="1:8" x14ac:dyDescent="0.25">
      <c r="A831" s="1" t="s">
        <v>1887</v>
      </c>
      <c r="B831">
        <v>2016</v>
      </c>
      <c r="C831">
        <v>16403224</v>
      </c>
      <c r="D831" s="1" t="s">
        <v>3442</v>
      </c>
      <c r="E831" s="1" t="s">
        <v>3443</v>
      </c>
      <c r="F831" s="1" t="s">
        <v>3444</v>
      </c>
      <c r="G831" s="1" t="s">
        <v>342</v>
      </c>
      <c r="H831">
        <v>3</v>
      </c>
    </row>
    <row r="832" spans="1:8" x14ac:dyDescent="0.25">
      <c r="A832" s="1" t="s">
        <v>1887</v>
      </c>
      <c r="B832">
        <v>2016</v>
      </c>
      <c r="C832">
        <v>16403832</v>
      </c>
      <c r="D832" s="1" t="s">
        <v>3445</v>
      </c>
      <c r="E832" s="1" t="s">
        <v>3446</v>
      </c>
      <c r="F832" s="1" t="s">
        <v>3447</v>
      </c>
      <c r="G832" s="1" t="s">
        <v>342</v>
      </c>
      <c r="H832">
        <v>15</v>
      </c>
    </row>
    <row r="833" spans="1:8" x14ac:dyDescent="0.25">
      <c r="A833" s="1" t="s">
        <v>1887</v>
      </c>
      <c r="B833">
        <v>2016</v>
      </c>
      <c r="C833">
        <v>16402616</v>
      </c>
      <c r="D833" s="1" t="s">
        <v>3448</v>
      </c>
      <c r="E833" s="1" t="s">
        <v>3449</v>
      </c>
      <c r="F833" s="1" t="s">
        <v>3450</v>
      </c>
      <c r="G833" s="1" t="s">
        <v>342</v>
      </c>
      <c r="H833">
        <v>19</v>
      </c>
    </row>
    <row r="834" spans="1:8" x14ac:dyDescent="0.25">
      <c r="A834" s="1" t="s">
        <v>1887</v>
      </c>
      <c r="B834">
        <v>2016</v>
      </c>
      <c r="C834">
        <v>16404333</v>
      </c>
      <c r="D834" s="1" t="s">
        <v>3451</v>
      </c>
      <c r="E834" s="1" t="s">
        <v>3452</v>
      </c>
      <c r="F834" s="1" t="s">
        <v>529</v>
      </c>
      <c r="G834" s="1" t="s">
        <v>342</v>
      </c>
      <c r="H834">
        <v>592</v>
      </c>
    </row>
    <row r="835" spans="1:8" x14ac:dyDescent="0.25">
      <c r="A835" s="1" t="s">
        <v>1887</v>
      </c>
      <c r="B835">
        <v>2016</v>
      </c>
      <c r="C835">
        <v>16403286</v>
      </c>
      <c r="D835" s="1" t="s">
        <v>3453</v>
      </c>
      <c r="E835" s="1" t="s">
        <v>3454</v>
      </c>
      <c r="F835" s="1" t="s">
        <v>3455</v>
      </c>
      <c r="G835" s="1" t="s">
        <v>342</v>
      </c>
      <c r="H835">
        <v>4</v>
      </c>
    </row>
    <row r="836" spans="1:8" x14ac:dyDescent="0.25">
      <c r="A836" s="1" t="s">
        <v>1887</v>
      </c>
      <c r="B836">
        <v>2016</v>
      </c>
      <c r="C836">
        <v>16402769</v>
      </c>
      <c r="D836" s="1" t="s">
        <v>346</v>
      </c>
      <c r="E836" s="1" t="s">
        <v>347</v>
      </c>
      <c r="F836" s="1" t="s">
        <v>348</v>
      </c>
      <c r="G836" s="1" t="s">
        <v>342</v>
      </c>
      <c r="H836">
        <v>1</v>
      </c>
    </row>
    <row r="837" spans="1:8" x14ac:dyDescent="0.25">
      <c r="A837" s="1" t="s">
        <v>1887</v>
      </c>
      <c r="B837">
        <v>2016</v>
      </c>
      <c r="C837">
        <v>16403771</v>
      </c>
      <c r="D837" s="1" t="s">
        <v>1294</v>
      </c>
      <c r="E837" s="1" t="s">
        <v>3456</v>
      </c>
      <c r="F837" s="1" t="s">
        <v>1296</v>
      </c>
      <c r="G837" s="1" t="s">
        <v>342</v>
      </c>
      <c r="H837">
        <v>19</v>
      </c>
    </row>
    <row r="838" spans="1:8" x14ac:dyDescent="0.25">
      <c r="A838" s="1" t="s">
        <v>1887</v>
      </c>
      <c r="B838">
        <v>2016</v>
      </c>
      <c r="C838">
        <v>16404558</v>
      </c>
      <c r="D838" s="1" t="s">
        <v>3457</v>
      </c>
      <c r="E838" s="1" t="s">
        <v>3458</v>
      </c>
      <c r="F838" s="1" t="s">
        <v>3459</v>
      </c>
      <c r="G838" s="1" t="s">
        <v>342</v>
      </c>
      <c r="H838">
        <v>15</v>
      </c>
    </row>
    <row r="839" spans="1:8" x14ac:dyDescent="0.25">
      <c r="A839" s="1" t="s">
        <v>1887</v>
      </c>
      <c r="B839">
        <v>2016</v>
      </c>
      <c r="C839">
        <v>16403788</v>
      </c>
      <c r="D839" s="1" t="s">
        <v>3460</v>
      </c>
      <c r="E839" s="1" t="s">
        <v>3461</v>
      </c>
      <c r="F839" s="1" t="s">
        <v>3145</v>
      </c>
      <c r="G839" s="1" t="s">
        <v>342</v>
      </c>
      <c r="H839">
        <v>1</v>
      </c>
    </row>
    <row r="840" spans="1:8" x14ac:dyDescent="0.25">
      <c r="A840" s="1" t="s">
        <v>1887</v>
      </c>
      <c r="B840">
        <v>2016</v>
      </c>
      <c r="C840">
        <v>16403240</v>
      </c>
      <c r="D840" s="1" t="s">
        <v>350</v>
      </c>
      <c r="E840" s="1" t="s">
        <v>351</v>
      </c>
      <c r="F840" s="1" t="s">
        <v>349</v>
      </c>
      <c r="G840" s="1" t="s">
        <v>342</v>
      </c>
      <c r="H840">
        <v>2</v>
      </c>
    </row>
    <row r="841" spans="1:8" x14ac:dyDescent="0.25">
      <c r="A841" s="1" t="s">
        <v>1887</v>
      </c>
      <c r="B841">
        <v>2016</v>
      </c>
      <c r="C841">
        <v>16404019</v>
      </c>
      <c r="D841" s="1" t="s">
        <v>3462</v>
      </c>
      <c r="E841" s="1" t="s">
        <v>3463</v>
      </c>
      <c r="F841" s="1" t="s">
        <v>3464</v>
      </c>
      <c r="G841" s="1" t="s">
        <v>342</v>
      </c>
      <c r="H841">
        <v>3</v>
      </c>
    </row>
    <row r="842" spans="1:8" x14ac:dyDescent="0.25">
      <c r="A842" s="1" t="s">
        <v>1887</v>
      </c>
      <c r="B842">
        <v>2016</v>
      </c>
      <c r="C842">
        <v>16404609</v>
      </c>
      <c r="D842" s="1" t="s">
        <v>3465</v>
      </c>
      <c r="E842" s="1" t="s">
        <v>3466</v>
      </c>
      <c r="F842" s="1" t="s">
        <v>3455</v>
      </c>
      <c r="G842" s="1" t="s">
        <v>342</v>
      </c>
      <c r="H842">
        <v>1</v>
      </c>
    </row>
    <row r="843" spans="1:8" x14ac:dyDescent="0.25">
      <c r="A843" s="1" t="s">
        <v>1887</v>
      </c>
      <c r="B843">
        <v>2016</v>
      </c>
      <c r="C843">
        <v>16409455</v>
      </c>
      <c r="D843" s="1" t="s">
        <v>3467</v>
      </c>
      <c r="E843" s="1" t="s">
        <v>3468</v>
      </c>
      <c r="F843" s="1" t="s">
        <v>349</v>
      </c>
      <c r="G843" s="1" t="s">
        <v>342</v>
      </c>
    </row>
    <row r="844" spans="1:8" x14ac:dyDescent="0.25">
      <c r="A844" s="1" t="s">
        <v>1887</v>
      </c>
      <c r="B844">
        <v>2016</v>
      </c>
      <c r="C844">
        <v>16403274</v>
      </c>
      <c r="D844" s="1" t="s">
        <v>3469</v>
      </c>
      <c r="E844" s="1" t="s">
        <v>3470</v>
      </c>
      <c r="F844" s="1" t="s">
        <v>1299</v>
      </c>
      <c r="G844" s="1" t="s">
        <v>342</v>
      </c>
      <c r="H844">
        <v>5</v>
      </c>
    </row>
    <row r="845" spans="1:8" x14ac:dyDescent="0.25">
      <c r="A845" s="1" t="s">
        <v>1887</v>
      </c>
      <c r="B845">
        <v>2016</v>
      </c>
      <c r="C845">
        <v>16404251</v>
      </c>
      <c r="D845" s="1" t="s">
        <v>3471</v>
      </c>
      <c r="E845" s="1" t="s">
        <v>3472</v>
      </c>
      <c r="F845" s="1" t="s">
        <v>3473</v>
      </c>
      <c r="G845" s="1" t="s">
        <v>342</v>
      </c>
      <c r="H845">
        <v>1</v>
      </c>
    </row>
    <row r="846" spans="1:8" x14ac:dyDescent="0.25">
      <c r="A846" s="1" t="s">
        <v>1887</v>
      </c>
      <c r="B846">
        <v>2016</v>
      </c>
      <c r="C846">
        <v>16404079</v>
      </c>
      <c r="D846" s="1" t="s">
        <v>1297</v>
      </c>
      <c r="E846" s="1" t="s">
        <v>1298</v>
      </c>
      <c r="F846" s="1" t="s">
        <v>1299</v>
      </c>
      <c r="G846" s="1" t="s">
        <v>342</v>
      </c>
      <c r="H846">
        <v>2</v>
      </c>
    </row>
    <row r="847" spans="1:8" x14ac:dyDescent="0.25">
      <c r="A847" s="1" t="s">
        <v>1887</v>
      </c>
      <c r="B847">
        <v>2016</v>
      </c>
      <c r="C847">
        <v>16403899</v>
      </c>
      <c r="D847" s="1" t="s">
        <v>352</v>
      </c>
      <c r="E847" s="1" t="s">
        <v>353</v>
      </c>
      <c r="F847" s="1" t="s">
        <v>354</v>
      </c>
      <c r="G847" s="1" t="s">
        <v>342</v>
      </c>
      <c r="H847">
        <v>95</v>
      </c>
    </row>
    <row r="848" spans="1:8" x14ac:dyDescent="0.25">
      <c r="A848" s="1" t="s">
        <v>1887</v>
      </c>
      <c r="B848">
        <v>2016</v>
      </c>
      <c r="C848">
        <v>16404381</v>
      </c>
      <c r="D848" s="1" t="s">
        <v>3474</v>
      </c>
      <c r="E848" s="1" t="s">
        <v>3475</v>
      </c>
      <c r="F848" s="1" t="s">
        <v>2569</v>
      </c>
      <c r="G848" s="1" t="s">
        <v>342</v>
      </c>
      <c r="H848">
        <v>2</v>
      </c>
    </row>
    <row r="849" spans="1:8" x14ac:dyDescent="0.25">
      <c r="A849" s="1" t="s">
        <v>1887</v>
      </c>
      <c r="B849">
        <v>2016</v>
      </c>
      <c r="C849">
        <v>16404365</v>
      </c>
      <c r="D849" s="1" t="s">
        <v>3476</v>
      </c>
      <c r="E849" s="1" t="s">
        <v>3477</v>
      </c>
      <c r="F849" s="1" t="s">
        <v>3478</v>
      </c>
      <c r="G849" s="1" t="s">
        <v>342</v>
      </c>
      <c r="H849">
        <v>10</v>
      </c>
    </row>
    <row r="850" spans="1:8" x14ac:dyDescent="0.25">
      <c r="A850" s="1" t="s">
        <v>1887</v>
      </c>
      <c r="B850">
        <v>2016</v>
      </c>
      <c r="C850">
        <v>98101051</v>
      </c>
      <c r="D850" s="1" t="s">
        <v>3479</v>
      </c>
      <c r="E850" s="1" t="s">
        <v>3480</v>
      </c>
      <c r="F850" s="1" t="s">
        <v>3481</v>
      </c>
      <c r="G850" s="1" t="s">
        <v>358</v>
      </c>
      <c r="H850">
        <v>31</v>
      </c>
    </row>
    <row r="851" spans="1:8" x14ac:dyDescent="0.25">
      <c r="A851" s="1" t="s">
        <v>1887</v>
      </c>
      <c r="B851">
        <v>2016</v>
      </c>
      <c r="C851">
        <v>98101324</v>
      </c>
      <c r="D851" s="1" t="s">
        <v>3482</v>
      </c>
      <c r="E851" s="1" t="s">
        <v>3483</v>
      </c>
      <c r="F851" s="1" t="s">
        <v>3484</v>
      </c>
      <c r="G851" s="1" t="s">
        <v>358</v>
      </c>
      <c r="H851">
        <v>2</v>
      </c>
    </row>
    <row r="852" spans="1:8" x14ac:dyDescent="0.25">
      <c r="A852" s="1" t="s">
        <v>1887</v>
      </c>
      <c r="B852">
        <v>2016</v>
      </c>
      <c r="C852">
        <v>98101194</v>
      </c>
      <c r="D852" s="1" t="s">
        <v>3485</v>
      </c>
      <c r="E852" s="1" t="s">
        <v>3486</v>
      </c>
      <c r="F852" s="1" t="s">
        <v>3487</v>
      </c>
      <c r="G852" s="1" t="s">
        <v>358</v>
      </c>
      <c r="H852">
        <v>1</v>
      </c>
    </row>
    <row r="853" spans="1:8" x14ac:dyDescent="0.25">
      <c r="A853" s="1" t="s">
        <v>1887</v>
      </c>
      <c r="B853">
        <v>2016</v>
      </c>
      <c r="C853">
        <v>98102350</v>
      </c>
      <c r="D853" s="1" t="s">
        <v>3488</v>
      </c>
      <c r="E853" s="1" t="s">
        <v>3489</v>
      </c>
      <c r="F853" s="1" t="s">
        <v>3490</v>
      </c>
      <c r="G853" s="1" t="s">
        <v>358</v>
      </c>
      <c r="H853">
        <v>1</v>
      </c>
    </row>
    <row r="854" spans="1:8" x14ac:dyDescent="0.25">
      <c r="A854" s="1" t="s">
        <v>1887</v>
      </c>
      <c r="B854">
        <v>2016</v>
      </c>
      <c r="C854">
        <v>98155388</v>
      </c>
      <c r="D854" s="1" t="s">
        <v>3491</v>
      </c>
      <c r="E854" s="1" t="s">
        <v>3492</v>
      </c>
      <c r="F854" s="1" t="s">
        <v>3493</v>
      </c>
      <c r="G854" s="1" t="s">
        <v>358</v>
      </c>
      <c r="H854">
        <v>154</v>
      </c>
    </row>
    <row r="855" spans="1:8" x14ac:dyDescent="0.25">
      <c r="A855" s="1" t="s">
        <v>1887</v>
      </c>
      <c r="B855">
        <v>2016</v>
      </c>
      <c r="C855">
        <v>98101132</v>
      </c>
      <c r="D855" s="1" t="s">
        <v>3494</v>
      </c>
      <c r="E855" s="1" t="s">
        <v>3495</v>
      </c>
      <c r="F855" s="1" t="s">
        <v>3496</v>
      </c>
      <c r="G855" s="1" t="s">
        <v>358</v>
      </c>
      <c r="H855">
        <v>1881</v>
      </c>
    </row>
    <row r="856" spans="1:8" x14ac:dyDescent="0.25">
      <c r="A856" s="1" t="s">
        <v>1887</v>
      </c>
      <c r="B856">
        <v>2016</v>
      </c>
      <c r="C856">
        <v>98102405</v>
      </c>
      <c r="D856" s="1" t="s">
        <v>3497</v>
      </c>
      <c r="E856" s="1" t="s">
        <v>3498</v>
      </c>
      <c r="F856" s="1" t="s">
        <v>3499</v>
      </c>
      <c r="G856" s="1" t="s">
        <v>358</v>
      </c>
      <c r="H856">
        <v>6</v>
      </c>
    </row>
    <row r="857" spans="1:8" x14ac:dyDescent="0.25">
      <c r="A857" s="1" t="s">
        <v>1887</v>
      </c>
      <c r="B857">
        <v>2016</v>
      </c>
      <c r="C857">
        <v>98102197</v>
      </c>
      <c r="D857" s="1" t="s">
        <v>3500</v>
      </c>
      <c r="E857" s="1" t="s">
        <v>3501</v>
      </c>
      <c r="F857" s="1" t="s">
        <v>3502</v>
      </c>
      <c r="G857" s="1" t="s">
        <v>358</v>
      </c>
      <c r="H857">
        <v>7</v>
      </c>
    </row>
    <row r="858" spans="1:8" x14ac:dyDescent="0.25">
      <c r="A858" s="1" t="s">
        <v>1887</v>
      </c>
      <c r="B858">
        <v>2016</v>
      </c>
      <c r="C858">
        <v>98102198</v>
      </c>
      <c r="D858" s="1" t="s">
        <v>3503</v>
      </c>
      <c r="E858" s="1" t="s">
        <v>3504</v>
      </c>
      <c r="F858" s="1" t="s">
        <v>3505</v>
      </c>
      <c r="G858" s="1" t="s">
        <v>358</v>
      </c>
      <c r="H858">
        <v>31</v>
      </c>
    </row>
    <row r="859" spans="1:8" x14ac:dyDescent="0.25">
      <c r="A859" s="1" t="s">
        <v>1887</v>
      </c>
      <c r="B859">
        <v>2016</v>
      </c>
      <c r="C859">
        <v>98101608</v>
      </c>
      <c r="D859" s="1" t="s">
        <v>355</v>
      </c>
      <c r="E859" s="1" t="s">
        <v>356</v>
      </c>
      <c r="F859" s="1" t="s">
        <v>357</v>
      </c>
      <c r="G859" s="1" t="s">
        <v>358</v>
      </c>
      <c r="H859">
        <v>5</v>
      </c>
    </row>
    <row r="860" spans="1:8" x14ac:dyDescent="0.25">
      <c r="A860" s="1" t="s">
        <v>1887</v>
      </c>
      <c r="B860">
        <v>2016</v>
      </c>
      <c r="C860">
        <v>98102023</v>
      </c>
      <c r="D860" s="1" t="s">
        <v>3506</v>
      </c>
      <c r="E860" s="1" t="s">
        <v>3507</v>
      </c>
      <c r="F860" s="1" t="s">
        <v>3508</v>
      </c>
      <c r="G860" s="1" t="s">
        <v>358</v>
      </c>
      <c r="H860">
        <v>8</v>
      </c>
    </row>
    <row r="861" spans="1:8" x14ac:dyDescent="0.25">
      <c r="A861" s="1" t="s">
        <v>1887</v>
      </c>
      <c r="B861">
        <v>2016</v>
      </c>
      <c r="C861">
        <v>98102105</v>
      </c>
      <c r="D861" s="1" t="s">
        <v>3509</v>
      </c>
      <c r="E861" s="1" t="s">
        <v>3510</v>
      </c>
      <c r="F861" s="1" t="s">
        <v>361</v>
      </c>
      <c r="G861" s="1" t="s">
        <v>358</v>
      </c>
      <c r="H861">
        <v>637</v>
      </c>
    </row>
    <row r="862" spans="1:8" x14ac:dyDescent="0.25">
      <c r="A862" s="1" t="s">
        <v>1887</v>
      </c>
      <c r="B862">
        <v>2016</v>
      </c>
      <c r="C862">
        <v>98102281</v>
      </c>
      <c r="D862" s="1" t="s">
        <v>3511</v>
      </c>
      <c r="E862" s="1" t="s">
        <v>3512</v>
      </c>
      <c r="F862" s="1" t="s">
        <v>3513</v>
      </c>
      <c r="G862" s="1" t="s">
        <v>358</v>
      </c>
      <c r="H862">
        <v>13</v>
      </c>
    </row>
    <row r="863" spans="1:8" x14ac:dyDescent="0.25">
      <c r="A863" s="1" t="s">
        <v>1887</v>
      </c>
      <c r="B863">
        <v>2016</v>
      </c>
      <c r="C863">
        <v>98101025</v>
      </c>
      <c r="D863" s="1" t="s">
        <v>3514</v>
      </c>
      <c r="E863" s="1" t="s">
        <v>3515</v>
      </c>
      <c r="F863" s="1" t="s">
        <v>3487</v>
      </c>
      <c r="G863" s="1" t="s">
        <v>358</v>
      </c>
      <c r="H863">
        <v>5</v>
      </c>
    </row>
    <row r="864" spans="1:8" x14ac:dyDescent="0.25">
      <c r="A864" s="1" t="s">
        <v>1887</v>
      </c>
      <c r="B864">
        <v>2016</v>
      </c>
      <c r="C864">
        <v>98101104</v>
      </c>
      <c r="D864" s="1" t="s">
        <v>3516</v>
      </c>
      <c r="E864" s="1" t="s">
        <v>3517</v>
      </c>
      <c r="F864" s="1" t="s">
        <v>361</v>
      </c>
      <c r="G864" s="1" t="s">
        <v>358</v>
      </c>
      <c r="H864">
        <v>6</v>
      </c>
    </row>
    <row r="865" spans="1:8" x14ac:dyDescent="0.25">
      <c r="A865" s="1" t="s">
        <v>1887</v>
      </c>
      <c r="B865">
        <v>2016</v>
      </c>
      <c r="C865">
        <v>98101399</v>
      </c>
      <c r="D865" s="1" t="s">
        <v>3518</v>
      </c>
      <c r="E865" s="1" t="s">
        <v>3519</v>
      </c>
      <c r="F865" s="1" t="s">
        <v>1173</v>
      </c>
      <c r="G865" s="1" t="s">
        <v>358</v>
      </c>
      <c r="H865">
        <v>3</v>
      </c>
    </row>
    <row r="866" spans="1:8" x14ac:dyDescent="0.25">
      <c r="A866" s="1" t="s">
        <v>1887</v>
      </c>
      <c r="B866">
        <v>2016</v>
      </c>
      <c r="C866">
        <v>98101509</v>
      </c>
      <c r="D866" s="1" t="s">
        <v>3520</v>
      </c>
      <c r="E866" s="1" t="s">
        <v>3521</v>
      </c>
      <c r="F866" s="1" t="s">
        <v>3522</v>
      </c>
      <c r="G866" s="1" t="s">
        <v>358</v>
      </c>
      <c r="H866">
        <v>1</v>
      </c>
    </row>
    <row r="867" spans="1:8" x14ac:dyDescent="0.25">
      <c r="A867" s="1" t="s">
        <v>1887</v>
      </c>
      <c r="B867">
        <v>2016</v>
      </c>
      <c r="C867">
        <v>98101668</v>
      </c>
      <c r="D867" s="1" t="s">
        <v>3523</v>
      </c>
      <c r="E867" s="1" t="s">
        <v>3524</v>
      </c>
      <c r="F867" s="1" t="s">
        <v>3508</v>
      </c>
      <c r="G867" s="1" t="s">
        <v>358</v>
      </c>
      <c r="H867">
        <v>1</v>
      </c>
    </row>
    <row r="868" spans="1:8" x14ac:dyDescent="0.25">
      <c r="A868" s="1" t="s">
        <v>1887</v>
      </c>
      <c r="B868">
        <v>2016</v>
      </c>
      <c r="C868">
        <v>98100867</v>
      </c>
      <c r="D868" s="1" t="s">
        <v>3525</v>
      </c>
      <c r="E868" s="1" t="s">
        <v>3526</v>
      </c>
      <c r="F868" s="1" t="s">
        <v>3527</v>
      </c>
      <c r="G868" s="1" t="s">
        <v>358</v>
      </c>
      <c r="H868">
        <v>1</v>
      </c>
    </row>
    <row r="869" spans="1:8" x14ac:dyDescent="0.25">
      <c r="A869" s="1" t="s">
        <v>1887</v>
      </c>
      <c r="B869">
        <v>2016</v>
      </c>
      <c r="C869">
        <v>98101310</v>
      </c>
      <c r="D869" s="1" t="s">
        <v>3528</v>
      </c>
      <c r="E869" s="1" t="s">
        <v>3529</v>
      </c>
      <c r="F869" s="1" t="s">
        <v>3530</v>
      </c>
      <c r="G869" s="1" t="s">
        <v>358</v>
      </c>
      <c r="H869">
        <v>12</v>
      </c>
    </row>
    <row r="870" spans="1:8" x14ac:dyDescent="0.25">
      <c r="A870" s="1" t="s">
        <v>1887</v>
      </c>
      <c r="B870">
        <v>2016</v>
      </c>
      <c r="C870">
        <v>98101712</v>
      </c>
      <c r="D870" s="1" t="s">
        <v>3531</v>
      </c>
      <c r="E870" s="1" t="s">
        <v>3532</v>
      </c>
      <c r="F870" s="1" t="s">
        <v>3533</v>
      </c>
      <c r="G870" s="1" t="s">
        <v>358</v>
      </c>
      <c r="H870">
        <v>1</v>
      </c>
    </row>
    <row r="871" spans="1:8" x14ac:dyDescent="0.25">
      <c r="A871" s="1" t="s">
        <v>1887</v>
      </c>
      <c r="B871">
        <v>2016</v>
      </c>
      <c r="C871">
        <v>98102342</v>
      </c>
      <c r="D871" s="1" t="s">
        <v>3534</v>
      </c>
      <c r="E871" s="1" t="s">
        <v>3535</v>
      </c>
      <c r="F871" s="1" t="s">
        <v>3536</v>
      </c>
      <c r="G871" s="1" t="s">
        <v>358</v>
      </c>
      <c r="H871">
        <v>1</v>
      </c>
    </row>
    <row r="872" spans="1:8" x14ac:dyDescent="0.25">
      <c r="A872" s="1" t="s">
        <v>1887</v>
      </c>
      <c r="B872">
        <v>2016</v>
      </c>
      <c r="C872">
        <v>98101470</v>
      </c>
      <c r="D872" s="1" t="s">
        <v>3537</v>
      </c>
      <c r="E872" s="1" t="s">
        <v>3538</v>
      </c>
      <c r="F872" s="1" t="s">
        <v>1173</v>
      </c>
      <c r="G872" s="1" t="s">
        <v>358</v>
      </c>
      <c r="H872">
        <v>3</v>
      </c>
    </row>
    <row r="873" spans="1:8" x14ac:dyDescent="0.25">
      <c r="A873" s="1" t="s">
        <v>1887</v>
      </c>
      <c r="B873">
        <v>2016</v>
      </c>
      <c r="C873">
        <v>98101677</v>
      </c>
      <c r="D873" s="1" t="s">
        <v>359</v>
      </c>
      <c r="E873" s="1" t="s">
        <v>360</v>
      </c>
      <c r="F873" s="1" t="s">
        <v>361</v>
      </c>
      <c r="G873" s="1" t="s">
        <v>358</v>
      </c>
      <c r="H873">
        <v>12</v>
      </c>
    </row>
    <row r="874" spans="1:8" x14ac:dyDescent="0.25">
      <c r="A874" s="1" t="s">
        <v>1887</v>
      </c>
      <c r="B874">
        <v>2016</v>
      </c>
      <c r="C874">
        <v>98109328</v>
      </c>
      <c r="D874" s="1" t="s">
        <v>3539</v>
      </c>
      <c r="E874" s="1" t="s">
        <v>3540</v>
      </c>
      <c r="F874" s="1" t="s">
        <v>3496</v>
      </c>
      <c r="G874" s="1" t="s">
        <v>358</v>
      </c>
      <c r="H874">
        <v>1</v>
      </c>
    </row>
    <row r="875" spans="1:8" x14ac:dyDescent="0.25">
      <c r="A875" s="1" t="s">
        <v>1887</v>
      </c>
      <c r="B875">
        <v>2016</v>
      </c>
      <c r="C875">
        <v>98101151</v>
      </c>
      <c r="D875" s="1" t="s">
        <v>3541</v>
      </c>
      <c r="E875" s="1" t="s">
        <v>3542</v>
      </c>
      <c r="F875" s="1" t="s">
        <v>361</v>
      </c>
      <c r="G875" s="1" t="s">
        <v>358</v>
      </c>
      <c r="H875">
        <v>1815</v>
      </c>
    </row>
    <row r="876" spans="1:8" x14ac:dyDescent="0.25">
      <c r="A876" s="1" t="s">
        <v>1887</v>
      </c>
      <c r="B876">
        <v>2016</v>
      </c>
      <c r="C876">
        <v>98102253</v>
      </c>
      <c r="D876" s="1" t="s">
        <v>3543</v>
      </c>
      <c r="E876" s="1" t="s">
        <v>3544</v>
      </c>
      <c r="F876" s="1" t="s">
        <v>3522</v>
      </c>
      <c r="G876" s="1" t="s">
        <v>358</v>
      </c>
      <c r="H876">
        <v>8</v>
      </c>
    </row>
    <row r="877" spans="1:8" x14ac:dyDescent="0.25">
      <c r="A877" s="1" t="s">
        <v>1887</v>
      </c>
      <c r="B877">
        <v>2016</v>
      </c>
      <c r="C877">
        <v>98101706</v>
      </c>
      <c r="D877" s="1" t="s">
        <v>3545</v>
      </c>
      <c r="E877" s="1" t="s">
        <v>3546</v>
      </c>
      <c r="F877" s="1" t="s">
        <v>3487</v>
      </c>
      <c r="G877" s="1" t="s">
        <v>358</v>
      </c>
      <c r="H877">
        <v>13340</v>
      </c>
    </row>
    <row r="878" spans="1:8" x14ac:dyDescent="0.25">
      <c r="A878" s="1" t="s">
        <v>1887</v>
      </c>
      <c r="B878">
        <v>2016</v>
      </c>
      <c r="C878">
        <v>98101902</v>
      </c>
      <c r="D878" s="1" t="s">
        <v>3547</v>
      </c>
      <c r="E878" s="1" t="s">
        <v>3548</v>
      </c>
      <c r="F878" s="1" t="s">
        <v>3549</v>
      </c>
      <c r="G878" s="1" t="s">
        <v>358</v>
      </c>
      <c r="H878">
        <v>6</v>
      </c>
    </row>
    <row r="879" spans="1:8" x14ac:dyDescent="0.25">
      <c r="A879" s="1" t="s">
        <v>1887</v>
      </c>
      <c r="B879">
        <v>2016</v>
      </c>
      <c r="C879">
        <v>98133799</v>
      </c>
      <c r="D879" s="1" t="s">
        <v>3550</v>
      </c>
      <c r="E879" s="1" t="s">
        <v>3551</v>
      </c>
      <c r="F879" s="1" t="s">
        <v>3493</v>
      </c>
      <c r="G879" s="1" t="s">
        <v>358</v>
      </c>
      <c r="H879">
        <v>329</v>
      </c>
    </row>
    <row r="880" spans="1:8" x14ac:dyDescent="0.25">
      <c r="A880" s="1" t="s">
        <v>1887</v>
      </c>
      <c r="B880">
        <v>2016</v>
      </c>
      <c r="C880">
        <v>98101499</v>
      </c>
      <c r="D880" s="1" t="s">
        <v>3552</v>
      </c>
      <c r="E880" s="1" t="s">
        <v>3553</v>
      </c>
      <c r="F880" s="1" t="s">
        <v>3508</v>
      </c>
      <c r="G880" s="1" t="s">
        <v>358</v>
      </c>
      <c r="H880">
        <v>228</v>
      </c>
    </row>
    <row r="881" spans="1:8" x14ac:dyDescent="0.25">
      <c r="A881" s="1" t="s">
        <v>1887</v>
      </c>
      <c r="B881">
        <v>2016</v>
      </c>
      <c r="C881">
        <v>98135405</v>
      </c>
      <c r="D881" s="1" t="s">
        <v>3554</v>
      </c>
      <c r="E881" s="1" t="s">
        <v>3555</v>
      </c>
      <c r="F881" s="1" t="s">
        <v>3556</v>
      </c>
      <c r="G881" s="1" t="s">
        <v>358</v>
      </c>
      <c r="H881">
        <v>2</v>
      </c>
    </row>
    <row r="882" spans="1:8" x14ac:dyDescent="0.25">
      <c r="A882" s="1" t="s">
        <v>1887</v>
      </c>
      <c r="B882">
        <v>2016</v>
      </c>
      <c r="C882">
        <v>98101613</v>
      </c>
      <c r="D882" s="1" t="s">
        <v>3557</v>
      </c>
      <c r="E882" s="1" t="s">
        <v>3558</v>
      </c>
      <c r="F882" s="1" t="s">
        <v>3484</v>
      </c>
      <c r="G882" s="1" t="s">
        <v>358</v>
      </c>
      <c r="H882">
        <v>1</v>
      </c>
    </row>
    <row r="883" spans="1:8" x14ac:dyDescent="0.25">
      <c r="A883" s="1" t="s">
        <v>1887</v>
      </c>
      <c r="B883">
        <v>2016</v>
      </c>
      <c r="C883">
        <v>98101963</v>
      </c>
      <c r="D883" s="1" t="s">
        <v>3559</v>
      </c>
      <c r="E883" s="1" t="s">
        <v>3560</v>
      </c>
      <c r="F883" s="1" t="s">
        <v>3561</v>
      </c>
      <c r="G883" s="1" t="s">
        <v>358</v>
      </c>
      <c r="H883">
        <v>11</v>
      </c>
    </row>
    <row r="884" spans="1:8" x14ac:dyDescent="0.25">
      <c r="A884" s="1" t="s">
        <v>1887</v>
      </c>
      <c r="B884">
        <v>2016</v>
      </c>
      <c r="C884">
        <v>98101738</v>
      </c>
      <c r="D884" s="1" t="s">
        <v>3562</v>
      </c>
      <c r="E884" s="1" t="s">
        <v>3563</v>
      </c>
      <c r="F884" s="1" t="s">
        <v>270</v>
      </c>
      <c r="G884" s="1" t="s">
        <v>358</v>
      </c>
      <c r="H884">
        <v>19</v>
      </c>
    </row>
    <row r="885" spans="1:8" x14ac:dyDescent="0.25">
      <c r="A885" s="1" t="s">
        <v>1887</v>
      </c>
      <c r="B885">
        <v>2016</v>
      </c>
      <c r="C885">
        <v>98101226</v>
      </c>
      <c r="D885" s="1" t="s">
        <v>3564</v>
      </c>
      <c r="E885" s="1" t="s">
        <v>3565</v>
      </c>
      <c r="F885" s="1" t="s">
        <v>3566</v>
      </c>
      <c r="G885" s="1" t="s">
        <v>358</v>
      </c>
      <c r="H885">
        <v>47</v>
      </c>
    </row>
    <row r="886" spans="1:8" x14ac:dyDescent="0.25">
      <c r="A886" s="1" t="s">
        <v>1887</v>
      </c>
      <c r="B886">
        <v>2016</v>
      </c>
      <c r="C886">
        <v>98102022</v>
      </c>
      <c r="D886" s="1" t="s">
        <v>3567</v>
      </c>
      <c r="E886" s="1" t="s">
        <v>3568</v>
      </c>
      <c r="F886" s="1" t="s">
        <v>3569</v>
      </c>
      <c r="G886" s="1" t="s">
        <v>358</v>
      </c>
      <c r="H886">
        <v>1</v>
      </c>
    </row>
    <row r="887" spans="1:8" x14ac:dyDescent="0.25">
      <c r="A887" s="1" t="s">
        <v>1887</v>
      </c>
      <c r="B887">
        <v>2016</v>
      </c>
      <c r="C887">
        <v>98101871</v>
      </c>
      <c r="D887" s="1" t="s">
        <v>1300</v>
      </c>
      <c r="E887" s="1" t="s">
        <v>1301</v>
      </c>
      <c r="F887" s="1" t="s">
        <v>270</v>
      </c>
      <c r="G887" s="1" t="s">
        <v>358</v>
      </c>
      <c r="H887">
        <v>1</v>
      </c>
    </row>
    <row r="888" spans="1:8" x14ac:dyDescent="0.25">
      <c r="A888" s="1" t="s">
        <v>1887</v>
      </c>
      <c r="B888">
        <v>2016</v>
      </c>
      <c r="C888">
        <v>15609805</v>
      </c>
      <c r="D888" s="1" t="s">
        <v>1302</v>
      </c>
      <c r="E888" s="1" t="s">
        <v>1303</v>
      </c>
      <c r="F888" s="1" t="s">
        <v>1304</v>
      </c>
      <c r="G888" s="1" t="s">
        <v>364</v>
      </c>
      <c r="H888">
        <v>36</v>
      </c>
    </row>
    <row r="889" spans="1:8" x14ac:dyDescent="0.25">
      <c r="A889" s="1" t="s">
        <v>1887</v>
      </c>
      <c r="B889">
        <v>2016</v>
      </c>
      <c r="C889">
        <v>15605915</v>
      </c>
      <c r="D889" s="1" t="s">
        <v>1308</v>
      </c>
      <c r="E889" s="1" t="s">
        <v>1309</v>
      </c>
      <c r="F889" s="1" t="s">
        <v>1310</v>
      </c>
      <c r="G889" s="1" t="s">
        <v>364</v>
      </c>
      <c r="H889">
        <v>11</v>
      </c>
    </row>
    <row r="890" spans="1:8" x14ac:dyDescent="0.25">
      <c r="A890" s="1" t="s">
        <v>1887</v>
      </c>
      <c r="B890">
        <v>2016</v>
      </c>
      <c r="C890">
        <v>15602923</v>
      </c>
      <c r="D890" s="1" t="s">
        <v>3570</v>
      </c>
      <c r="E890" s="1" t="s">
        <v>3571</v>
      </c>
      <c r="F890" s="1" t="s">
        <v>345</v>
      </c>
      <c r="G890" s="1" t="s">
        <v>364</v>
      </c>
      <c r="H890">
        <v>2</v>
      </c>
    </row>
    <row r="891" spans="1:8" x14ac:dyDescent="0.25">
      <c r="A891" s="1" t="s">
        <v>1887</v>
      </c>
      <c r="B891">
        <v>2016</v>
      </c>
      <c r="C891">
        <v>15609451</v>
      </c>
      <c r="D891" s="1" t="s">
        <v>365</v>
      </c>
      <c r="E891" s="1" t="s">
        <v>366</v>
      </c>
      <c r="F891" s="1" t="s">
        <v>367</v>
      </c>
      <c r="G891" s="1" t="s">
        <v>364</v>
      </c>
      <c r="H891">
        <v>56</v>
      </c>
    </row>
    <row r="892" spans="1:8" x14ac:dyDescent="0.25">
      <c r="A892" s="1" t="s">
        <v>1887</v>
      </c>
      <c r="B892">
        <v>2016</v>
      </c>
      <c r="C892">
        <v>15608525</v>
      </c>
      <c r="D892" s="1" t="s">
        <v>368</v>
      </c>
      <c r="E892" s="1" t="s">
        <v>369</v>
      </c>
      <c r="F892" s="1" t="s">
        <v>370</v>
      </c>
      <c r="G892" s="1" t="s">
        <v>364</v>
      </c>
      <c r="H892">
        <v>5</v>
      </c>
    </row>
    <row r="893" spans="1:8" x14ac:dyDescent="0.25">
      <c r="A893" s="1" t="s">
        <v>1887</v>
      </c>
      <c r="B893">
        <v>2016</v>
      </c>
      <c r="C893">
        <v>15609766</v>
      </c>
      <c r="D893" s="1" t="s">
        <v>3572</v>
      </c>
      <c r="E893" s="1" t="s">
        <v>3573</v>
      </c>
      <c r="F893" s="1" t="s">
        <v>3574</v>
      </c>
      <c r="G893" s="1" t="s">
        <v>364</v>
      </c>
      <c r="H893">
        <v>7</v>
      </c>
    </row>
    <row r="894" spans="1:8" x14ac:dyDescent="0.25">
      <c r="A894" s="1" t="s">
        <v>1887</v>
      </c>
      <c r="B894">
        <v>2016</v>
      </c>
      <c r="C894">
        <v>15604383</v>
      </c>
      <c r="D894" s="1" t="s">
        <v>3575</v>
      </c>
      <c r="E894" s="1" t="s">
        <v>3576</v>
      </c>
      <c r="F894" s="1" t="s">
        <v>3577</v>
      </c>
      <c r="G894" s="1" t="s">
        <v>364</v>
      </c>
      <c r="H894">
        <v>4</v>
      </c>
    </row>
    <row r="895" spans="1:8" x14ac:dyDescent="0.25">
      <c r="A895" s="1" t="s">
        <v>1887</v>
      </c>
      <c r="B895">
        <v>2016</v>
      </c>
      <c r="C895">
        <v>15604638</v>
      </c>
      <c r="D895" s="1" t="s">
        <v>1311</v>
      </c>
      <c r="E895" s="1" t="s">
        <v>1312</v>
      </c>
      <c r="F895" s="1" t="s">
        <v>1313</v>
      </c>
      <c r="G895" s="1" t="s">
        <v>364</v>
      </c>
      <c r="H895">
        <v>1199</v>
      </c>
    </row>
    <row r="896" spans="1:8" x14ac:dyDescent="0.25">
      <c r="A896" s="1" t="s">
        <v>1887</v>
      </c>
      <c r="B896">
        <v>2016</v>
      </c>
      <c r="C896">
        <v>15610756</v>
      </c>
      <c r="D896" s="1" t="s">
        <v>1314</v>
      </c>
      <c r="E896" s="1" t="s">
        <v>1315</v>
      </c>
      <c r="F896" s="1" t="s">
        <v>1316</v>
      </c>
      <c r="G896" s="1" t="s">
        <v>364</v>
      </c>
      <c r="H896">
        <v>1</v>
      </c>
    </row>
    <row r="897" spans="1:8" x14ac:dyDescent="0.25">
      <c r="A897" s="1" t="s">
        <v>1887</v>
      </c>
      <c r="B897">
        <v>2016</v>
      </c>
      <c r="C897">
        <v>15611439</v>
      </c>
      <c r="D897" s="1" t="s">
        <v>3578</v>
      </c>
      <c r="E897" s="1" t="s">
        <v>3579</v>
      </c>
      <c r="F897" s="1" t="s">
        <v>3580</v>
      </c>
      <c r="G897" s="1" t="s">
        <v>364</v>
      </c>
      <c r="H897">
        <v>25</v>
      </c>
    </row>
    <row r="898" spans="1:8" x14ac:dyDescent="0.25">
      <c r="A898" s="1" t="s">
        <v>1887</v>
      </c>
      <c r="B898">
        <v>2016</v>
      </c>
      <c r="C898">
        <v>15610526</v>
      </c>
      <c r="D898" s="1" t="s">
        <v>371</v>
      </c>
      <c r="E898" s="1" t="s">
        <v>372</v>
      </c>
      <c r="F898" s="1" t="s">
        <v>373</v>
      </c>
      <c r="G898" s="1" t="s">
        <v>364</v>
      </c>
      <c r="H898">
        <v>26</v>
      </c>
    </row>
    <row r="899" spans="1:8" x14ac:dyDescent="0.25">
      <c r="A899" s="1" t="s">
        <v>1887</v>
      </c>
      <c r="B899">
        <v>2016</v>
      </c>
      <c r="C899">
        <v>15608012</v>
      </c>
      <c r="D899" s="1" t="s">
        <v>3581</v>
      </c>
      <c r="E899" s="1" t="s">
        <v>3582</v>
      </c>
      <c r="F899" s="1" t="s">
        <v>3583</v>
      </c>
      <c r="G899" s="1" t="s">
        <v>364</v>
      </c>
      <c r="H899">
        <v>15</v>
      </c>
    </row>
    <row r="900" spans="1:8" x14ac:dyDescent="0.25">
      <c r="A900" s="1" t="s">
        <v>1887</v>
      </c>
      <c r="B900">
        <v>2016</v>
      </c>
      <c r="C900">
        <v>15611250</v>
      </c>
      <c r="D900" s="1" t="s">
        <v>3584</v>
      </c>
      <c r="E900" s="1" t="s">
        <v>3585</v>
      </c>
      <c r="F900" s="1" t="s">
        <v>3586</v>
      </c>
      <c r="G900" s="1" t="s">
        <v>364</v>
      </c>
      <c r="H900">
        <v>8</v>
      </c>
    </row>
    <row r="901" spans="1:8" x14ac:dyDescent="0.25">
      <c r="A901" s="1" t="s">
        <v>1887</v>
      </c>
      <c r="B901">
        <v>2016</v>
      </c>
      <c r="C901">
        <v>15639696</v>
      </c>
      <c r="D901" s="1" t="s">
        <v>3587</v>
      </c>
      <c r="E901" s="1" t="s">
        <v>3588</v>
      </c>
      <c r="F901" s="1" t="s">
        <v>922</v>
      </c>
      <c r="G901" s="1" t="s">
        <v>364</v>
      </c>
      <c r="H901">
        <v>4</v>
      </c>
    </row>
    <row r="902" spans="1:8" x14ac:dyDescent="0.25">
      <c r="A902" s="1" t="s">
        <v>1887</v>
      </c>
      <c r="B902">
        <v>2016</v>
      </c>
      <c r="C902">
        <v>15604330</v>
      </c>
      <c r="D902" s="1" t="s">
        <v>377</v>
      </c>
      <c r="E902" s="1" t="s">
        <v>378</v>
      </c>
      <c r="F902" s="1" t="s">
        <v>363</v>
      </c>
      <c r="G902" s="1" t="s">
        <v>364</v>
      </c>
      <c r="H902">
        <v>1</v>
      </c>
    </row>
    <row r="903" spans="1:8" x14ac:dyDescent="0.25">
      <c r="A903" s="1" t="s">
        <v>1887</v>
      </c>
      <c r="B903">
        <v>2016</v>
      </c>
      <c r="C903">
        <v>15601287</v>
      </c>
      <c r="D903" s="1" t="s">
        <v>3589</v>
      </c>
      <c r="E903" s="1" t="s">
        <v>3590</v>
      </c>
      <c r="F903" s="1" t="s">
        <v>3591</v>
      </c>
      <c r="G903" s="1" t="s">
        <v>364</v>
      </c>
      <c r="H903">
        <v>1</v>
      </c>
    </row>
    <row r="904" spans="1:8" x14ac:dyDescent="0.25">
      <c r="A904" s="1" t="s">
        <v>1887</v>
      </c>
      <c r="B904">
        <v>2016</v>
      </c>
      <c r="C904">
        <v>15607375</v>
      </c>
      <c r="D904" s="1" t="s">
        <v>1317</v>
      </c>
      <c r="E904" s="1" t="s">
        <v>1318</v>
      </c>
      <c r="F904" s="1" t="s">
        <v>367</v>
      </c>
      <c r="G904" s="1" t="s">
        <v>364</v>
      </c>
      <c r="H904">
        <v>3</v>
      </c>
    </row>
    <row r="905" spans="1:8" x14ac:dyDescent="0.25">
      <c r="A905" s="1" t="s">
        <v>1887</v>
      </c>
      <c r="B905">
        <v>2016</v>
      </c>
      <c r="C905">
        <v>15606556</v>
      </c>
      <c r="D905" s="1" t="s">
        <v>3592</v>
      </c>
      <c r="E905" s="1" t="s">
        <v>3593</v>
      </c>
      <c r="F905" s="1" t="s">
        <v>3594</v>
      </c>
      <c r="G905" s="1" t="s">
        <v>364</v>
      </c>
      <c r="H905">
        <v>14</v>
      </c>
    </row>
    <row r="906" spans="1:8" x14ac:dyDescent="0.25">
      <c r="A906" s="1" t="s">
        <v>1887</v>
      </c>
      <c r="B906">
        <v>2016</v>
      </c>
      <c r="C906">
        <v>15603403</v>
      </c>
      <c r="D906" s="1" t="s">
        <v>1322</v>
      </c>
      <c r="E906" s="1" t="s">
        <v>1323</v>
      </c>
      <c r="F906" s="1" t="s">
        <v>3595</v>
      </c>
      <c r="G906" s="1" t="s">
        <v>364</v>
      </c>
      <c r="H906">
        <v>34293</v>
      </c>
    </row>
    <row r="907" spans="1:8" x14ac:dyDescent="0.25">
      <c r="A907" s="1" t="s">
        <v>1887</v>
      </c>
      <c r="B907">
        <v>2016</v>
      </c>
      <c r="C907">
        <v>15611603</v>
      </c>
      <c r="D907" s="1" t="s">
        <v>3596</v>
      </c>
      <c r="E907" s="1" t="s">
        <v>3597</v>
      </c>
      <c r="F907" s="1" t="s">
        <v>3598</v>
      </c>
      <c r="G907" s="1" t="s">
        <v>364</v>
      </c>
      <c r="H907">
        <v>3</v>
      </c>
    </row>
    <row r="908" spans="1:8" x14ac:dyDescent="0.25">
      <c r="A908" s="1" t="s">
        <v>1887</v>
      </c>
      <c r="B908">
        <v>2016</v>
      </c>
      <c r="C908">
        <v>15609943</v>
      </c>
      <c r="D908" s="1" t="s">
        <v>3599</v>
      </c>
      <c r="E908" s="1" t="s">
        <v>3600</v>
      </c>
      <c r="F908" s="1" t="s">
        <v>3601</v>
      </c>
      <c r="G908" s="1" t="s">
        <v>364</v>
      </c>
      <c r="H908">
        <v>25</v>
      </c>
    </row>
    <row r="909" spans="1:8" x14ac:dyDescent="0.25">
      <c r="A909" s="1" t="s">
        <v>1887</v>
      </c>
      <c r="B909">
        <v>2016</v>
      </c>
      <c r="C909">
        <v>15607477</v>
      </c>
      <c r="D909" s="1" t="s">
        <v>3602</v>
      </c>
      <c r="E909" s="1" t="s">
        <v>3603</v>
      </c>
      <c r="F909" s="1" t="s">
        <v>922</v>
      </c>
      <c r="G909" s="1" t="s">
        <v>364</v>
      </c>
      <c r="H909">
        <v>6</v>
      </c>
    </row>
    <row r="910" spans="1:8" x14ac:dyDescent="0.25">
      <c r="A910" s="1" t="s">
        <v>1887</v>
      </c>
      <c r="B910">
        <v>2016</v>
      </c>
      <c r="C910">
        <v>15610664</v>
      </c>
      <c r="D910" s="1" t="s">
        <v>1325</v>
      </c>
      <c r="E910" s="1" t="s">
        <v>1326</v>
      </c>
      <c r="F910" s="1" t="s">
        <v>1327</v>
      </c>
      <c r="G910" s="1" t="s">
        <v>364</v>
      </c>
      <c r="H910">
        <v>3</v>
      </c>
    </row>
    <row r="911" spans="1:8" x14ac:dyDescent="0.25">
      <c r="A911" s="1" t="s">
        <v>1887</v>
      </c>
      <c r="B911">
        <v>2016</v>
      </c>
      <c r="C911">
        <v>15607233</v>
      </c>
      <c r="D911" s="1" t="s">
        <v>1328</v>
      </c>
      <c r="E911" s="1" t="s">
        <v>1329</v>
      </c>
      <c r="F911" s="1" t="s">
        <v>345</v>
      </c>
      <c r="G911" s="1" t="s">
        <v>364</v>
      </c>
      <c r="H911">
        <v>4</v>
      </c>
    </row>
    <row r="912" spans="1:8" x14ac:dyDescent="0.25">
      <c r="A912" s="1" t="s">
        <v>1887</v>
      </c>
      <c r="B912">
        <v>2016</v>
      </c>
      <c r="C912">
        <v>15640357</v>
      </c>
      <c r="D912" s="1" t="s">
        <v>3604</v>
      </c>
      <c r="E912" s="1" t="s">
        <v>3605</v>
      </c>
      <c r="F912" s="1" t="s">
        <v>3606</v>
      </c>
      <c r="G912" s="1" t="s">
        <v>364</v>
      </c>
      <c r="H912">
        <v>2</v>
      </c>
    </row>
    <row r="913" spans="1:8" x14ac:dyDescent="0.25">
      <c r="A913" s="1" t="s">
        <v>1887</v>
      </c>
      <c r="B913">
        <v>2016</v>
      </c>
      <c r="C913">
        <v>15611475</v>
      </c>
      <c r="D913" s="1" t="s">
        <v>3607</v>
      </c>
      <c r="E913" s="1" t="s">
        <v>3608</v>
      </c>
      <c r="F913" s="1" t="s">
        <v>864</v>
      </c>
      <c r="G913" s="1" t="s">
        <v>364</v>
      </c>
      <c r="H913">
        <v>2</v>
      </c>
    </row>
    <row r="914" spans="1:8" x14ac:dyDescent="0.25">
      <c r="A914" s="1" t="s">
        <v>1887</v>
      </c>
      <c r="B914">
        <v>2016</v>
      </c>
      <c r="C914">
        <v>15610860</v>
      </c>
      <c r="D914" s="1" t="s">
        <v>3609</v>
      </c>
      <c r="E914" s="1" t="s">
        <v>3610</v>
      </c>
      <c r="F914" s="1" t="s">
        <v>3598</v>
      </c>
      <c r="G914" s="1" t="s">
        <v>364</v>
      </c>
      <c r="H914">
        <v>4</v>
      </c>
    </row>
    <row r="915" spans="1:8" x14ac:dyDescent="0.25">
      <c r="A915" s="1" t="s">
        <v>1887</v>
      </c>
      <c r="B915">
        <v>2016</v>
      </c>
      <c r="C915">
        <v>15610779</v>
      </c>
      <c r="D915" s="1" t="s">
        <v>3611</v>
      </c>
      <c r="E915" s="1" t="s">
        <v>3612</v>
      </c>
      <c r="F915" s="1" t="s">
        <v>3613</v>
      </c>
      <c r="G915" s="1" t="s">
        <v>364</v>
      </c>
      <c r="H915">
        <v>1054</v>
      </c>
    </row>
    <row r="916" spans="1:8" x14ac:dyDescent="0.25">
      <c r="A916" s="1" t="s">
        <v>1887</v>
      </c>
      <c r="B916">
        <v>2016</v>
      </c>
      <c r="C916">
        <v>15610427</v>
      </c>
      <c r="D916" s="1" t="s">
        <v>1330</v>
      </c>
      <c r="E916" s="1" t="s">
        <v>1331</v>
      </c>
      <c r="F916" s="1" t="s">
        <v>1332</v>
      </c>
      <c r="G916" s="1" t="s">
        <v>364</v>
      </c>
      <c r="H916">
        <v>31</v>
      </c>
    </row>
    <row r="917" spans="1:8" x14ac:dyDescent="0.25">
      <c r="A917" s="1" t="s">
        <v>1887</v>
      </c>
      <c r="B917">
        <v>2016</v>
      </c>
      <c r="C917">
        <v>15610695</v>
      </c>
      <c r="D917" s="1" t="s">
        <v>3614</v>
      </c>
      <c r="E917" s="1" t="s">
        <v>3615</v>
      </c>
      <c r="F917" s="1" t="s">
        <v>479</v>
      </c>
      <c r="G917" s="1" t="s">
        <v>364</v>
      </c>
      <c r="H917">
        <v>10</v>
      </c>
    </row>
    <row r="918" spans="1:8" x14ac:dyDescent="0.25">
      <c r="A918" s="1" t="s">
        <v>1887</v>
      </c>
      <c r="B918">
        <v>2016</v>
      </c>
      <c r="C918">
        <v>15609849</v>
      </c>
      <c r="D918" s="1" t="s">
        <v>3616</v>
      </c>
      <c r="E918" s="1" t="s">
        <v>3617</v>
      </c>
      <c r="F918" s="1" t="s">
        <v>379</v>
      </c>
      <c r="G918" s="1" t="s">
        <v>364</v>
      </c>
      <c r="H918">
        <v>1</v>
      </c>
    </row>
    <row r="919" spans="1:8" x14ac:dyDescent="0.25">
      <c r="A919" s="1" t="s">
        <v>1887</v>
      </c>
      <c r="B919">
        <v>2016</v>
      </c>
      <c r="C919">
        <v>15607858</v>
      </c>
      <c r="D919" s="1" t="s">
        <v>383</v>
      </c>
      <c r="E919" s="1" t="s">
        <v>384</v>
      </c>
      <c r="F919" s="1" t="s">
        <v>385</v>
      </c>
      <c r="G919" s="1" t="s">
        <v>364</v>
      </c>
      <c r="H919">
        <v>2</v>
      </c>
    </row>
    <row r="920" spans="1:8" x14ac:dyDescent="0.25">
      <c r="A920" s="1" t="s">
        <v>1887</v>
      </c>
      <c r="B920">
        <v>2016</v>
      </c>
      <c r="C920">
        <v>15610787</v>
      </c>
      <c r="D920" s="1" t="s">
        <v>1333</v>
      </c>
      <c r="E920" s="1" t="s">
        <v>1334</v>
      </c>
      <c r="F920" s="1" t="s">
        <v>1335</v>
      </c>
      <c r="G920" s="1" t="s">
        <v>364</v>
      </c>
      <c r="H920">
        <v>4</v>
      </c>
    </row>
    <row r="921" spans="1:8" x14ac:dyDescent="0.25">
      <c r="A921" s="1" t="s">
        <v>1887</v>
      </c>
      <c r="B921">
        <v>2016</v>
      </c>
      <c r="C921">
        <v>15609732</v>
      </c>
      <c r="D921" s="1" t="s">
        <v>3618</v>
      </c>
      <c r="E921" s="1" t="s">
        <v>3619</v>
      </c>
      <c r="F921" s="1" t="s">
        <v>3620</v>
      </c>
      <c r="G921" s="1" t="s">
        <v>364</v>
      </c>
      <c r="H921">
        <v>20</v>
      </c>
    </row>
    <row r="922" spans="1:8" x14ac:dyDescent="0.25">
      <c r="A922" s="1" t="s">
        <v>1887</v>
      </c>
      <c r="B922">
        <v>2016</v>
      </c>
      <c r="C922">
        <v>15610397</v>
      </c>
      <c r="D922" s="1" t="s">
        <v>1336</v>
      </c>
      <c r="E922" s="1" t="s">
        <v>1337</v>
      </c>
      <c r="F922" s="1" t="s">
        <v>379</v>
      </c>
      <c r="G922" s="1" t="s">
        <v>364</v>
      </c>
      <c r="H922">
        <v>2</v>
      </c>
    </row>
    <row r="923" spans="1:8" x14ac:dyDescent="0.25">
      <c r="A923" s="1" t="s">
        <v>1887</v>
      </c>
      <c r="B923">
        <v>2016</v>
      </c>
      <c r="C923">
        <v>15604464</v>
      </c>
      <c r="D923" s="1" t="s">
        <v>1338</v>
      </c>
      <c r="E923" s="1" t="s">
        <v>1339</v>
      </c>
      <c r="F923" s="1" t="s">
        <v>400</v>
      </c>
      <c r="G923" s="1" t="s">
        <v>364</v>
      </c>
      <c r="H923">
        <v>1</v>
      </c>
    </row>
    <row r="924" spans="1:8" x14ac:dyDescent="0.25">
      <c r="A924" s="1" t="s">
        <v>1887</v>
      </c>
      <c r="B924">
        <v>2016</v>
      </c>
      <c r="C924">
        <v>15609712</v>
      </c>
      <c r="D924" s="1" t="s">
        <v>386</v>
      </c>
      <c r="E924" s="1" t="s">
        <v>387</v>
      </c>
      <c r="F924" s="1" t="s">
        <v>388</v>
      </c>
      <c r="G924" s="1" t="s">
        <v>364</v>
      </c>
      <c r="H924">
        <v>24</v>
      </c>
    </row>
    <row r="925" spans="1:8" x14ac:dyDescent="0.25">
      <c r="A925" s="1" t="s">
        <v>1887</v>
      </c>
      <c r="B925">
        <v>2016</v>
      </c>
      <c r="C925">
        <v>15609870</v>
      </c>
      <c r="D925" s="1" t="s">
        <v>3621</v>
      </c>
      <c r="E925" s="1" t="s">
        <v>3622</v>
      </c>
      <c r="F925" s="1" t="s">
        <v>3623</v>
      </c>
      <c r="G925" s="1" t="s">
        <v>364</v>
      </c>
      <c r="H925">
        <v>6</v>
      </c>
    </row>
    <row r="926" spans="1:8" x14ac:dyDescent="0.25">
      <c r="A926" s="1" t="s">
        <v>1887</v>
      </c>
      <c r="B926">
        <v>2016</v>
      </c>
      <c r="C926">
        <v>15604372</v>
      </c>
      <c r="D926" s="1" t="s">
        <v>389</v>
      </c>
      <c r="E926" s="1" t="s">
        <v>390</v>
      </c>
      <c r="F926" s="1" t="s">
        <v>391</v>
      </c>
      <c r="G926" s="1" t="s">
        <v>364</v>
      </c>
      <c r="H926">
        <v>46</v>
      </c>
    </row>
    <row r="927" spans="1:8" x14ac:dyDescent="0.25">
      <c r="A927" s="1" t="s">
        <v>1887</v>
      </c>
      <c r="B927">
        <v>2016</v>
      </c>
      <c r="C927">
        <v>15610984</v>
      </c>
      <c r="D927" s="1" t="s">
        <v>3624</v>
      </c>
      <c r="E927" s="1" t="s">
        <v>3625</v>
      </c>
      <c r="F927" s="1" t="s">
        <v>367</v>
      </c>
      <c r="G927" s="1" t="s">
        <v>364</v>
      </c>
      <c r="H927">
        <v>58</v>
      </c>
    </row>
    <row r="928" spans="1:8" x14ac:dyDescent="0.25">
      <c r="A928" s="1" t="s">
        <v>1887</v>
      </c>
      <c r="B928">
        <v>2016</v>
      </c>
      <c r="C928">
        <v>15608729</v>
      </c>
      <c r="D928" s="1" t="s">
        <v>392</v>
      </c>
      <c r="E928" s="1" t="s">
        <v>393</v>
      </c>
      <c r="F928" s="1" t="s">
        <v>394</v>
      </c>
      <c r="G928" s="1" t="s">
        <v>364</v>
      </c>
      <c r="H928">
        <v>2</v>
      </c>
    </row>
    <row r="929" spans="1:8" x14ac:dyDescent="0.25">
      <c r="A929" s="1" t="s">
        <v>1887</v>
      </c>
      <c r="B929">
        <v>2016</v>
      </c>
      <c r="C929">
        <v>15611120</v>
      </c>
      <c r="D929" s="1" t="s">
        <v>3626</v>
      </c>
      <c r="E929" s="1" t="s">
        <v>3627</v>
      </c>
      <c r="F929" s="1" t="s">
        <v>3628</v>
      </c>
      <c r="G929" s="1" t="s">
        <v>364</v>
      </c>
      <c r="H929">
        <v>5</v>
      </c>
    </row>
    <row r="930" spans="1:8" x14ac:dyDescent="0.25">
      <c r="A930" s="1" t="s">
        <v>1887</v>
      </c>
      <c r="B930">
        <v>2016</v>
      </c>
      <c r="C930">
        <v>15609181</v>
      </c>
      <c r="D930" s="1" t="s">
        <v>3629</v>
      </c>
      <c r="E930" s="1" t="s">
        <v>3630</v>
      </c>
      <c r="F930" s="1" t="s">
        <v>3455</v>
      </c>
      <c r="G930" s="1" t="s">
        <v>364</v>
      </c>
      <c r="H930">
        <v>5</v>
      </c>
    </row>
    <row r="931" spans="1:8" x14ac:dyDescent="0.25">
      <c r="A931" s="1" t="s">
        <v>1887</v>
      </c>
      <c r="B931">
        <v>2016</v>
      </c>
      <c r="C931">
        <v>15609334</v>
      </c>
      <c r="D931" s="1" t="s">
        <v>395</v>
      </c>
      <c r="E931" s="1" t="s">
        <v>396</v>
      </c>
      <c r="F931" s="1" t="s">
        <v>397</v>
      </c>
      <c r="G931" s="1" t="s">
        <v>364</v>
      </c>
      <c r="H931">
        <v>1</v>
      </c>
    </row>
    <row r="932" spans="1:8" x14ac:dyDescent="0.25">
      <c r="A932" s="1" t="s">
        <v>1887</v>
      </c>
      <c r="B932">
        <v>2016</v>
      </c>
      <c r="C932">
        <v>15610522</v>
      </c>
      <c r="D932" s="1" t="s">
        <v>398</v>
      </c>
      <c r="E932" s="1" t="s">
        <v>399</v>
      </c>
      <c r="F932" s="1" t="s">
        <v>400</v>
      </c>
      <c r="G932" s="1" t="s">
        <v>364</v>
      </c>
      <c r="H932">
        <v>42</v>
      </c>
    </row>
    <row r="933" spans="1:8" x14ac:dyDescent="0.25">
      <c r="A933" s="1" t="s">
        <v>1887</v>
      </c>
      <c r="B933">
        <v>2016</v>
      </c>
      <c r="C933">
        <v>15609063</v>
      </c>
      <c r="D933" s="1" t="s">
        <v>1340</v>
      </c>
      <c r="E933" s="1" t="s">
        <v>1341</v>
      </c>
      <c r="F933" s="1" t="s">
        <v>1342</v>
      </c>
      <c r="G933" s="1" t="s">
        <v>364</v>
      </c>
      <c r="H933">
        <v>254448</v>
      </c>
    </row>
    <row r="934" spans="1:8" x14ac:dyDescent="0.25">
      <c r="A934" s="1" t="s">
        <v>1887</v>
      </c>
      <c r="B934">
        <v>2016</v>
      </c>
      <c r="C934">
        <v>15606057</v>
      </c>
      <c r="D934" s="1" t="s">
        <v>3631</v>
      </c>
      <c r="E934" s="1" t="s">
        <v>3632</v>
      </c>
      <c r="F934" s="1" t="s">
        <v>3633</v>
      </c>
      <c r="G934" s="1" t="s">
        <v>364</v>
      </c>
      <c r="H934">
        <v>462</v>
      </c>
    </row>
    <row r="935" spans="1:8" x14ac:dyDescent="0.25">
      <c r="A935" s="1" t="s">
        <v>1887</v>
      </c>
      <c r="B935">
        <v>2016</v>
      </c>
      <c r="C935">
        <v>15611687</v>
      </c>
      <c r="D935" s="1" t="s">
        <v>3634</v>
      </c>
      <c r="E935" s="1" t="s">
        <v>3635</v>
      </c>
      <c r="F935" s="1" t="s">
        <v>3636</v>
      </c>
      <c r="G935" s="1" t="s">
        <v>364</v>
      </c>
      <c r="H935">
        <v>3</v>
      </c>
    </row>
    <row r="936" spans="1:8" x14ac:dyDescent="0.25">
      <c r="A936" s="1" t="s">
        <v>1887</v>
      </c>
      <c r="B936">
        <v>2016</v>
      </c>
      <c r="C936">
        <v>15610295</v>
      </c>
      <c r="D936" s="1" t="s">
        <v>3637</v>
      </c>
      <c r="E936" s="1" t="s">
        <v>3638</v>
      </c>
      <c r="F936" s="1" t="s">
        <v>3639</v>
      </c>
      <c r="G936" s="1" t="s">
        <v>364</v>
      </c>
      <c r="H936">
        <v>5</v>
      </c>
    </row>
    <row r="937" spans="1:8" x14ac:dyDescent="0.25">
      <c r="A937" s="1" t="s">
        <v>1887</v>
      </c>
      <c r="B937">
        <v>2016</v>
      </c>
      <c r="C937">
        <v>15607560</v>
      </c>
      <c r="D937" s="1" t="s">
        <v>3640</v>
      </c>
      <c r="E937" s="1" t="s">
        <v>3641</v>
      </c>
      <c r="F937" s="1" t="s">
        <v>3642</v>
      </c>
      <c r="G937" s="1" t="s">
        <v>364</v>
      </c>
      <c r="H937">
        <v>14</v>
      </c>
    </row>
    <row r="938" spans="1:8" x14ac:dyDescent="0.25">
      <c r="A938" s="1" t="s">
        <v>1887</v>
      </c>
      <c r="B938">
        <v>2016</v>
      </c>
      <c r="C938">
        <v>15604740</v>
      </c>
      <c r="D938" s="1" t="s">
        <v>3643</v>
      </c>
      <c r="E938" s="1" t="s">
        <v>3644</v>
      </c>
      <c r="F938" s="1" t="s">
        <v>3645</v>
      </c>
      <c r="G938" s="1" t="s">
        <v>364</v>
      </c>
      <c r="H938">
        <v>14</v>
      </c>
    </row>
    <row r="939" spans="1:8" x14ac:dyDescent="0.25">
      <c r="A939" s="1" t="s">
        <v>1887</v>
      </c>
      <c r="B939">
        <v>2016</v>
      </c>
      <c r="C939">
        <v>15610412</v>
      </c>
      <c r="D939" s="1" t="s">
        <v>401</v>
      </c>
      <c r="E939" s="1" t="s">
        <v>1309</v>
      </c>
      <c r="F939" s="1" t="s">
        <v>1310</v>
      </c>
      <c r="G939" s="1" t="s">
        <v>364</v>
      </c>
      <c r="H939">
        <v>30</v>
      </c>
    </row>
    <row r="940" spans="1:8" x14ac:dyDescent="0.25">
      <c r="A940" s="1" t="s">
        <v>1887</v>
      </c>
      <c r="B940">
        <v>2016</v>
      </c>
      <c r="C940">
        <v>15604887</v>
      </c>
      <c r="D940" s="1" t="s">
        <v>402</v>
      </c>
      <c r="E940" s="1" t="s">
        <v>403</v>
      </c>
      <c r="F940" s="1" t="s">
        <v>404</v>
      </c>
      <c r="G940" s="1" t="s">
        <v>364</v>
      </c>
      <c r="H940">
        <v>18</v>
      </c>
    </row>
    <row r="941" spans="1:8" x14ac:dyDescent="0.25">
      <c r="A941" s="1" t="s">
        <v>1887</v>
      </c>
      <c r="B941">
        <v>2016</v>
      </c>
      <c r="C941">
        <v>15609947</v>
      </c>
      <c r="D941" s="1" t="s">
        <v>3646</v>
      </c>
      <c r="E941" s="1" t="s">
        <v>3647</v>
      </c>
      <c r="F941" s="1" t="s">
        <v>379</v>
      </c>
      <c r="G941" s="1" t="s">
        <v>364</v>
      </c>
      <c r="H941">
        <v>11</v>
      </c>
    </row>
    <row r="942" spans="1:8" x14ac:dyDescent="0.25">
      <c r="A942" s="1" t="s">
        <v>1887</v>
      </c>
      <c r="B942">
        <v>2016</v>
      </c>
      <c r="C942">
        <v>15607491</v>
      </c>
      <c r="D942" s="1" t="s">
        <v>3648</v>
      </c>
      <c r="E942" s="1" t="s">
        <v>3649</v>
      </c>
      <c r="F942" s="1" t="s">
        <v>3650</v>
      </c>
      <c r="G942" s="1" t="s">
        <v>364</v>
      </c>
      <c r="H942">
        <v>1</v>
      </c>
    </row>
    <row r="943" spans="1:8" x14ac:dyDescent="0.25">
      <c r="A943" s="1" t="s">
        <v>1887</v>
      </c>
      <c r="B943">
        <v>2016</v>
      </c>
      <c r="C943">
        <v>15605539</v>
      </c>
      <c r="D943" s="1" t="s">
        <v>405</v>
      </c>
      <c r="E943" s="1" t="s">
        <v>406</v>
      </c>
      <c r="F943" s="1" t="s">
        <v>407</v>
      </c>
      <c r="G943" s="1" t="s">
        <v>364</v>
      </c>
      <c r="H943">
        <v>126</v>
      </c>
    </row>
    <row r="944" spans="1:8" x14ac:dyDescent="0.25">
      <c r="A944" s="1" t="s">
        <v>1887</v>
      </c>
      <c r="B944">
        <v>2016</v>
      </c>
      <c r="C944">
        <v>15607228</v>
      </c>
      <c r="D944" s="1" t="s">
        <v>3651</v>
      </c>
      <c r="E944" s="1" t="s">
        <v>3652</v>
      </c>
      <c r="F944" s="1" t="s">
        <v>3653</v>
      </c>
      <c r="G944" s="1" t="s">
        <v>364</v>
      </c>
      <c r="H944">
        <v>1</v>
      </c>
    </row>
    <row r="945" spans="1:8" x14ac:dyDescent="0.25">
      <c r="A945" s="1" t="s">
        <v>1887</v>
      </c>
      <c r="B945">
        <v>2016</v>
      </c>
      <c r="C945">
        <v>15604165</v>
      </c>
      <c r="D945" s="1" t="s">
        <v>3654</v>
      </c>
      <c r="E945" s="1" t="s">
        <v>3655</v>
      </c>
      <c r="F945" s="1" t="s">
        <v>3656</v>
      </c>
      <c r="G945" s="1" t="s">
        <v>364</v>
      </c>
      <c r="H945">
        <v>1</v>
      </c>
    </row>
    <row r="946" spans="1:8" x14ac:dyDescent="0.25">
      <c r="A946" s="1" t="s">
        <v>1887</v>
      </c>
      <c r="B946">
        <v>2016</v>
      </c>
      <c r="C946">
        <v>15604367</v>
      </c>
      <c r="D946" s="1" t="s">
        <v>3657</v>
      </c>
      <c r="E946" s="1" t="s">
        <v>3658</v>
      </c>
      <c r="F946" s="1" t="s">
        <v>3659</v>
      </c>
      <c r="G946" s="1" t="s">
        <v>364</v>
      </c>
      <c r="H946">
        <v>2</v>
      </c>
    </row>
    <row r="947" spans="1:8" x14ac:dyDescent="0.25">
      <c r="A947" s="1" t="s">
        <v>1887</v>
      </c>
      <c r="B947">
        <v>2016</v>
      </c>
      <c r="C947">
        <v>34500555</v>
      </c>
      <c r="D947" s="1" t="s">
        <v>408</v>
      </c>
      <c r="E947" s="1" t="s">
        <v>409</v>
      </c>
      <c r="F947" s="1" t="s">
        <v>410</v>
      </c>
      <c r="G947" s="1" t="s">
        <v>411</v>
      </c>
      <c r="H947">
        <v>184</v>
      </c>
    </row>
    <row r="948" spans="1:8" x14ac:dyDescent="0.25">
      <c r="A948" s="1" t="s">
        <v>1887</v>
      </c>
      <c r="B948">
        <v>2016</v>
      </c>
      <c r="C948">
        <v>34500790</v>
      </c>
      <c r="D948" s="1" t="s">
        <v>3660</v>
      </c>
      <c r="E948" s="1" t="s">
        <v>412</v>
      </c>
      <c r="F948" s="1" t="s">
        <v>413</v>
      </c>
      <c r="G948" s="1" t="s">
        <v>411</v>
      </c>
      <c r="H948">
        <v>1</v>
      </c>
    </row>
    <row r="949" spans="1:8" x14ac:dyDescent="0.25">
      <c r="A949" s="1" t="s">
        <v>1887</v>
      </c>
      <c r="B949">
        <v>2016</v>
      </c>
      <c r="C949">
        <v>54702081</v>
      </c>
      <c r="D949" s="1" t="s">
        <v>3661</v>
      </c>
      <c r="E949" s="1" t="s">
        <v>3662</v>
      </c>
      <c r="F949" s="1" t="s">
        <v>3663</v>
      </c>
      <c r="G949" s="1" t="s">
        <v>417</v>
      </c>
      <c r="H949">
        <v>5</v>
      </c>
    </row>
    <row r="950" spans="1:8" x14ac:dyDescent="0.25">
      <c r="A950" s="1" t="s">
        <v>1887</v>
      </c>
      <c r="B950">
        <v>2016</v>
      </c>
      <c r="C950">
        <v>54701905</v>
      </c>
      <c r="D950" s="1" t="s">
        <v>414</v>
      </c>
      <c r="E950" s="1" t="s">
        <v>415</v>
      </c>
      <c r="F950" s="1" t="s">
        <v>416</v>
      </c>
      <c r="G950" s="1" t="s">
        <v>417</v>
      </c>
      <c r="H950">
        <v>1</v>
      </c>
    </row>
    <row r="951" spans="1:8" x14ac:dyDescent="0.25">
      <c r="A951" s="1" t="s">
        <v>1887</v>
      </c>
      <c r="B951">
        <v>2016</v>
      </c>
      <c r="C951">
        <v>54701183</v>
      </c>
      <c r="D951" s="1" t="s">
        <v>421</v>
      </c>
      <c r="E951" s="1" t="s">
        <v>422</v>
      </c>
      <c r="F951" s="1" t="s">
        <v>423</v>
      </c>
      <c r="G951" s="1" t="s">
        <v>417</v>
      </c>
      <c r="H951">
        <v>5</v>
      </c>
    </row>
    <row r="952" spans="1:8" x14ac:dyDescent="0.25">
      <c r="A952" s="1" t="s">
        <v>1887</v>
      </c>
      <c r="B952">
        <v>2016</v>
      </c>
      <c r="C952">
        <v>54701811</v>
      </c>
      <c r="D952" s="1" t="s">
        <v>3664</v>
      </c>
      <c r="E952" s="1" t="s">
        <v>3665</v>
      </c>
      <c r="F952" s="1" t="s">
        <v>3666</v>
      </c>
      <c r="G952" s="1" t="s">
        <v>417</v>
      </c>
      <c r="H952">
        <v>11</v>
      </c>
    </row>
    <row r="953" spans="1:8" x14ac:dyDescent="0.25">
      <c r="A953" s="1" t="s">
        <v>1887</v>
      </c>
      <c r="B953">
        <v>2016</v>
      </c>
      <c r="C953">
        <v>54701615</v>
      </c>
      <c r="D953" s="1" t="s">
        <v>1343</v>
      </c>
      <c r="E953" s="1" t="s">
        <v>1344</v>
      </c>
      <c r="F953" s="1" t="s">
        <v>1345</v>
      </c>
      <c r="G953" s="1" t="s">
        <v>417</v>
      </c>
      <c r="H953">
        <v>33</v>
      </c>
    </row>
    <row r="954" spans="1:8" x14ac:dyDescent="0.25">
      <c r="A954" s="1" t="s">
        <v>1887</v>
      </c>
      <c r="B954">
        <v>2016</v>
      </c>
      <c r="C954">
        <v>54701048</v>
      </c>
      <c r="D954" s="1" t="s">
        <v>3667</v>
      </c>
      <c r="E954" s="1" t="s">
        <v>3668</v>
      </c>
      <c r="F954" s="1" t="s">
        <v>3669</v>
      </c>
      <c r="G954" s="1" t="s">
        <v>417</v>
      </c>
      <c r="H954">
        <v>2</v>
      </c>
    </row>
    <row r="955" spans="1:8" x14ac:dyDescent="0.25">
      <c r="A955" s="1" t="s">
        <v>1887</v>
      </c>
      <c r="B955">
        <v>2016</v>
      </c>
      <c r="C955">
        <v>54702023</v>
      </c>
      <c r="D955" s="1" t="s">
        <v>3670</v>
      </c>
      <c r="E955" s="1" t="s">
        <v>3671</v>
      </c>
      <c r="F955" s="1" t="s">
        <v>3672</v>
      </c>
      <c r="G955" s="1" t="s">
        <v>417</v>
      </c>
      <c r="H955">
        <v>2</v>
      </c>
    </row>
    <row r="956" spans="1:8" x14ac:dyDescent="0.25">
      <c r="A956" s="1" t="s">
        <v>1887</v>
      </c>
      <c r="B956">
        <v>2016</v>
      </c>
      <c r="C956">
        <v>54701179</v>
      </c>
      <c r="D956" s="1" t="s">
        <v>3673</v>
      </c>
      <c r="E956" s="1" t="s">
        <v>3674</v>
      </c>
      <c r="F956" s="1" t="s">
        <v>3675</v>
      </c>
      <c r="G956" s="1" t="s">
        <v>417</v>
      </c>
      <c r="H956">
        <v>19</v>
      </c>
    </row>
    <row r="957" spans="1:8" x14ac:dyDescent="0.25">
      <c r="A957" s="1" t="s">
        <v>1887</v>
      </c>
      <c r="B957">
        <v>2016</v>
      </c>
      <c r="C957">
        <v>54701739</v>
      </c>
      <c r="D957" s="1" t="s">
        <v>3676</v>
      </c>
      <c r="E957" s="1" t="s">
        <v>3677</v>
      </c>
      <c r="F957" s="1" t="s">
        <v>3678</v>
      </c>
      <c r="G957" s="1" t="s">
        <v>417</v>
      </c>
      <c r="H957">
        <v>3</v>
      </c>
    </row>
    <row r="958" spans="1:8" x14ac:dyDescent="0.25">
      <c r="A958" s="1" t="s">
        <v>1887</v>
      </c>
      <c r="B958">
        <v>2016</v>
      </c>
      <c r="C958">
        <v>54701421</v>
      </c>
      <c r="D958" s="1" t="s">
        <v>3679</v>
      </c>
      <c r="E958" s="1" t="s">
        <v>3680</v>
      </c>
      <c r="F958" s="1" t="s">
        <v>3681</v>
      </c>
      <c r="G958" s="1" t="s">
        <v>417</v>
      </c>
      <c r="H958">
        <v>10</v>
      </c>
    </row>
    <row r="959" spans="1:8" x14ac:dyDescent="0.25">
      <c r="A959" s="1" t="s">
        <v>1887</v>
      </c>
      <c r="B959">
        <v>2016</v>
      </c>
      <c r="C959">
        <v>54702161</v>
      </c>
      <c r="D959" s="1" t="s">
        <v>1346</v>
      </c>
      <c r="E959" s="1" t="s">
        <v>3682</v>
      </c>
      <c r="F959" s="1" t="s">
        <v>1348</v>
      </c>
      <c r="G959" s="1" t="s">
        <v>417</v>
      </c>
      <c r="H959">
        <v>12</v>
      </c>
    </row>
    <row r="960" spans="1:8" x14ac:dyDescent="0.25">
      <c r="A960" s="1" t="s">
        <v>1887</v>
      </c>
      <c r="B960">
        <v>2016</v>
      </c>
      <c r="C960">
        <v>54701663</v>
      </c>
      <c r="D960" s="1" t="s">
        <v>3683</v>
      </c>
      <c r="E960" s="1" t="s">
        <v>3684</v>
      </c>
      <c r="F960" s="1" t="s">
        <v>3685</v>
      </c>
      <c r="G960" s="1" t="s">
        <v>417</v>
      </c>
      <c r="H960">
        <v>4</v>
      </c>
    </row>
    <row r="961" spans="1:8" x14ac:dyDescent="0.25">
      <c r="A961" s="1" t="s">
        <v>1887</v>
      </c>
      <c r="B961">
        <v>2016</v>
      </c>
      <c r="C961">
        <v>60202055</v>
      </c>
      <c r="D961" s="1" t="s">
        <v>424</v>
      </c>
      <c r="E961" s="1" t="s">
        <v>1349</v>
      </c>
      <c r="F961" s="1" t="s">
        <v>425</v>
      </c>
      <c r="G961" s="1" t="s">
        <v>426</v>
      </c>
      <c r="H961">
        <v>60</v>
      </c>
    </row>
    <row r="962" spans="1:8" x14ac:dyDescent="0.25">
      <c r="A962" s="1" t="s">
        <v>1887</v>
      </c>
      <c r="B962">
        <v>2016</v>
      </c>
      <c r="C962">
        <v>60202225</v>
      </c>
      <c r="D962" s="1" t="s">
        <v>427</v>
      </c>
      <c r="E962" s="1" t="s">
        <v>428</v>
      </c>
      <c r="F962" s="1" t="s">
        <v>429</v>
      </c>
      <c r="G962" s="1" t="s">
        <v>426</v>
      </c>
      <c r="H962">
        <v>13</v>
      </c>
    </row>
    <row r="963" spans="1:8" x14ac:dyDescent="0.25">
      <c r="A963" s="1" t="s">
        <v>1887</v>
      </c>
      <c r="B963">
        <v>2016</v>
      </c>
      <c r="C963">
        <v>60202708</v>
      </c>
      <c r="D963" s="1" t="s">
        <v>3686</v>
      </c>
      <c r="E963" s="1" t="s">
        <v>3687</v>
      </c>
      <c r="F963" s="1" t="s">
        <v>3688</v>
      </c>
      <c r="G963" s="1" t="s">
        <v>426</v>
      </c>
      <c r="H963">
        <v>3</v>
      </c>
    </row>
    <row r="964" spans="1:8" x14ac:dyDescent="0.25">
      <c r="A964" s="1" t="s">
        <v>1887</v>
      </c>
      <c r="B964">
        <v>2016</v>
      </c>
      <c r="C964">
        <v>60202135</v>
      </c>
      <c r="D964" s="1" t="s">
        <v>434</v>
      </c>
      <c r="E964" s="1" t="s">
        <v>435</v>
      </c>
      <c r="F964" s="1" t="s">
        <v>436</v>
      </c>
      <c r="G964" s="1" t="s">
        <v>426</v>
      </c>
      <c r="H964">
        <v>3</v>
      </c>
    </row>
    <row r="965" spans="1:8" x14ac:dyDescent="0.25">
      <c r="A965" s="1" t="s">
        <v>1887</v>
      </c>
      <c r="B965">
        <v>2016</v>
      </c>
      <c r="C965">
        <v>60201938</v>
      </c>
      <c r="D965" s="1" t="s">
        <v>437</v>
      </c>
      <c r="E965" s="1" t="s">
        <v>438</v>
      </c>
      <c r="F965" s="1" t="s">
        <v>439</v>
      </c>
      <c r="G965" s="1" t="s">
        <v>426</v>
      </c>
      <c r="H965">
        <v>28</v>
      </c>
    </row>
    <row r="966" spans="1:8" x14ac:dyDescent="0.25">
      <c r="A966" s="1" t="s">
        <v>1887</v>
      </c>
      <c r="B966">
        <v>2016</v>
      </c>
      <c r="C966">
        <v>60202645</v>
      </c>
      <c r="D966" s="1" t="s">
        <v>3689</v>
      </c>
      <c r="E966" s="1" t="s">
        <v>3690</v>
      </c>
      <c r="F966" s="1" t="s">
        <v>3691</v>
      </c>
      <c r="G966" s="1" t="s">
        <v>426</v>
      </c>
      <c r="H966">
        <v>1</v>
      </c>
    </row>
    <row r="967" spans="1:8" x14ac:dyDescent="0.25">
      <c r="A967" s="1" t="s">
        <v>1887</v>
      </c>
      <c r="B967">
        <v>2016</v>
      </c>
      <c r="C967">
        <v>60202715</v>
      </c>
      <c r="D967" s="1" t="s">
        <v>1353</v>
      </c>
      <c r="E967" s="1" t="s">
        <v>1354</v>
      </c>
      <c r="F967" s="1" t="s">
        <v>1355</v>
      </c>
      <c r="G967" s="1" t="s">
        <v>426</v>
      </c>
      <c r="H967">
        <v>23</v>
      </c>
    </row>
    <row r="968" spans="1:8" x14ac:dyDescent="0.25">
      <c r="A968" s="1" t="s">
        <v>1887</v>
      </c>
      <c r="B968">
        <v>2016</v>
      </c>
      <c r="C968">
        <v>60201012</v>
      </c>
      <c r="D968" s="1" t="s">
        <v>1356</v>
      </c>
      <c r="E968" s="1" t="s">
        <v>1357</v>
      </c>
      <c r="F968" s="1" t="s">
        <v>425</v>
      </c>
      <c r="G968" s="1" t="s">
        <v>426</v>
      </c>
      <c r="H968">
        <v>12</v>
      </c>
    </row>
    <row r="969" spans="1:8" x14ac:dyDescent="0.25">
      <c r="A969" s="1" t="s">
        <v>1887</v>
      </c>
      <c r="B969">
        <v>2016</v>
      </c>
      <c r="C969">
        <v>60202105</v>
      </c>
      <c r="D969" s="1" t="s">
        <v>3692</v>
      </c>
      <c r="E969" s="1" t="s">
        <v>3693</v>
      </c>
      <c r="F969" s="1" t="s">
        <v>3691</v>
      </c>
      <c r="G969" s="1" t="s">
        <v>426</v>
      </c>
      <c r="H969">
        <v>2</v>
      </c>
    </row>
    <row r="970" spans="1:8" x14ac:dyDescent="0.25">
      <c r="A970" s="1" t="s">
        <v>1887</v>
      </c>
      <c r="B970">
        <v>2016</v>
      </c>
      <c r="C970">
        <v>60202267</v>
      </c>
      <c r="D970" s="1" t="s">
        <v>3694</v>
      </c>
      <c r="E970" s="1" t="s">
        <v>3695</v>
      </c>
      <c r="F970" s="1" t="s">
        <v>3696</v>
      </c>
      <c r="G970" s="1" t="s">
        <v>426</v>
      </c>
      <c r="H970">
        <v>25</v>
      </c>
    </row>
    <row r="971" spans="1:8" x14ac:dyDescent="0.25">
      <c r="A971" s="1" t="s">
        <v>1887</v>
      </c>
      <c r="B971">
        <v>2016</v>
      </c>
      <c r="C971">
        <v>60201998</v>
      </c>
      <c r="D971" s="1" t="s">
        <v>1358</v>
      </c>
      <c r="E971" s="1" t="s">
        <v>1359</v>
      </c>
      <c r="F971" s="1" t="s">
        <v>3697</v>
      </c>
      <c r="G971" s="1" t="s">
        <v>426</v>
      </c>
      <c r="H971">
        <v>2</v>
      </c>
    </row>
    <row r="972" spans="1:8" x14ac:dyDescent="0.25">
      <c r="A972" s="1" t="s">
        <v>1887</v>
      </c>
      <c r="B972">
        <v>2016</v>
      </c>
      <c r="C972">
        <v>60202814</v>
      </c>
      <c r="D972" s="1" t="s">
        <v>3698</v>
      </c>
      <c r="E972" s="1" t="s">
        <v>3699</v>
      </c>
      <c r="F972" s="1" t="s">
        <v>3700</v>
      </c>
      <c r="G972" s="1" t="s">
        <v>426</v>
      </c>
      <c r="H972">
        <v>55</v>
      </c>
    </row>
    <row r="973" spans="1:8" x14ac:dyDescent="0.25">
      <c r="A973" s="1" t="s">
        <v>1887</v>
      </c>
      <c r="B973">
        <v>2016</v>
      </c>
      <c r="C973">
        <v>60202671</v>
      </c>
      <c r="D973" s="1" t="s">
        <v>1361</v>
      </c>
      <c r="E973" s="1" t="s">
        <v>1362</v>
      </c>
      <c r="F973" s="1" t="s">
        <v>251</v>
      </c>
      <c r="G973" s="1" t="s">
        <v>426</v>
      </c>
      <c r="H973">
        <v>5</v>
      </c>
    </row>
    <row r="974" spans="1:8" x14ac:dyDescent="0.25">
      <c r="A974" s="1" t="s">
        <v>1887</v>
      </c>
      <c r="B974">
        <v>2016</v>
      </c>
      <c r="C974">
        <v>60202354</v>
      </c>
      <c r="D974" s="1" t="s">
        <v>3701</v>
      </c>
      <c r="E974" s="1" t="s">
        <v>3702</v>
      </c>
      <c r="F974" s="1" t="s">
        <v>1432</v>
      </c>
      <c r="G974" s="1" t="s">
        <v>426</v>
      </c>
      <c r="H974">
        <v>51242</v>
      </c>
    </row>
    <row r="975" spans="1:8" x14ac:dyDescent="0.25">
      <c r="A975" s="1" t="s">
        <v>1887</v>
      </c>
      <c r="B975">
        <v>2016</v>
      </c>
      <c r="C975">
        <v>60201816</v>
      </c>
      <c r="D975" s="1" t="s">
        <v>440</v>
      </c>
      <c r="E975" s="1" t="s">
        <v>442</v>
      </c>
      <c r="F975" s="1" t="s">
        <v>433</v>
      </c>
      <c r="G975" s="1" t="s">
        <v>426</v>
      </c>
      <c r="H975">
        <v>51489</v>
      </c>
    </row>
    <row r="976" spans="1:8" x14ac:dyDescent="0.25">
      <c r="A976" s="1" t="s">
        <v>1887</v>
      </c>
      <c r="B976">
        <v>2016</v>
      </c>
      <c r="C976">
        <v>60201128</v>
      </c>
      <c r="D976" s="1" t="s">
        <v>440</v>
      </c>
      <c r="E976" s="1" t="s">
        <v>441</v>
      </c>
      <c r="F976" s="1" t="s">
        <v>109</v>
      </c>
      <c r="G976" s="1" t="s">
        <v>426</v>
      </c>
      <c r="H976">
        <v>237</v>
      </c>
    </row>
    <row r="977" spans="1:8" x14ac:dyDescent="0.25">
      <c r="A977" s="1" t="s">
        <v>1887</v>
      </c>
      <c r="B977">
        <v>2016</v>
      </c>
      <c r="C977">
        <v>60200735</v>
      </c>
      <c r="D977" s="1" t="s">
        <v>811</v>
      </c>
      <c r="E977" s="1" t="s">
        <v>1363</v>
      </c>
      <c r="F977" s="1" t="s">
        <v>1364</v>
      </c>
      <c r="G977" s="1" t="s">
        <v>426</v>
      </c>
      <c r="H977">
        <v>445613</v>
      </c>
    </row>
    <row r="978" spans="1:8" x14ac:dyDescent="0.25">
      <c r="A978" s="1" t="s">
        <v>1887</v>
      </c>
      <c r="B978">
        <v>2016</v>
      </c>
      <c r="C978">
        <v>60201484</v>
      </c>
      <c r="D978" s="1" t="s">
        <v>811</v>
      </c>
      <c r="E978" s="1" t="s">
        <v>1365</v>
      </c>
      <c r="F978" s="1" t="s">
        <v>1364</v>
      </c>
      <c r="G978" s="1" t="s">
        <v>426</v>
      </c>
      <c r="H978">
        <v>1808</v>
      </c>
    </row>
    <row r="979" spans="1:8" x14ac:dyDescent="0.25">
      <c r="A979" s="1" t="s">
        <v>1887</v>
      </c>
      <c r="B979">
        <v>2016</v>
      </c>
      <c r="C979">
        <v>60201284</v>
      </c>
      <c r="D979" s="1" t="s">
        <v>3703</v>
      </c>
      <c r="E979" s="1" t="s">
        <v>3704</v>
      </c>
      <c r="F979" s="1" t="s">
        <v>3705</v>
      </c>
      <c r="G979" s="1" t="s">
        <v>426</v>
      </c>
      <c r="H979">
        <v>12</v>
      </c>
    </row>
    <row r="980" spans="1:8" x14ac:dyDescent="0.25">
      <c r="A980" s="1" t="s">
        <v>1887</v>
      </c>
      <c r="B980">
        <v>2016</v>
      </c>
      <c r="C980">
        <v>60202036</v>
      </c>
      <c r="D980" s="1" t="s">
        <v>1366</v>
      </c>
      <c r="E980" s="1" t="s">
        <v>1367</v>
      </c>
      <c r="F980" s="1" t="s">
        <v>1368</v>
      </c>
      <c r="G980" s="1" t="s">
        <v>426</v>
      </c>
      <c r="H980">
        <v>1</v>
      </c>
    </row>
    <row r="981" spans="1:8" x14ac:dyDescent="0.25">
      <c r="A981" s="1" t="s">
        <v>1887</v>
      </c>
      <c r="B981">
        <v>2016</v>
      </c>
      <c r="C981">
        <v>60202670</v>
      </c>
      <c r="D981" s="1" t="s">
        <v>3706</v>
      </c>
      <c r="E981" s="1" t="s">
        <v>3707</v>
      </c>
      <c r="F981" s="1" t="s">
        <v>232</v>
      </c>
      <c r="G981" s="1" t="s">
        <v>426</v>
      </c>
    </row>
    <row r="982" spans="1:8" x14ac:dyDescent="0.25">
      <c r="A982" s="1" t="s">
        <v>1887</v>
      </c>
      <c r="B982">
        <v>2016</v>
      </c>
      <c r="C982">
        <v>60201355</v>
      </c>
      <c r="D982" s="1" t="s">
        <v>3708</v>
      </c>
      <c r="E982" s="1" t="s">
        <v>3709</v>
      </c>
      <c r="F982" s="1" t="s">
        <v>3710</v>
      </c>
      <c r="G982" s="1" t="s">
        <v>426</v>
      </c>
      <c r="H982">
        <v>1</v>
      </c>
    </row>
    <row r="983" spans="1:8" x14ac:dyDescent="0.25">
      <c r="A983" s="1" t="s">
        <v>1887</v>
      </c>
      <c r="B983">
        <v>2016</v>
      </c>
      <c r="C983">
        <v>60201658</v>
      </c>
      <c r="D983" s="1" t="s">
        <v>1369</v>
      </c>
      <c r="E983" s="1" t="s">
        <v>3711</v>
      </c>
      <c r="F983" s="1" t="s">
        <v>1371</v>
      </c>
      <c r="G983" s="1" t="s">
        <v>426</v>
      </c>
      <c r="H983">
        <v>67</v>
      </c>
    </row>
    <row r="984" spans="1:8" x14ac:dyDescent="0.25">
      <c r="A984" s="1" t="s">
        <v>1887</v>
      </c>
      <c r="B984">
        <v>2016</v>
      </c>
      <c r="C984">
        <v>60201608</v>
      </c>
      <c r="D984" s="1" t="s">
        <v>3712</v>
      </c>
      <c r="E984" s="1" t="s">
        <v>3713</v>
      </c>
      <c r="F984" s="1" t="s">
        <v>433</v>
      </c>
      <c r="G984" s="1" t="s">
        <v>426</v>
      </c>
      <c r="H984">
        <v>17</v>
      </c>
    </row>
    <row r="985" spans="1:8" x14ac:dyDescent="0.25">
      <c r="A985" s="1" t="s">
        <v>1887</v>
      </c>
      <c r="B985">
        <v>2016</v>
      </c>
      <c r="C985">
        <v>82201446</v>
      </c>
      <c r="D985" s="1" t="s">
        <v>3714</v>
      </c>
      <c r="E985" s="1" t="s">
        <v>3715</v>
      </c>
      <c r="F985" s="1" t="s">
        <v>3716</v>
      </c>
      <c r="G985" s="1" t="s">
        <v>1375</v>
      </c>
      <c r="H985">
        <v>11</v>
      </c>
    </row>
    <row r="986" spans="1:8" x14ac:dyDescent="0.25">
      <c r="A986" s="1" t="s">
        <v>1887</v>
      </c>
      <c r="B986">
        <v>2016</v>
      </c>
      <c r="C986">
        <v>82201671</v>
      </c>
      <c r="D986" s="1" t="s">
        <v>3717</v>
      </c>
      <c r="E986" s="1" t="s">
        <v>3718</v>
      </c>
      <c r="F986" s="1" t="s">
        <v>3719</v>
      </c>
      <c r="G986" s="1" t="s">
        <v>1375</v>
      </c>
      <c r="H986">
        <v>38</v>
      </c>
    </row>
    <row r="987" spans="1:8" x14ac:dyDescent="0.25">
      <c r="A987" s="1" t="s">
        <v>1887</v>
      </c>
      <c r="B987">
        <v>2016</v>
      </c>
      <c r="C987">
        <v>82201527</v>
      </c>
      <c r="D987" s="1" t="s">
        <v>3720</v>
      </c>
      <c r="E987" s="1" t="s">
        <v>3721</v>
      </c>
      <c r="F987" s="1" t="s">
        <v>3722</v>
      </c>
      <c r="G987" s="1" t="s">
        <v>1375</v>
      </c>
      <c r="H987">
        <v>38</v>
      </c>
    </row>
    <row r="988" spans="1:8" x14ac:dyDescent="0.25">
      <c r="A988" s="1" t="s">
        <v>1887</v>
      </c>
      <c r="B988">
        <v>2016</v>
      </c>
      <c r="C988">
        <v>82200698</v>
      </c>
      <c r="D988" s="1" t="s">
        <v>3723</v>
      </c>
      <c r="E988" s="1" t="s">
        <v>3724</v>
      </c>
      <c r="F988" s="1" t="s">
        <v>3725</v>
      </c>
      <c r="G988" s="1" t="s">
        <v>1375</v>
      </c>
      <c r="H988">
        <v>258452</v>
      </c>
    </row>
    <row r="989" spans="1:8" x14ac:dyDescent="0.25">
      <c r="A989" s="1" t="s">
        <v>1887</v>
      </c>
      <c r="B989">
        <v>2016</v>
      </c>
      <c r="C989">
        <v>82201650</v>
      </c>
      <c r="D989" s="1" t="s">
        <v>3726</v>
      </c>
      <c r="E989" s="1" t="s">
        <v>3727</v>
      </c>
      <c r="F989" s="1" t="s">
        <v>3716</v>
      </c>
      <c r="G989" s="1" t="s">
        <v>1375</v>
      </c>
      <c r="H989">
        <v>22</v>
      </c>
    </row>
    <row r="990" spans="1:8" x14ac:dyDescent="0.25">
      <c r="A990" s="1" t="s">
        <v>1887</v>
      </c>
      <c r="B990">
        <v>2016</v>
      </c>
      <c r="C990">
        <v>82201309</v>
      </c>
      <c r="D990" s="1" t="s">
        <v>1372</v>
      </c>
      <c r="E990" s="1" t="s">
        <v>1373</v>
      </c>
      <c r="F990" s="1" t="s">
        <v>1374</v>
      </c>
      <c r="G990" s="1" t="s">
        <v>1375</v>
      </c>
      <c r="H990">
        <v>7</v>
      </c>
    </row>
    <row r="991" spans="1:8" x14ac:dyDescent="0.25">
      <c r="A991" s="1" t="s">
        <v>1887</v>
      </c>
      <c r="B991">
        <v>2016</v>
      </c>
      <c r="C991">
        <v>58534601</v>
      </c>
      <c r="D991" s="1" t="s">
        <v>3728</v>
      </c>
      <c r="E991" s="1" t="s">
        <v>3729</v>
      </c>
      <c r="F991" s="1" t="s">
        <v>3730</v>
      </c>
      <c r="G991" s="1" t="s">
        <v>444</v>
      </c>
      <c r="H991">
        <v>5</v>
      </c>
    </row>
    <row r="992" spans="1:8" x14ac:dyDescent="0.25">
      <c r="A992" s="1" t="s">
        <v>1887</v>
      </c>
      <c r="B992">
        <v>2016</v>
      </c>
      <c r="C992">
        <v>58501813</v>
      </c>
      <c r="D992" s="1" t="s">
        <v>3731</v>
      </c>
      <c r="E992" s="1" t="s">
        <v>3732</v>
      </c>
      <c r="F992" s="1" t="s">
        <v>1384</v>
      </c>
      <c r="G992" s="1" t="s">
        <v>444</v>
      </c>
      <c r="H992">
        <v>13</v>
      </c>
    </row>
    <row r="993" spans="1:8" x14ac:dyDescent="0.25">
      <c r="A993" s="1" t="s">
        <v>1887</v>
      </c>
      <c r="B993">
        <v>2016</v>
      </c>
      <c r="C993">
        <v>58501969</v>
      </c>
      <c r="D993" s="1" t="s">
        <v>3733</v>
      </c>
      <c r="E993" s="1" t="s">
        <v>3734</v>
      </c>
      <c r="F993" s="1" t="s">
        <v>1384</v>
      </c>
      <c r="G993" s="1" t="s">
        <v>444</v>
      </c>
      <c r="H993">
        <v>29</v>
      </c>
    </row>
    <row r="994" spans="1:8" x14ac:dyDescent="0.25">
      <c r="A994" s="1" t="s">
        <v>1887</v>
      </c>
      <c r="B994">
        <v>2016</v>
      </c>
      <c r="C994">
        <v>58502258</v>
      </c>
      <c r="D994" s="1" t="s">
        <v>3735</v>
      </c>
      <c r="E994" s="1" t="s">
        <v>3736</v>
      </c>
      <c r="F994" s="1" t="s">
        <v>1384</v>
      </c>
      <c r="G994" s="1" t="s">
        <v>444</v>
      </c>
      <c r="H994">
        <v>2</v>
      </c>
    </row>
    <row r="995" spans="1:8" x14ac:dyDescent="0.25">
      <c r="A995" s="1" t="s">
        <v>1887</v>
      </c>
      <c r="B995">
        <v>2016</v>
      </c>
      <c r="C995">
        <v>58501479</v>
      </c>
      <c r="D995" s="1" t="s">
        <v>3737</v>
      </c>
      <c r="E995" s="1" t="s">
        <v>3738</v>
      </c>
      <c r="F995" s="1" t="s">
        <v>1384</v>
      </c>
      <c r="G995" s="1" t="s">
        <v>444</v>
      </c>
      <c r="H995">
        <v>2</v>
      </c>
    </row>
    <row r="996" spans="1:8" x14ac:dyDescent="0.25">
      <c r="A996" s="1" t="s">
        <v>1887</v>
      </c>
      <c r="B996">
        <v>2016</v>
      </c>
      <c r="C996">
        <v>58502374</v>
      </c>
      <c r="D996" s="1" t="s">
        <v>3739</v>
      </c>
      <c r="E996" s="1" t="s">
        <v>3740</v>
      </c>
      <c r="F996" s="1" t="s">
        <v>3741</v>
      </c>
      <c r="G996" s="1" t="s">
        <v>444</v>
      </c>
      <c r="H996">
        <v>57</v>
      </c>
    </row>
    <row r="997" spans="1:8" x14ac:dyDescent="0.25">
      <c r="A997" s="1" t="s">
        <v>1887</v>
      </c>
      <c r="B997">
        <v>2016</v>
      </c>
      <c r="C997">
        <v>58502148</v>
      </c>
      <c r="D997" s="1" t="s">
        <v>3742</v>
      </c>
      <c r="E997" s="1" t="s">
        <v>3743</v>
      </c>
      <c r="F997" s="1" t="s">
        <v>3741</v>
      </c>
      <c r="G997" s="1" t="s">
        <v>444</v>
      </c>
      <c r="H997">
        <v>1</v>
      </c>
    </row>
    <row r="998" spans="1:8" x14ac:dyDescent="0.25">
      <c r="A998" s="1" t="s">
        <v>1887</v>
      </c>
      <c r="B998">
        <v>2016</v>
      </c>
      <c r="C998">
        <v>58501401</v>
      </c>
      <c r="D998" s="1" t="s">
        <v>3744</v>
      </c>
      <c r="E998" s="1" t="s">
        <v>3745</v>
      </c>
      <c r="F998" s="1" t="s">
        <v>3746</v>
      </c>
      <c r="G998" s="1" t="s">
        <v>444</v>
      </c>
      <c r="H998">
        <v>11</v>
      </c>
    </row>
    <row r="999" spans="1:8" x14ac:dyDescent="0.25">
      <c r="A999" s="1" t="s">
        <v>1887</v>
      </c>
      <c r="B999">
        <v>2016</v>
      </c>
      <c r="C999">
        <v>58501651</v>
      </c>
      <c r="D999" s="1" t="s">
        <v>3747</v>
      </c>
      <c r="E999" s="1" t="s">
        <v>3748</v>
      </c>
      <c r="F999" s="1" t="s">
        <v>1384</v>
      </c>
      <c r="G999" s="1" t="s">
        <v>444</v>
      </c>
      <c r="H999">
        <v>1</v>
      </c>
    </row>
    <row r="1000" spans="1:8" x14ac:dyDescent="0.25">
      <c r="A1000" s="1" t="s">
        <v>1887</v>
      </c>
      <c r="B1000">
        <v>2016</v>
      </c>
      <c r="C1000">
        <v>58501194</v>
      </c>
      <c r="D1000" s="1" t="s">
        <v>1376</v>
      </c>
      <c r="E1000" s="1" t="s">
        <v>1377</v>
      </c>
      <c r="F1000" s="1" t="s">
        <v>1378</v>
      </c>
      <c r="G1000" s="1" t="s">
        <v>444</v>
      </c>
      <c r="H1000">
        <v>5</v>
      </c>
    </row>
    <row r="1001" spans="1:8" x14ac:dyDescent="0.25">
      <c r="A1001" s="1" t="s">
        <v>1887</v>
      </c>
      <c r="B1001">
        <v>2016</v>
      </c>
      <c r="C1001">
        <v>58502501</v>
      </c>
      <c r="D1001" s="1" t="s">
        <v>3749</v>
      </c>
      <c r="E1001" s="1" t="s">
        <v>3750</v>
      </c>
      <c r="F1001" s="1" t="s">
        <v>3751</v>
      </c>
      <c r="G1001" s="1" t="s">
        <v>444</v>
      </c>
      <c r="H1001">
        <v>2</v>
      </c>
    </row>
    <row r="1002" spans="1:8" x14ac:dyDescent="0.25">
      <c r="A1002" s="1" t="s">
        <v>1887</v>
      </c>
      <c r="B1002">
        <v>2016</v>
      </c>
      <c r="C1002">
        <v>58501900</v>
      </c>
      <c r="D1002" s="1" t="s">
        <v>3752</v>
      </c>
      <c r="E1002" s="1" t="s">
        <v>3753</v>
      </c>
      <c r="F1002" s="1" t="s">
        <v>3754</v>
      </c>
      <c r="G1002" s="1" t="s">
        <v>444</v>
      </c>
      <c r="H1002">
        <v>1</v>
      </c>
    </row>
    <row r="1003" spans="1:8" x14ac:dyDescent="0.25">
      <c r="A1003" s="1" t="s">
        <v>1887</v>
      </c>
      <c r="B1003">
        <v>2016</v>
      </c>
      <c r="C1003">
        <v>58502041</v>
      </c>
      <c r="D1003" s="1" t="s">
        <v>3755</v>
      </c>
      <c r="E1003" s="1" t="s">
        <v>3756</v>
      </c>
      <c r="F1003" s="1" t="s">
        <v>443</v>
      </c>
      <c r="G1003" s="1" t="s">
        <v>444</v>
      </c>
      <c r="H1003">
        <v>1</v>
      </c>
    </row>
    <row r="1004" spans="1:8" x14ac:dyDescent="0.25">
      <c r="A1004" s="1" t="s">
        <v>1887</v>
      </c>
      <c r="B1004">
        <v>2016</v>
      </c>
      <c r="C1004">
        <v>58501307</v>
      </c>
      <c r="D1004" s="1" t="s">
        <v>3757</v>
      </c>
      <c r="E1004" s="1" t="s">
        <v>3758</v>
      </c>
      <c r="F1004" s="1" t="s">
        <v>3759</v>
      </c>
      <c r="G1004" s="1" t="s">
        <v>444</v>
      </c>
      <c r="H1004">
        <v>2</v>
      </c>
    </row>
    <row r="1005" spans="1:8" x14ac:dyDescent="0.25">
      <c r="A1005" s="1" t="s">
        <v>1887</v>
      </c>
      <c r="B1005">
        <v>2016</v>
      </c>
      <c r="C1005">
        <v>58502173</v>
      </c>
      <c r="D1005" s="1" t="s">
        <v>1379</v>
      </c>
      <c r="E1005" s="1" t="s">
        <v>1380</v>
      </c>
      <c r="F1005" s="1" t="s">
        <v>1381</v>
      </c>
      <c r="G1005" s="1" t="s">
        <v>444</v>
      </c>
      <c r="H1005">
        <v>2</v>
      </c>
    </row>
    <row r="1006" spans="1:8" x14ac:dyDescent="0.25">
      <c r="A1006" s="1" t="s">
        <v>1887</v>
      </c>
      <c r="B1006">
        <v>2016</v>
      </c>
      <c r="C1006">
        <v>58501837</v>
      </c>
      <c r="D1006" s="1" t="s">
        <v>3760</v>
      </c>
      <c r="E1006" s="1" t="s">
        <v>3761</v>
      </c>
      <c r="F1006" s="1" t="s">
        <v>1384</v>
      </c>
      <c r="G1006" s="1" t="s">
        <v>444</v>
      </c>
      <c r="H1006">
        <v>13</v>
      </c>
    </row>
    <row r="1007" spans="1:8" x14ac:dyDescent="0.25">
      <c r="A1007" s="1" t="s">
        <v>1887</v>
      </c>
      <c r="B1007">
        <v>2016</v>
      </c>
      <c r="C1007">
        <v>58501474</v>
      </c>
      <c r="D1007" s="1" t="s">
        <v>3762</v>
      </c>
      <c r="E1007" s="1" t="s">
        <v>3763</v>
      </c>
      <c r="F1007" s="1" t="s">
        <v>3764</v>
      </c>
      <c r="G1007" s="1" t="s">
        <v>444</v>
      </c>
      <c r="H1007">
        <v>20</v>
      </c>
    </row>
    <row r="1008" spans="1:8" x14ac:dyDescent="0.25">
      <c r="A1008" s="1" t="s">
        <v>1887</v>
      </c>
      <c r="B1008">
        <v>2016</v>
      </c>
      <c r="C1008">
        <v>58501546</v>
      </c>
      <c r="D1008" s="1" t="s">
        <v>3765</v>
      </c>
      <c r="E1008" s="1" t="s">
        <v>3766</v>
      </c>
      <c r="F1008" s="1" t="s">
        <v>3767</v>
      </c>
      <c r="G1008" s="1" t="s">
        <v>444</v>
      </c>
      <c r="H1008">
        <v>13</v>
      </c>
    </row>
    <row r="1009" spans="1:8" x14ac:dyDescent="0.25">
      <c r="A1009" s="1" t="s">
        <v>1887</v>
      </c>
      <c r="B1009">
        <v>2016</v>
      </c>
      <c r="C1009">
        <v>58501541</v>
      </c>
      <c r="D1009" s="1" t="s">
        <v>3768</v>
      </c>
      <c r="E1009" s="1" t="s">
        <v>3769</v>
      </c>
      <c r="F1009" s="1" t="s">
        <v>3770</v>
      </c>
      <c r="G1009" s="1" t="s">
        <v>444</v>
      </c>
      <c r="H1009">
        <v>3</v>
      </c>
    </row>
    <row r="1010" spans="1:8" x14ac:dyDescent="0.25">
      <c r="A1010" s="1" t="s">
        <v>1887</v>
      </c>
      <c r="B1010">
        <v>2016</v>
      </c>
      <c r="C1010">
        <v>98800094</v>
      </c>
      <c r="D1010" s="1" t="s">
        <v>3771</v>
      </c>
      <c r="E1010" s="1" t="s">
        <v>3772</v>
      </c>
      <c r="F1010" s="1" t="s">
        <v>1396</v>
      </c>
      <c r="G1010" s="1" t="s">
        <v>1388</v>
      </c>
      <c r="H1010">
        <v>149</v>
      </c>
    </row>
    <row r="1011" spans="1:8" x14ac:dyDescent="0.25">
      <c r="A1011" s="1" t="s">
        <v>1887</v>
      </c>
      <c r="B1011">
        <v>2016</v>
      </c>
      <c r="C1011">
        <v>98804219</v>
      </c>
      <c r="D1011" s="1" t="s">
        <v>1385</v>
      </c>
      <c r="E1011" s="1" t="s">
        <v>1386</v>
      </c>
      <c r="F1011" s="1" t="s">
        <v>1387</v>
      </c>
      <c r="G1011" s="1" t="s">
        <v>1388</v>
      </c>
      <c r="H1011">
        <v>107</v>
      </c>
    </row>
    <row r="1012" spans="1:8" x14ac:dyDescent="0.25">
      <c r="A1012" s="1" t="s">
        <v>1887</v>
      </c>
      <c r="B1012">
        <v>2016</v>
      </c>
      <c r="C1012">
        <v>98803415</v>
      </c>
      <c r="D1012" s="1" t="s">
        <v>3773</v>
      </c>
      <c r="E1012" s="1" t="s">
        <v>3774</v>
      </c>
      <c r="F1012" s="1" t="s">
        <v>1393</v>
      </c>
      <c r="G1012" s="1" t="s">
        <v>1388</v>
      </c>
      <c r="H1012">
        <v>48</v>
      </c>
    </row>
    <row r="1013" spans="1:8" x14ac:dyDescent="0.25">
      <c r="A1013" s="1" t="s">
        <v>1887</v>
      </c>
      <c r="B1013">
        <v>2016</v>
      </c>
      <c r="C1013">
        <v>98803943</v>
      </c>
      <c r="D1013" s="1" t="s">
        <v>3775</v>
      </c>
      <c r="E1013" s="1" t="s">
        <v>3776</v>
      </c>
      <c r="F1013" s="1" t="s">
        <v>3777</v>
      </c>
      <c r="G1013" s="1" t="s">
        <v>1388</v>
      </c>
      <c r="H1013">
        <v>1</v>
      </c>
    </row>
    <row r="1014" spans="1:8" x14ac:dyDescent="0.25">
      <c r="A1014" s="1" t="s">
        <v>1887</v>
      </c>
      <c r="B1014">
        <v>2016</v>
      </c>
      <c r="C1014">
        <v>98803103</v>
      </c>
      <c r="D1014" s="1" t="s">
        <v>3778</v>
      </c>
      <c r="E1014" s="1" t="s">
        <v>3779</v>
      </c>
      <c r="F1014" s="1" t="s">
        <v>3780</v>
      </c>
      <c r="G1014" s="1" t="s">
        <v>1388</v>
      </c>
      <c r="H1014">
        <v>4</v>
      </c>
    </row>
    <row r="1015" spans="1:8" x14ac:dyDescent="0.25">
      <c r="A1015" s="1" t="s">
        <v>1887</v>
      </c>
      <c r="B1015">
        <v>2016</v>
      </c>
      <c r="C1015">
        <v>98803399</v>
      </c>
      <c r="D1015" s="1" t="s">
        <v>1389</v>
      </c>
      <c r="E1015" s="1" t="s">
        <v>1390</v>
      </c>
      <c r="F1015" s="1" t="s">
        <v>1387</v>
      </c>
      <c r="G1015" s="1" t="s">
        <v>1388</v>
      </c>
      <c r="H1015">
        <v>637</v>
      </c>
    </row>
    <row r="1016" spans="1:8" x14ac:dyDescent="0.25">
      <c r="A1016" s="1" t="s">
        <v>1887</v>
      </c>
      <c r="B1016">
        <v>2016</v>
      </c>
      <c r="C1016">
        <v>98804206</v>
      </c>
      <c r="D1016" s="1" t="s">
        <v>1391</v>
      </c>
      <c r="E1016" s="1" t="s">
        <v>3781</v>
      </c>
      <c r="F1016" s="1" t="s">
        <v>1393</v>
      </c>
      <c r="G1016" s="1" t="s">
        <v>1388</v>
      </c>
      <c r="H1016">
        <v>1</v>
      </c>
    </row>
    <row r="1017" spans="1:8" x14ac:dyDescent="0.25">
      <c r="A1017" s="1" t="s">
        <v>1887</v>
      </c>
      <c r="B1017">
        <v>2016</v>
      </c>
      <c r="C1017">
        <v>98804663</v>
      </c>
      <c r="D1017" s="1" t="s">
        <v>3782</v>
      </c>
      <c r="E1017" s="1" t="s">
        <v>3783</v>
      </c>
      <c r="F1017" s="1" t="s">
        <v>1396</v>
      </c>
      <c r="G1017" s="1" t="s">
        <v>1388</v>
      </c>
      <c r="H1017">
        <v>3</v>
      </c>
    </row>
    <row r="1018" spans="1:8" x14ac:dyDescent="0.25">
      <c r="A1018" s="1" t="s">
        <v>1887</v>
      </c>
      <c r="B1018">
        <v>2016</v>
      </c>
      <c r="C1018">
        <v>98801121</v>
      </c>
      <c r="D1018" s="1" t="s">
        <v>3784</v>
      </c>
      <c r="E1018" s="1" t="s">
        <v>3785</v>
      </c>
      <c r="F1018" s="1" t="s">
        <v>3786</v>
      </c>
      <c r="G1018" s="1" t="s">
        <v>1388</v>
      </c>
      <c r="H1018">
        <v>48</v>
      </c>
    </row>
    <row r="1019" spans="1:8" x14ac:dyDescent="0.25">
      <c r="A1019" s="1" t="s">
        <v>1887</v>
      </c>
      <c r="B1019">
        <v>2016</v>
      </c>
      <c r="C1019">
        <v>98804657</v>
      </c>
      <c r="D1019" s="1" t="s">
        <v>1394</v>
      </c>
      <c r="E1019" s="1" t="s">
        <v>1395</v>
      </c>
      <c r="F1019" s="1" t="s">
        <v>1396</v>
      </c>
      <c r="G1019" s="1" t="s">
        <v>1388</v>
      </c>
      <c r="H1019">
        <v>5</v>
      </c>
    </row>
    <row r="1020" spans="1:8" x14ac:dyDescent="0.25">
      <c r="A1020" s="1" t="s">
        <v>1887</v>
      </c>
      <c r="B1020">
        <v>2016</v>
      </c>
      <c r="C1020">
        <v>98804276</v>
      </c>
      <c r="D1020" s="1" t="s">
        <v>3787</v>
      </c>
      <c r="E1020" s="1" t="s">
        <v>3788</v>
      </c>
      <c r="F1020" s="1" t="s">
        <v>1396</v>
      </c>
      <c r="G1020" s="1" t="s">
        <v>1388</v>
      </c>
      <c r="H1020">
        <v>15</v>
      </c>
    </row>
    <row r="1021" spans="1:8" x14ac:dyDescent="0.25">
      <c r="A1021" s="1" t="s">
        <v>1887</v>
      </c>
      <c r="B1021">
        <v>2016</v>
      </c>
      <c r="C1021">
        <v>98801258</v>
      </c>
      <c r="D1021" s="1" t="s">
        <v>3789</v>
      </c>
      <c r="E1021" s="1" t="s">
        <v>3790</v>
      </c>
      <c r="F1021" s="1" t="s">
        <v>1396</v>
      </c>
      <c r="G1021" s="1" t="s">
        <v>1388</v>
      </c>
      <c r="H1021">
        <v>163</v>
      </c>
    </row>
    <row r="1022" spans="1:8" x14ac:dyDescent="0.25">
      <c r="A1022" s="1" t="s">
        <v>1887</v>
      </c>
      <c r="B1022">
        <v>2016</v>
      </c>
      <c r="C1022">
        <v>98804378</v>
      </c>
      <c r="D1022" s="1" t="s">
        <v>1397</v>
      </c>
      <c r="E1022" s="1" t="s">
        <v>3791</v>
      </c>
      <c r="F1022" s="1" t="s">
        <v>1399</v>
      </c>
      <c r="G1022" s="1" t="s">
        <v>1388</v>
      </c>
      <c r="H1022">
        <v>4</v>
      </c>
    </row>
    <row r="1023" spans="1:8" x14ac:dyDescent="0.25">
      <c r="A1023" s="1" t="s">
        <v>1887</v>
      </c>
      <c r="B1023">
        <v>2016</v>
      </c>
      <c r="C1023">
        <v>98804211</v>
      </c>
      <c r="D1023" s="1" t="s">
        <v>1400</v>
      </c>
      <c r="E1023" s="1" t="s">
        <v>1401</v>
      </c>
      <c r="F1023" s="1" t="s">
        <v>1402</v>
      </c>
      <c r="G1023" s="1" t="s">
        <v>1388</v>
      </c>
      <c r="H1023">
        <v>27</v>
      </c>
    </row>
    <row r="1024" spans="1:8" x14ac:dyDescent="0.25">
      <c r="A1024" s="1" t="s">
        <v>1887</v>
      </c>
      <c r="B1024">
        <v>2016</v>
      </c>
      <c r="C1024">
        <v>98804705</v>
      </c>
      <c r="D1024" s="1" t="s">
        <v>3792</v>
      </c>
      <c r="E1024" s="1" t="s">
        <v>3793</v>
      </c>
      <c r="F1024" s="1" t="s">
        <v>3794</v>
      </c>
      <c r="G1024" s="1" t="s">
        <v>1388</v>
      </c>
      <c r="H1024">
        <v>2</v>
      </c>
    </row>
    <row r="1025" spans="1:8" x14ac:dyDescent="0.25">
      <c r="A1025" s="1" t="s">
        <v>1887</v>
      </c>
      <c r="B1025">
        <v>2016</v>
      </c>
      <c r="C1025">
        <v>98804341</v>
      </c>
      <c r="D1025" s="1" t="s">
        <v>3795</v>
      </c>
      <c r="E1025" s="1" t="s">
        <v>3796</v>
      </c>
      <c r="F1025" s="1" t="s">
        <v>1396</v>
      </c>
      <c r="G1025" s="1" t="s">
        <v>1388</v>
      </c>
      <c r="H1025">
        <v>57</v>
      </c>
    </row>
    <row r="1026" spans="1:8" x14ac:dyDescent="0.25">
      <c r="A1026" s="1" t="s">
        <v>1887</v>
      </c>
      <c r="B1026">
        <v>2016</v>
      </c>
      <c r="C1026">
        <v>98803241</v>
      </c>
      <c r="D1026" s="1" t="s">
        <v>3797</v>
      </c>
      <c r="E1026" s="1" t="s">
        <v>3798</v>
      </c>
      <c r="F1026" s="1" t="s">
        <v>1402</v>
      </c>
      <c r="G1026" s="1" t="s">
        <v>1388</v>
      </c>
      <c r="H1026">
        <v>2</v>
      </c>
    </row>
    <row r="1027" spans="1:8" x14ac:dyDescent="0.25">
      <c r="A1027" s="1" t="s">
        <v>1887</v>
      </c>
      <c r="B1027">
        <v>2016</v>
      </c>
      <c r="C1027">
        <v>98803253</v>
      </c>
      <c r="D1027" s="1" t="s">
        <v>1410</v>
      </c>
      <c r="E1027" s="1" t="s">
        <v>1411</v>
      </c>
      <c r="F1027" s="1" t="s">
        <v>1396</v>
      </c>
      <c r="G1027" s="1" t="s">
        <v>1388</v>
      </c>
      <c r="H1027">
        <v>2</v>
      </c>
    </row>
    <row r="1028" spans="1:8" x14ac:dyDescent="0.25">
      <c r="A1028" s="1" t="s">
        <v>1887</v>
      </c>
      <c r="B1028">
        <v>2016</v>
      </c>
      <c r="C1028">
        <v>98802888</v>
      </c>
      <c r="D1028" s="1" t="s">
        <v>3799</v>
      </c>
      <c r="E1028" s="1" t="s">
        <v>3800</v>
      </c>
      <c r="F1028" s="1" t="s">
        <v>1396</v>
      </c>
      <c r="G1028" s="1" t="s">
        <v>1388</v>
      </c>
      <c r="H1028">
        <v>3</v>
      </c>
    </row>
    <row r="1029" spans="1:8" x14ac:dyDescent="0.25">
      <c r="A1029" s="1" t="s">
        <v>1887</v>
      </c>
      <c r="B1029">
        <v>2016</v>
      </c>
      <c r="C1029">
        <v>98804298</v>
      </c>
      <c r="D1029" s="1" t="s">
        <v>3801</v>
      </c>
      <c r="E1029" s="1" t="s">
        <v>3802</v>
      </c>
      <c r="F1029" s="1" t="s">
        <v>1396</v>
      </c>
      <c r="G1029" s="1" t="s">
        <v>1388</v>
      </c>
      <c r="H1029">
        <v>4</v>
      </c>
    </row>
    <row r="1030" spans="1:8" x14ac:dyDescent="0.25">
      <c r="A1030" s="1" t="s">
        <v>1887</v>
      </c>
      <c r="B1030">
        <v>2016</v>
      </c>
      <c r="C1030">
        <v>98804226</v>
      </c>
      <c r="D1030" s="1" t="s">
        <v>3803</v>
      </c>
      <c r="E1030" s="1" t="s">
        <v>3804</v>
      </c>
      <c r="F1030" s="1" t="s">
        <v>1399</v>
      </c>
      <c r="G1030" s="1" t="s">
        <v>1388</v>
      </c>
      <c r="H1030">
        <v>5</v>
      </c>
    </row>
    <row r="1031" spans="1:8" x14ac:dyDescent="0.25">
      <c r="A1031" s="1" t="s">
        <v>1887</v>
      </c>
      <c r="B1031">
        <v>2016</v>
      </c>
      <c r="C1031">
        <v>98804471</v>
      </c>
      <c r="D1031" s="1" t="s">
        <v>1415</v>
      </c>
      <c r="E1031" s="1" t="s">
        <v>3805</v>
      </c>
      <c r="F1031" s="1" t="s">
        <v>1409</v>
      </c>
      <c r="G1031" s="1" t="s">
        <v>1388</v>
      </c>
      <c r="H1031">
        <v>2</v>
      </c>
    </row>
    <row r="1032" spans="1:8" x14ac:dyDescent="0.25">
      <c r="A1032" s="1" t="s">
        <v>1887</v>
      </c>
      <c r="B1032">
        <v>2016</v>
      </c>
      <c r="C1032">
        <v>98804528</v>
      </c>
      <c r="D1032" s="1" t="s">
        <v>3806</v>
      </c>
      <c r="E1032" s="1" t="s">
        <v>3807</v>
      </c>
      <c r="F1032" s="1" t="s">
        <v>1396</v>
      </c>
      <c r="G1032" s="1" t="s">
        <v>1388</v>
      </c>
      <c r="H1032">
        <v>328</v>
      </c>
    </row>
    <row r="1033" spans="1:8" x14ac:dyDescent="0.25">
      <c r="A1033" s="1" t="s">
        <v>1887</v>
      </c>
      <c r="B1033">
        <v>2016</v>
      </c>
      <c r="C1033">
        <v>98802640</v>
      </c>
      <c r="D1033" s="1" t="s">
        <v>3808</v>
      </c>
      <c r="E1033" s="1" t="s">
        <v>3809</v>
      </c>
      <c r="F1033" s="1" t="s">
        <v>3810</v>
      </c>
      <c r="G1033" s="1" t="s">
        <v>1388</v>
      </c>
      <c r="H1033">
        <v>9</v>
      </c>
    </row>
    <row r="1034" spans="1:8" x14ac:dyDescent="0.25">
      <c r="A1034" s="1" t="s">
        <v>1887</v>
      </c>
      <c r="B1034">
        <v>2016</v>
      </c>
      <c r="C1034">
        <v>98803482</v>
      </c>
      <c r="D1034" s="1" t="s">
        <v>3811</v>
      </c>
      <c r="E1034" s="1" t="s">
        <v>3812</v>
      </c>
      <c r="F1034" s="1" t="s">
        <v>1409</v>
      </c>
      <c r="G1034" s="1" t="s">
        <v>1388</v>
      </c>
      <c r="H1034">
        <v>82</v>
      </c>
    </row>
    <row r="1035" spans="1:8" x14ac:dyDescent="0.25">
      <c r="A1035" s="1" t="s">
        <v>1887</v>
      </c>
      <c r="B1035">
        <v>2016</v>
      </c>
      <c r="C1035">
        <v>98802391</v>
      </c>
      <c r="D1035" s="1" t="s">
        <v>1874</v>
      </c>
      <c r="E1035" s="1" t="s">
        <v>1875</v>
      </c>
      <c r="F1035" s="1" t="s">
        <v>1396</v>
      </c>
      <c r="G1035" s="1" t="s">
        <v>1388</v>
      </c>
      <c r="H1035">
        <v>79</v>
      </c>
    </row>
    <row r="1036" spans="1:8" x14ac:dyDescent="0.25">
      <c r="A1036" s="1" t="s">
        <v>1887</v>
      </c>
      <c r="B1036">
        <v>2016</v>
      </c>
      <c r="C1036">
        <v>61602828</v>
      </c>
      <c r="D1036" s="1" t="s">
        <v>3813</v>
      </c>
      <c r="E1036" s="1" t="s">
        <v>3814</v>
      </c>
      <c r="F1036" s="1" t="s">
        <v>3815</v>
      </c>
      <c r="G1036" s="1" t="s">
        <v>448</v>
      </c>
      <c r="H1036">
        <v>165</v>
      </c>
    </row>
    <row r="1037" spans="1:8" x14ac:dyDescent="0.25">
      <c r="A1037" s="1" t="s">
        <v>1887</v>
      </c>
      <c r="B1037">
        <v>2016</v>
      </c>
      <c r="C1037">
        <v>61603892</v>
      </c>
      <c r="D1037" s="1" t="s">
        <v>3816</v>
      </c>
      <c r="E1037" s="1" t="s">
        <v>3817</v>
      </c>
      <c r="F1037" s="1" t="s">
        <v>1432</v>
      </c>
      <c r="G1037" s="1" t="s">
        <v>448</v>
      </c>
      <c r="H1037">
        <v>1</v>
      </c>
    </row>
    <row r="1038" spans="1:8" x14ac:dyDescent="0.25">
      <c r="A1038" s="1" t="s">
        <v>1887</v>
      </c>
      <c r="B1038">
        <v>2016</v>
      </c>
      <c r="C1038">
        <v>61603144</v>
      </c>
      <c r="D1038" s="1" t="s">
        <v>3818</v>
      </c>
      <c r="E1038" s="1" t="s">
        <v>3819</v>
      </c>
      <c r="F1038" s="1" t="s">
        <v>3820</v>
      </c>
      <c r="G1038" s="1" t="s">
        <v>448</v>
      </c>
      <c r="H1038">
        <v>41</v>
      </c>
    </row>
    <row r="1039" spans="1:8" x14ac:dyDescent="0.25">
      <c r="A1039" s="1" t="s">
        <v>1887</v>
      </c>
      <c r="B1039">
        <v>2016</v>
      </c>
      <c r="C1039">
        <v>61603552</v>
      </c>
      <c r="D1039" s="1" t="s">
        <v>3821</v>
      </c>
      <c r="E1039" s="1" t="s">
        <v>3822</v>
      </c>
      <c r="F1039" s="1" t="s">
        <v>3823</v>
      </c>
      <c r="G1039" s="1" t="s">
        <v>448</v>
      </c>
      <c r="H1039">
        <v>1</v>
      </c>
    </row>
    <row r="1040" spans="1:8" x14ac:dyDescent="0.25">
      <c r="A1040" s="1" t="s">
        <v>1887</v>
      </c>
      <c r="B1040">
        <v>2016</v>
      </c>
      <c r="C1040">
        <v>61602265</v>
      </c>
      <c r="D1040" s="1" t="s">
        <v>3824</v>
      </c>
      <c r="E1040" s="1" t="s">
        <v>3825</v>
      </c>
      <c r="F1040" s="1" t="s">
        <v>2831</v>
      </c>
      <c r="G1040" s="1" t="s">
        <v>448</v>
      </c>
      <c r="H1040">
        <v>3</v>
      </c>
    </row>
    <row r="1041" spans="1:8" x14ac:dyDescent="0.25">
      <c r="A1041" s="1" t="s">
        <v>1887</v>
      </c>
      <c r="B1041">
        <v>2016</v>
      </c>
      <c r="C1041">
        <v>61401551</v>
      </c>
      <c r="D1041" s="1" t="s">
        <v>3826</v>
      </c>
      <c r="E1041" s="1" t="s">
        <v>3827</v>
      </c>
      <c r="F1041" s="1" t="s">
        <v>3828</v>
      </c>
      <c r="G1041" s="1" t="s">
        <v>448</v>
      </c>
      <c r="H1041">
        <v>41</v>
      </c>
    </row>
    <row r="1042" spans="1:8" x14ac:dyDescent="0.25">
      <c r="A1042" s="1" t="s">
        <v>1887</v>
      </c>
      <c r="B1042">
        <v>2016</v>
      </c>
      <c r="C1042">
        <v>61602707</v>
      </c>
      <c r="D1042" s="1" t="s">
        <v>3829</v>
      </c>
      <c r="E1042" s="1" t="s">
        <v>3830</v>
      </c>
      <c r="F1042" s="1" t="s">
        <v>3831</v>
      </c>
      <c r="G1042" s="1" t="s">
        <v>448</v>
      </c>
      <c r="H1042">
        <v>1</v>
      </c>
    </row>
    <row r="1043" spans="1:8" x14ac:dyDescent="0.25">
      <c r="A1043" s="1" t="s">
        <v>1887</v>
      </c>
      <c r="B1043">
        <v>2016</v>
      </c>
      <c r="C1043">
        <v>61101081</v>
      </c>
      <c r="D1043" s="1" t="s">
        <v>1425</v>
      </c>
      <c r="E1043" s="1" t="s">
        <v>1426</v>
      </c>
      <c r="F1043" s="1" t="s">
        <v>303</v>
      </c>
      <c r="G1043" s="1" t="s">
        <v>448</v>
      </c>
      <c r="H1043">
        <v>1026</v>
      </c>
    </row>
    <row r="1044" spans="1:8" x14ac:dyDescent="0.25">
      <c r="A1044" s="1" t="s">
        <v>1887</v>
      </c>
      <c r="B1044">
        <v>2016</v>
      </c>
      <c r="C1044">
        <v>61636095</v>
      </c>
      <c r="D1044" s="1" t="s">
        <v>3832</v>
      </c>
      <c r="E1044" s="1" t="s">
        <v>3833</v>
      </c>
      <c r="F1044" s="1" t="s">
        <v>3834</v>
      </c>
      <c r="G1044" s="1" t="s">
        <v>448</v>
      </c>
      <c r="H1044">
        <v>8</v>
      </c>
    </row>
    <row r="1045" spans="1:8" x14ac:dyDescent="0.25">
      <c r="A1045" s="1" t="s">
        <v>1887</v>
      </c>
      <c r="B1045">
        <v>2016</v>
      </c>
      <c r="C1045">
        <v>61100967</v>
      </c>
      <c r="D1045" s="1" t="s">
        <v>3835</v>
      </c>
      <c r="E1045" s="1" t="s">
        <v>3836</v>
      </c>
      <c r="F1045" s="1" t="s">
        <v>3837</v>
      </c>
      <c r="G1045" s="1" t="s">
        <v>448</v>
      </c>
      <c r="H1045">
        <v>14</v>
      </c>
    </row>
    <row r="1046" spans="1:8" x14ac:dyDescent="0.25">
      <c r="A1046" s="1" t="s">
        <v>1887</v>
      </c>
      <c r="B1046">
        <v>2016</v>
      </c>
      <c r="C1046">
        <v>61603859</v>
      </c>
      <c r="D1046" s="1" t="s">
        <v>3838</v>
      </c>
      <c r="E1046" s="1" t="s">
        <v>3839</v>
      </c>
      <c r="F1046" s="1" t="s">
        <v>3840</v>
      </c>
      <c r="G1046" s="1" t="s">
        <v>448</v>
      </c>
      <c r="H1046">
        <v>11</v>
      </c>
    </row>
    <row r="1047" spans="1:8" x14ac:dyDescent="0.25">
      <c r="A1047" s="1" t="s">
        <v>1887</v>
      </c>
      <c r="B1047">
        <v>2016</v>
      </c>
      <c r="C1047">
        <v>61401976</v>
      </c>
      <c r="D1047" s="1" t="s">
        <v>1427</v>
      </c>
      <c r="E1047" s="1" t="s">
        <v>1428</v>
      </c>
      <c r="F1047" s="1" t="s">
        <v>1429</v>
      </c>
      <c r="G1047" s="1" t="s">
        <v>448</v>
      </c>
      <c r="H1047">
        <v>2</v>
      </c>
    </row>
    <row r="1048" spans="1:8" x14ac:dyDescent="0.25">
      <c r="A1048" s="1" t="s">
        <v>1887</v>
      </c>
      <c r="B1048">
        <v>2016</v>
      </c>
      <c r="C1048">
        <v>61101271</v>
      </c>
      <c r="D1048" s="1" t="s">
        <v>3841</v>
      </c>
      <c r="E1048" s="1" t="s">
        <v>3842</v>
      </c>
      <c r="F1048" s="1" t="s">
        <v>3843</v>
      </c>
      <c r="G1048" s="1" t="s">
        <v>448</v>
      </c>
      <c r="H1048">
        <v>10</v>
      </c>
    </row>
    <row r="1049" spans="1:8" x14ac:dyDescent="0.25">
      <c r="A1049" s="1" t="s">
        <v>1887</v>
      </c>
      <c r="B1049">
        <v>2016</v>
      </c>
      <c r="C1049">
        <v>61602093</v>
      </c>
      <c r="D1049" s="1" t="s">
        <v>3844</v>
      </c>
      <c r="E1049" s="1" t="s">
        <v>3845</v>
      </c>
      <c r="F1049" s="1" t="s">
        <v>3846</v>
      </c>
      <c r="G1049" s="1" t="s">
        <v>448</v>
      </c>
      <c r="H1049">
        <v>2</v>
      </c>
    </row>
    <row r="1050" spans="1:8" x14ac:dyDescent="0.25">
      <c r="A1050" s="1" t="s">
        <v>1887</v>
      </c>
      <c r="B1050">
        <v>2016</v>
      </c>
      <c r="C1050">
        <v>61603791</v>
      </c>
      <c r="D1050" s="1" t="s">
        <v>3847</v>
      </c>
      <c r="E1050" s="1" t="s">
        <v>3848</v>
      </c>
      <c r="F1050" s="1" t="s">
        <v>3849</v>
      </c>
      <c r="G1050" s="1" t="s">
        <v>448</v>
      </c>
      <c r="H1050">
        <v>1</v>
      </c>
    </row>
    <row r="1051" spans="1:8" x14ac:dyDescent="0.25">
      <c r="A1051" s="1" t="s">
        <v>1887</v>
      </c>
      <c r="B1051">
        <v>2016</v>
      </c>
      <c r="C1051">
        <v>61300458</v>
      </c>
      <c r="D1051" s="1" t="s">
        <v>445</v>
      </c>
      <c r="E1051" s="1" t="s">
        <v>446</v>
      </c>
      <c r="F1051" s="1" t="s">
        <v>447</v>
      </c>
      <c r="G1051" s="1" t="s">
        <v>448</v>
      </c>
      <c r="H1051">
        <v>11079</v>
      </c>
    </row>
    <row r="1052" spans="1:8" x14ac:dyDescent="0.25">
      <c r="A1052" s="1" t="s">
        <v>1887</v>
      </c>
      <c r="B1052">
        <v>2016</v>
      </c>
      <c r="C1052">
        <v>61602574</v>
      </c>
      <c r="D1052" s="1" t="s">
        <v>3850</v>
      </c>
      <c r="E1052" s="1" t="s">
        <v>3851</v>
      </c>
      <c r="F1052" s="1" t="s">
        <v>1381</v>
      </c>
      <c r="G1052" s="1" t="s">
        <v>448</v>
      </c>
      <c r="H1052">
        <v>2</v>
      </c>
    </row>
    <row r="1053" spans="1:8" x14ac:dyDescent="0.25">
      <c r="A1053" s="1" t="s">
        <v>1887</v>
      </c>
      <c r="B1053">
        <v>2016</v>
      </c>
      <c r="C1053">
        <v>61100308</v>
      </c>
      <c r="D1053" s="1" t="s">
        <v>3852</v>
      </c>
      <c r="E1053" s="1" t="s">
        <v>3853</v>
      </c>
      <c r="F1053" s="1" t="s">
        <v>3854</v>
      </c>
      <c r="G1053" s="1" t="s">
        <v>448</v>
      </c>
      <c r="H1053">
        <v>108</v>
      </c>
    </row>
    <row r="1054" spans="1:8" x14ac:dyDescent="0.25">
      <c r="A1054" s="1" t="s">
        <v>1887</v>
      </c>
      <c r="B1054">
        <v>2016</v>
      </c>
      <c r="C1054">
        <v>61602475</v>
      </c>
      <c r="D1054" s="1" t="s">
        <v>729</v>
      </c>
      <c r="E1054" s="1" t="s">
        <v>3855</v>
      </c>
      <c r="F1054" s="1" t="s">
        <v>3856</v>
      </c>
      <c r="G1054" s="1" t="s">
        <v>448</v>
      </c>
      <c r="H1054">
        <v>296669</v>
      </c>
    </row>
    <row r="1055" spans="1:8" x14ac:dyDescent="0.25">
      <c r="A1055" s="1" t="s">
        <v>1887</v>
      </c>
      <c r="B1055">
        <v>2016</v>
      </c>
      <c r="C1055">
        <v>61602403</v>
      </c>
      <c r="D1055" s="1" t="s">
        <v>3857</v>
      </c>
      <c r="E1055" s="1" t="s">
        <v>3858</v>
      </c>
      <c r="F1055" s="1" t="s">
        <v>3859</v>
      </c>
      <c r="G1055" s="1" t="s">
        <v>448</v>
      </c>
      <c r="H1055">
        <v>7</v>
      </c>
    </row>
    <row r="1056" spans="1:8" x14ac:dyDescent="0.25">
      <c r="A1056" s="1" t="s">
        <v>1887</v>
      </c>
      <c r="B1056">
        <v>2016</v>
      </c>
      <c r="C1056">
        <v>61602756</v>
      </c>
      <c r="D1056" s="1" t="s">
        <v>3860</v>
      </c>
      <c r="E1056" s="1" t="s">
        <v>3861</v>
      </c>
      <c r="F1056" s="1" t="s">
        <v>3862</v>
      </c>
      <c r="G1056" s="1" t="s">
        <v>448</v>
      </c>
      <c r="H1056">
        <v>3</v>
      </c>
    </row>
    <row r="1057" spans="1:8" x14ac:dyDescent="0.25">
      <c r="A1057" s="1" t="s">
        <v>1887</v>
      </c>
      <c r="B1057">
        <v>2016</v>
      </c>
      <c r="C1057">
        <v>61601135</v>
      </c>
      <c r="D1057" s="1" t="s">
        <v>1436</v>
      </c>
      <c r="E1057" s="1" t="s">
        <v>1437</v>
      </c>
      <c r="F1057" s="1" t="s">
        <v>330</v>
      </c>
      <c r="G1057" s="1" t="s">
        <v>448</v>
      </c>
      <c r="H1057">
        <v>32</v>
      </c>
    </row>
    <row r="1058" spans="1:8" x14ac:dyDescent="0.25">
      <c r="A1058" s="1" t="s">
        <v>1887</v>
      </c>
      <c r="B1058">
        <v>2016</v>
      </c>
      <c r="C1058">
        <v>61401366</v>
      </c>
      <c r="D1058" s="1" t="s">
        <v>3863</v>
      </c>
      <c r="E1058" s="1" t="s">
        <v>3864</v>
      </c>
      <c r="F1058" s="1" t="s">
        <v>3865</v>
      </c>
      <c r="G1058" s="1" t="s">
        <v>448</v>
      </c>
      <c r="H1058">
        <v>2</v>
      </c>
    </row>
    <row r="1059" spans="1:8" x14ac:dyDescent="0.25">
      <c r="A1059" s="1" t="s">
        <v>1887</v>
      </c>
      <c r="B1059">
        <v>2016</v>
      </c>
      <c r="C1059">
        <v>43104892</v>
      </c>
      <c r="D1059" s="1" t="s">
        <v>3866</v>
      </c>
      <c r="E1059" s="1" t="s">
        <v>3867</v>
      </c>
      <c r="F1059" s="1" t="s">
        <v>3868</v>
      </c>
      <c r="G1059" s="1" t="s">
        <v>452</v>
      </c>
      <c r="H1059">
        <v>6</v>
      </c>
    </row>
    <row r="1060" spans="1:8" x14ac:dyDescent="0.25">
      <c r="A1060" s="1" t="s">
        <v>1887</v>
      </c>
      <c r="B1060">
        <v>2016</v>
      </c>
      <c r="C1060">
        <v>43405174</v>
      </c>
      <c r="D1060" s="1" t="s">
        <v>1438</v>
      </c>
      <c r="E1060" s="1" t="s">
        <v>1439</v>
      </c>
      <c r="F1060" s="1" t="s">
        <v>1440</v>
      </c>
      <c r="G1060" s="1" t="s">
        <v>452</v>
      </c>
      <c r="H1060">
        <v>6</v>
      </c>
    </row>
    <row r="1061" spans="1:8" x14ac:dyDescent="0.25">
      <c r="A1061" s="1" t="s">
        <v>1887</v>
      </c>
      <c r="B1061">
        <v>2016</v>
      </c>
      <c r="C1061">
        <v>43404636</v>
      </c>
      <c r="D1061" s="1" t="s">
        <v>3869</v>
      </c>
      <c r="E1061" s="1" t="s">
        <v>3870</v>
      </c>
      <c r="F1061" s="1" t="s">
        <v>3871</v>
      </c>
      <c r="G1061" s="1" t="s">
        <v>452</v>
      </c>
      <c r="H1061">
        <v>4</v>
      </c>
    </row>
    <row r="1062" spans="1:8" x14ac:dyDescent="0.25">
      <c r="A1062" s="1" t="s">
        <v>1887</v>
      </c>
      <c r="B1062">
        <v>2016</v>
      </c>
      <c r="C1062">
        <v>43404294</v>
      </c>
      <c r="D1062" s="1" t="s">
        <v>3872</v>
      </c>
      <c r="E1062" s="1" t="s">
        <v>3873</v>
      </c>
      <c r="F1062" s="1" t="s">
        <v>3874</v>
      </c>
      <c r="G1062" s="1" t="s">
        <v>452</v>
      </c>
      <c r="H1062">
        <v>31</v>
      </c>
    </row>
    <row r="1063" spans="1:8" x14ac:dyDescent="0.25">
      <c r="A1063" s="1" t="s">
        <v>1887</v>
      </c>
      <c r="B1063">
        <v>2016</v>
      </c>
      <c r="C1063">
        <v>43402759</v>
      </c>
      <c r="D1063" s="1" t="s">
        <v>3875</v>
      </c>
      <c r="E1063" s="1" t="s">
        <v>3876</v>
      </c>
      <c r="F1063" s="1" t="s">
        <v>3877</v>
      </c>
      <c r="G1063" s="1" t="s">
        <v>452</v>
      </c>
      <c r="H1063">
        <v>5</v>
      </c>
    </row>
    <row r="1064" spans="1:8" x14ac:dyDescent="0.25">
      <c r="A1064" s="1" t="s">
        <v>1887</v>
      </c>
      <c r="B1064">
        <v>2016</v>
      </c>
      <c r="C1064">
        <v>43404791</v>
      </c>
      <c r="D1064" s="1" t="s">
        <v>1441</v>
      </c>
      <c r="E1064" s="1" t="s">
        <v>1442</v>
      </c>
      <c r="F1064" s="1" t="s">
        <v>1443</v>
      </c>
      <c r="G1064" s="1" t="s">
        <v>452</v>
      </c>
      <c r="H1064">
        <v>43</v>
      </c>
    </row>
    <row r="1065" spans="1:8" x14ac:dyDescent="0.25">
      <c r="A1065" s="1" t="s">
        <v>1887</v>
      </c>
      <c r="B1065">
        <v>2016</v>
      </c>
      <c r="C1065">
        <v>43103870</v>
      </c>
      <c r="D1065" s="1" t="s">
        <v>3878</v>
      </c>
      <c r="E1065" s="1" t="s">
        <v>3879</v>
      </c>
      <c r="F1065" s="1" t="s">
        <v>3880</v>
      </c>
      <c r="G1065" s="1" t="s">
        <v>452</v>
      </c>
      <c r="H1065">
        <v>81</v>
      </c>
    </row>
    <row r="1066" spans="1:8" x14ac:dyDescent="0.25">
      <c r="A1066" s="1" t="s">
        <v>1887</v>
      </c>
      <c r="B1066">
        <v>2016</v>
      </c>
      <c r="C1066">
        <v>43403688</v>
      </c>
      <c r="D1066" s="1" t="s">
        <v>3881</v>
      </c>
      <c r="E1066" s="1" t="s">
        <v>3882</v>
      </c>
      <c r="F1066" s="1" t="s">
        <v>3883</v>
      </c>
      <c r="G1066" s="1" t="s">
        <v>452</v>
      </c>
      <c r="H1066">
        <v>2</v>
      </c>
    </row>
    <row r="1067" spans="1:8" x14ac:dyDescent="0.25">
      <c r="A1067" s="1" t="s">
        <v>1887</v>
      </c>
      <c r="B1067">
        <v>2016</v>
      </c>
      <c r="C1067">
        <v>43404914</v>
      </c>
      <c r="D1067" s="1" t="s">
        <v>3884</v>
      </c>
      <c r="E1067" s="1" t="s">
        <v>3885</v>
      </c>
      <c r="F1067" s="1" t="s">
        <v>3886</v>
      </c>
      <c r="G1067" s="1" t="s">
        <v>452</v>
      </c>
      <c r="H1067">
        <v>1</v>
      </c>
    </row>
    <row r="1068" spans="1:8" x14ac:dyDescent="0.25">
      <c r="A1068" s="1" t="s">
        <v>1887</v>
      </c>
      <c r="B1068">
        <v>2016</v>
      </c>
      <c r="C1068">
        <v>43105137</v>
      </c>
      <c r="D1068" s="1" t="s">
        <v>3887</v>
      </c>
      <c r="E1068" s="1" t="s">
        <v>3888</v>
      </c>
      <c r="F1068" s="1" t="s">
        <v>479</v>
      </c>
      <c r="G1068" s="1" t="s">
        <v>452</v>
      </c>
      <c r="H1068">
        <v>5</v>
      </c>
    </row>
    <row r="1069" spans="1:8" x14ac:dyDescent="0.25">
      <c r="A1069" s="1" t="s">
        <v>1887</v>
      </c>
      <c r="B1069">
        <v>2016</v>
      </c>
      <c r="C1069">
        <v>43403656</v>
      </c>
      <c r="D1069" s="1" t="s">
        <v>449</v>
      </c>
      <c r="E1069" s="1" t="s">
        <v>450</v>
      </c>
      <c r="F1069" s="1" t="s">
        <v>451</v>
      </c>
      <c r="G1069" s="1" t="s">
        <v>452</v>
      </c>
      <c r="H1069">
        <v>39</v>
      </c>
    </row>
    <row r="1070" spans="1:8" x14ac:dyDescent="0.25">
      <c r="A1070" s="1" t="s">
        <v>1887</v>
      </c>
      <c r="B1070">
        <v>2016</v>
      </c>
      <c r="C1070">
        <v>43405099</v>
      </c>
      <c r="D1070" s="1" t="s">
        <v>3889</v>
      </c>
      <c r="E1070" s="1" t="s">
        <v>3890</v>
      </c>
      <c r="F1070" s="1" t="s">
        <v>3891</v>
      </c>
      <c r="G1070" s="1" t="s">
        <v>452</v>
      </c>
      <c r="H1070">
        <v>2</v>
      </c>
    </row>
    <row r="1071" spans="1:8" x14ac:dyDescent="0.25">
      <c r="A1071" s="1" t="s">
        <v>1887</v>
      </c>
      <c r="B1071">
        <v>2016</v>
      </c>
      <c r="C1071">
        <v>43404523</v>
      </c>
      <c r="D1071" s="1" t="s">
        <v>1447</v>
      </c>
      <c r="E1071" s="1" t="s">
        <v>1448</v>
      </c>
      <c r="F1071" s="1" t="s">
        <v>1449</v>
      </c>
      <c r="G1071" s="1" t="s">
        <v>452</v>
      </c>
      <c r="H1071">
        <v>4</v>
      </c>
    </row>
    <row r="1072" spans="1:8" x14ac:dyDescent="0.25">
      <c r="A1072" s="1" t="s">
        <v>1887</v>
      </c>
      <c r="B1072">
        <v>2016</v>
      </c>
      <c r="C1072">
        <v>43403105</v>
      </c>
      <c r="D1072" s="1" t="s">
        <v>3892</v>
      </c>
      <c r="E1072" s="1" t="s">
        <v>3893</v>
      </c>
      <c r="F1072" s="1" t="s">
        <v>3894</v>
      </c>
      <c r="G1072" s="1" t="s">
        <v>452</v>
      </c>
      <c r="H1072">
        <v>7</v>
      </c>
    </row>
    <row r="1073" spans="1:8" x14ac:dyDescent="0.25">
      <c r="A1073" s="1" t="s">
        <v>1887</v>
      </c>
      <c r="B1073">
        <v>2016</v>
      </c>
      <c r="C1073">
        <v>43104897</v>
      </c>
      <c r="D1073" s="1" t="s">
        <v>3895</v>
      </c>
      <c r="E1073" s="1" t="s">
        <v>3896</v>
      </c>
      <c r="F1073" s="1" t="s">
        <v>3897</v>
      </c>
      <c r="G1073" s="1" t="s">
        <v>452</v>
      </c>
      <c r="H1073">
        <v>4</v>
      </c>
    </row>
    <row r="1074" spans="1:8" x14ac:dyDescent="0.25">
      <c r="A1074" s="1" t="s">
        <v>1887</v>
      </c>
      <c r="B1074">
        <v>2016</v>
      </c>
      <c r="C1074">
        <v>43104071</v>
      </c>
      <c r="D1074" s="1" t="s">
        <v>3898</v>
      </c>
      <c r="E1074" s="1" t="s">
        <v>3899</v>
      </c>
      <c r="F1074" s="1" t="s">
        <v>2770</v>
      </c>
      <c r="G1074" s="1" t="s">
        <v>452</v>
      </c>
      <c r="H1074">
        <v>10</v>
      </c>
    </row>
    <row r="1075" spans="1:8" x14ac:dyDescent="0.25">
      <c r="A1075" s="1" t="s">
        <v>1887</v>
      </c>
      <c r="B1075">
        <v>2016</v>
      </c>
      <c r="C1075">
        <v>43402755</v>
      </c>
      <c r="D1075" s="1" t="s">
        <v>3900</v>
      </c>
      <c r="E1075" s="1" t="s">
        <v>3901</v>
      </c>
      <c r="F1075" s="1" t="s">
        <v>3902</v>
      </c>
      <c r="G1075" s="1" t="s">
        <v>452</v>
      </c>
      <c r="H1075">
        <v>1</v>
      </c>
    </row>
    <row r="1076" spans="1:8" x14ac:dyDescent="0.25">
      <c r="A1076" s="1" t="s">
        <v>1887</v>
      </c>
      <c r="B1076">
        <v>2016</v>
      </c>
      <c r="C1076">
        <v>43403855</v>
      </c>
      <c r="D1076" s="1" t="s">
        <v>3903</v>
      </c>
      <c r="E1076" s="1" t="s">
        <v>3904</v>
      </c>
      <c r="F1076" s="1" t="s">
        <v>3905</v>
      </c>
      <c r="G1076" s="1" t="s">
        <v>452</v>
      </c>
      <c r="H1076">
        <v>2</v>
      </c>
    </row>
    <row r="1077" spans="1:8" x14ac:dyDescent="0.25">
      <c r="A1077" s="1" t="s">
        <v>1887</v>
      </c>
      <c r="B1077">
        <v>2016</v>
      </c>
      <c r="C1077">
        <v>43103920</v>
      </c>
      <c r="D1077" s="1" t="s">
        <v>3906</v>
      </c>
      <c r="E1077" s="1" t="s">
        <v>3907</v>
      </c>
      <c r="F1077" s="1" t="s">
        <v>1464</v>
      </c>
      <c r="G1077" s="1" t="s">
        <v>452</v>
      </c>
      <c r="H1077">
        <v>4</v>
      </c>
    </row>
    <row r="1078" spans="1:8" x14ac:dyDescent="0.25">
      <c r="A1078" s="1" t="s">
        <v>1887</v>
      </c>
      <c r="B1078">
        <v>2016</v>
      </c>
      <c r="C1078">
        <v>43105128</v>
      </c>
      <c r="D1078" s="1" t="s">
        <v>3908</v>
      </c>
      <c r="E1078" s="1" t="s">
        <v>3909</v>
      </c>
      <c r="F1078" s="1" t="s">
        <v>3910</v>
      </c>
      <c r="G1078" s="1" t="s">
        <v>452</v>
      </c>
      <c r="H1078">
        <v>2</v>
      </c>
    </row>
    <row r="1079" spans="1:8" x14ac:dyDescent="0.25">
      <c r="A1079" s="1" t="s">
        <v>1887</v>
      </c>
      <c r="B1079">
        <v>2016</v>
      </c>
      <c r="C1079">
        <v>43405155</v>
      </c>
      <c r="D1079" s="1" t="s">
        <v>3911</v>
      </c>
      <c r="E1079" s="1" t="s">
        <v>3912</v>
      </c>
      <c r="F1079" s="1" t="s">
        <v>232</v>
      </c>
      <c r="G1079" s="1" t="s">
        <v>452</v>
      </c>
      <c r="H1079">
        <v>1</v>
      </c>
    </row>
    <row r="1080" spans="1:8" x14ac:dyDescent="0.25">
      <c r="A1080" s="1" t="s">
        <v>1887</v>
      </c>
      <c r="B1080">
        <v>2016</v>
      </c>
      <c r="C1080">
        <v>43401358</v>
      </c>
      <c r="D1080" s="1" t="s">
        <v>3913</v>
      </c>
      <c r="E1080" s="1" t="s">
        <v>3914</v>
      </c>
      <c r="F1080" s="1" t="s">
        <v>2476</v>
      </c>
      <c r="G1080" s="1" t="s">
        <v>452</v>
      </c>
      <c r="H1080">
        <v>1</v>
      </c>
    </row>
    <row r="1081" spans="1:8" x14ac:dyDescent="0.25">
      <c r="A1081" s="1" t="s">
        <v>1887</v>
      </c>
      <c r="B1081">
        <v>2016</v>
      </c>
      <c r="C1081">
        <v>43437450</v>
      </c>
      <c r="D1081" s="1" t="s">
        <v>3915</v>
      </c>
      <c r="E1081" s="1" t="s">
        <v>3916</v>
      </c>
      <c r="F1081" s="1" t="s">
        <v>3917</v>
      </c>
      <c r="G1081" s="1" t="s">
        <v>452</v>
      </c>
      <c r="H1081">
        <v>4</v>
      </c>
    </row>
    <row r="1082" spans="1:8" x14ac:dyDescent="0.25">
      <c r="A1082" s="1" t="s">
        <v>1887</v>
      </c>
      <c r="B1082">
        <v>2016</v>
      </c>
      <c r="C1082">
        <v>43403288</v>
      </c>
      <c r="D1082" s="1" t="s">
        <v>3918</v>
      </c>
      <c r="E1082" s="1" t="s">
        <v>3919</v>
      </c>
      <c r="F1082" s="1" t="s">
        <v>488</v>
      </c>
      <c r="G1082" s="1" t="s">
        <v>452</v>
      </c>
      <c r="H1082">
        <v>6</v>
      </c>
    </row>
    <row r="1083" spans="1:8" x14ac:dyDescent="0.25">
      <c r="A1083" s="1" t="s">
        <v>1887</v>
      </c>
      <c r="B1083">
        <v>2016</v>
      </c>
      <c r="C1083">
        <v>43436235</v>
      </c>
      <c r="D1083" s="1" t="s">
        <v>466</v>
      </c>
      <c r="E1083" s="1" t="s">
        <v>467</v>
      </c>
      <c r="F1083" s="1" t="s">
        <v>468</v>
      </c>
      <c r="G1083" s="1" t="s">
        <v>452</v>
      </c>
      <c r="H1083">
        <v>8</v>
      </c>
    </row>
    <row r="1084" spans="1:8" x14ac:dyDescent="0.25">
      <c r="A1084" s="1" t="s">
        <v>1887</v>
      </c>
      <c r="B1084">
        <v>2016</v>
      </c>
      <c r="C1084">
        <v>43437065</v>
      </c>
      <c r="D1084" s="1" t="s">
        <v>3920</v>
      </c>
      <c r="E1084" s="1" t="s">
        <v>3921</v>
      </c>
      <c r="F1084" s="1" t="s">
        <v>3922</v>
      </c>
      <c r="G1084" s="1" t="s">
        <v>452</v>
      </c>
      <c r="H1084">
        <v>38</v>
      </c>
    </row>
    <row r="1085" spans="1:8" x14ac:dyDescent="0.25">
      <c r="A1085" s="1" t="s">
        <v>1887</v>
      </c>
      <c r="B1085">
        <v>2016</v>
      </c>
      <c r="C1085">
        <v>43104273</v>
      </c>
      <c r="D1085" s="1" t="s">
        <v>3923</v>
      </c>
      <c r="E1085" s="1" t="s">
        <v>3924</v>
      </c>
      <c r="F1085" s="1" t="s">
        <v>3925</v>
      </c>
      <c r="G1085" s="1" t="s">
        <v>452</v>
      </c>
      <c r="H1085">
        <v>1</v>
      </c>
    </row>
    <row r="1086" spans="1:8" x14ac:dyDescent="0.25">
      <c r="A1086" s="1" t="s">
        <v>1887</v>
      </c>
      <c r="B1086">
        <v>2016</v>
      </c>
      <c r="C1086">
        <v>43104858</v>
      </c>
      <c r="D1086" s="1" t="s">
        <v>1453</v>
      </c>
      <c r="E1086" s="1" t="s">
        <v>1454</v>
      </c>
      <c r="F1086" s="1" t="s">
        <v>1455</v>
      </c>
      <c r="G1086" s="1" t="s">
        <v>452</v>
      </c>
      <c r="H1086">
        <v>35</v>
      </c>
    </row>
    <row r="1087" spans="1:8" x14ac:dyDescent="0.25">
      <c r="A1087" s="1" t="s">
        <v>1887</v>
      </c>
      <c r="B1087">
        <v>2016</v>
      </c>
      <c r="C1087">
        <v>43401741</v>
      </c>
      <c r="D1087" s="1" t="s">
        <v>3926</v>
      </c>
      <c r="E1087" s="1" t="s">
        <v>3927</v>
      </c>
      <c r="F1087" s="1" t="s">
        <v>3928</v>
      </c>
      <c r="G1087" s="1" t="s">
        <v>452</v>
      </c>
      <c r="H1087">
        <v>2</v>
      </c>
    </row>
    <row r="1088" spans="1:8" x14ac:dyDescent="0.25">
      <c r="A1088" s="1" t="s">
        <v>1887</v>
      </c>
      <c r="B1088">
        <v>2016</v>
      </c>
      <c r="C1088">
        <v>43404916</v>
      </c>
      <c r="D1088" s="1" t="s">
        <v>3929</v>
      </c>
      <c r="E1088" s="1" t="s">
        <v>3930</v>
      </c>
      <c r="F1088" s="1" t="s">
        <v>3891</v>
      </c>
      <c r="G1088" s="1" t="s">
        <v>452</v>
      </c>
      <c r="H1088">
        <v>5</v>
      </c>
    </row>
    <row r="1089" spans="1:8" x14ac:dyDescent="0.25">
      <c r="A1089" s="1" t="s">
        <v>1887</v>
      </c>
      <c r="B1089">
        <v>2016</v>
      </c>
      <c r="C1089">
        <v>43103822</v>
      </c>
      <c r="D1089" s="1" t="s">
        <v>3931</v>
      </c>
      <c r="E1089" s="1" t="s">
        <v>3932</v>
      </c>
      <c r="F1089" s="1" t="s">
        <v>3933</v>
      </c>
      <c r="G1089" s="1" t="s">
        <v>452</v>
      </c>
      <c r="H1089">
        <v>8</v>
      </c>
    </row>
    <row r="1090" spans="1:8" x14ac:dyDescent="0.25">
      <c r="A1090" s="1" t="s">
        <v>1887</v>
      </c>
      <c r="B1090">
        <v>2016</v>
      </c>
      <c r="C1090">
        <v>43102967</v>
      </c>
      <c r="D1090" s="1" t="s">
        <v>469</v>
      </c>
      <c r="E1090" s="1" t="s">
        <v>470</v>
      </c>
      <c r="F1090" s="1" t="s">
        <v>471</v>
      </c>
      <c r="G1090" s="1" t="s">
        <v>452</v>
      </c>
      <c r="H1090">
        <v>2127</v>
      </c>
    </row>
    <row r="1091" spans="1:8" x14ac:dyDescent="0.25">
      <c r="A1091" s="1" t="s">
        <v>1887</v>
      </c>
      <c r="B1091">
        <v>2016</v>
      </c>
      <c r="C1091">
        <v>43403501</v>
      </c>
      <c r="D1091" s="1" t="s">
        <v>3934</v>
      </c>
      <c r="E1091" s="1" t="s">
        <v>3935</v>
      </c>
      <c r="F1091" s="1" t="s">
        <v>3936</v>
      </c>
      <c r="G1091" s="1" t="s">
        <v>452</v>
      </c>
      <c r="H1091">
        <v>5</v>
      </c>
    </row>
    <row r="1092" spans="1:8" x14ac:dyDescent="0.25">
      <c r="A1092" s="1" t="s">
        <v>1887</v>
      </c>
      <c r="B1092">
        <v>2016</v>
      </c>
      <c r="C1092">
        <v>43403346</v>
      </c>
      <c r="D1092" s="1" t="s">
        <v>472</v>
      </c>
      <c r="E1092" s="1" t="s">
        <v>473</v>
      </c>
      <c r="F1092" s="1" t="s">
        <v>474</v>
      </c>
      <c r="G1092" s="1" t="s">
        <v>452</v>
      </c>
      <c r="H1092">
        <v>8</v>
      </c>
    </row>
    <row r="1093" spans="1:8" x14ac:dyDescent="0.25">
      <c r="A1093" s="1" t="s">
        <v>1887</v>
      </c>
      <c r="B1093">
        <v>2016</v>
      </c>
      <c r="C1093">
        <v>43103102</v>
      </c>
      <c r="D1093" s="1" t="s">
        <v>3937</v>
      </c>
      <c r="E1093" s="1" t="s">
        <v>3938</v>
      </c>
      <c r="F1093" s="1" t="s">
        <v>3939</v>
      </c>
      <c r="G1093" s="1" t="s">
        <v>452</v>
      </c>
      <c r="H1093">
        <v>101</v>
      </c>
    </row>
    <row r="1094" spans="1:8" x14ac:dyDescent="0.25">
      <c r="A1094" s="1" t="s">
        <v>1887</v>
      </c>
      <c r="B1094">
        <v>2016</v>
      </c>
      <c r="C1094">
        <v>43404413</v>
      </c>
      <c r="D1094" s="1" t="s">
        <v>3940</v>
      </c>
      <c r="E1094" s="1" t="s">
        <v>3941</v>
      </c>
      <c r="F1094" s="1" t="s">
        <v>3942</v>
      </c>
      <c r="G1094" s="1" t="s">
        <v>452</v>
      </c>
      <c r="H1094">
        <v>9</v>
      </c>
    </row>
    <row r="1095" spans="1:8" x14ac:dyDescent="0.25">
      <c r="A1095" s="1" t="s">
        <v>1887</v>
      </c>
      <c r="B1095">
        <v>2016</v>
      </c>
      <c r="C1095">
        <v>43104822</v>
      </c>
      <c r="D1095" s="1" t="s">
        <v>477</v>
      </c>
      <c r="E1095" s="1" t="s">
        <v>478</v>
      </c>
      <c r="F1095" s="1" t="s">
        <v>479</v>
      </c>
      <c r="G1095" s="1" t="s">
        <v>452</v>
      </c>
      <c r="H1095">
        <v>2</v>
      </c>
    </row>
    <row r="1096" spans="1:8" x14ac:dyDescent="0.25">
      <c r="A1096" s="1" t="s">
        <v>1887</v>
      </c>
      <c r="B1096">
        <v>2016</v>
      </c>
      <c r="C1096">
        <v>43401651</v>
      </c>
      <c r="D1096" s="1" t="s">
        <v>3943</v>
      </c>
      <c r="E1096" s="1" t="s">
        <v>3944</v>
      </c>
      <c r="F1096" s="1" t="s">
        <v>3945</v>
      </c>
      <c r="G1096" s="1" t="s">
        <v>452</v>
      </c>
      <c r="H1096">
        <v>384</v>
      </c>
    </row>
    <row r="1097" spans="1:8" x14ac:dyDescent="0.25">
      <c r="A1097" s="1" t="s">
        <v>1887</v>
      </c>
      <c r="B1097">
        <v>2016</v>
      </c>
      <c r="C1097">
        <v>43403241</v>
      </c>
      <c r="D1097" s="1" t="s">
        <v>1456</v>
      </c>
      <c r="E1097" s="1" t="s">
        <v>1457</v>
      </c>
      <c r="F1097" s="1" t="s">
        <v>1458</v>
      </c>
      <c r="G1097" s="1" t="s">
        <v>452</v>
      </c>
      <c r="H1097">
        <v>76</v>
      </c>
    </row>
    <row r="1098" spans="1:8" x14ac:dyDescent="0.25">
      <c r="A1098" s="1" t="s">
        <v>1887</v>
      </c>
      <c r="B1098">
        <v>2016</v>
      </c>
      <c r="C1098">
        <v>43103644</v>
      </c>
      <c r="D1098" s="1" t="s">
        <v>3946</v>
      </c>
      <c r="E1098" s="1" t="s">
        <v>3947</v>
      </c>
      <c r="F1098" s="1" t="s">
        <v>3076</v>
      </c>
      <c r="G1098" s="1" t="s">
        <v>452</v>
      </c>
      <c r="H1098">
        <v>1</v>
      </c>
    </row>
    <row r="1099" spans="1:8" x14ac:dyDescent="0.25">
      <c r="A1099" s="1" t="s">
        <v>1887</v>
      </c>
      <c r="B1099">
        <v>2016</v>
      </c>
      <c r="C1099">
        <v>43403975</v>
      </c>
      <c r="D1099" s="1" t="s">
        <v>3948</v>
      </c>
      <c r="E1099" s="1" t="s">
        <v>3949</v>
      </c>
      <c r="F1099" s="1" t="s">
        <v>3950</v>
      </c>
      <c r="G1099" s="1" t="s">
        <v>452</v>
      </c>
      <c r="H1099">
        <v>1</v>
      </c>
    </row>
    <row r="1100" spans="1:8" x14ac:dyDescent="0.25">
      <c r="A1100" s="1" t="s">
        <v>1887</v>
      </c>
      <c r="B1100">
        <v>2016</v>
      </c>
      <c r="C1100">
        <v>43103816</v>
      </c>
      <c r="D1100" s="1" t="s">
        <v>3951</v>
      </c>
      <c r="E1100" s="1" t="s">
        <v>3952</v>
      </c>
      <c r="F1100" s="1" t="s">
        <v>3953</v>
      </c>
      <c r="G1100" s="1" t="s">
        <v>452</v>
      </c>
      <c r="H1100">
        <v>112</v>
      </c>
    </row>
    <row r="1101" spans="1:8" x14ac:dyDescent="0.25">
      <c r="A1101" s="1" t="s">
        <v>1887</v>
      </c>
      <c r="B1101">
        <v>2016</v>
      </c>
      <c r="C1101">
        <v>43105466</v>
      </c>
      <c r="D1101" s="1" t="s">
        <v>1459</v>
      </c>
      <c r="E1101" s="1" t="s">
        <v>1460</v>
      </c>
      <c r="F1101" s="1" t="s">
        <v>1461</v>
      </c>
      <c r="G1101" s="1" t="s">
        <v>452</v>
      </c>
      <c r="H1101">
        <v>44</v>
      </c>
    </row>
    <row r="1102" spans="1:8" x14ac:dyDescent="0.25">
      <c r="A1102" s="1" t="s">
        <v>1887</v>
      </c>
      <c r="B1102">
        <v>2016</v>
      </c>
      <c r="C1102">
        <v>43403921</v>
      </c>
      <c r="D1102" s="1" t="s">
        <v>480</v>
      </c>
      <c r="E1102" s="1" t="s">
        <v>481</v>
      </c>
      <c r="F1102" s="1" t="s">
        <v>482</v>
      </c>
      <c r="G1102" s="1" t="s">
        <v>452</v>
      </c>
      <c r="H1102">
        <v>1</v>
      </c>
    </row>
    <row r="1103" spans="1:8" x14ac:dyDescent="0.25">
      <c r="A1103" s="1" t="s">
        <v>1887</v>
      </c>
      <c r="B1103">
        <v>2016</v>
      </c>
      <c r="C1103">
        <v>43105058</v>
      </c>
      <c r="D1103" s="1" t="s">
        <v>3954</v>
      </c>
      <c r="E1103" s="1" t="s">
        <v>3955</v>
      </c>
      <c r="F1103" s="1" t="s">
        <v>3956</v>
      </c>
      <c r="G1103" s="1" t="s">
        <v>452</v>
      </c>
      <c r="H1103">
        <v>1</v>
      </c>
    </row>
    <row r="1104" spans="1:8" x14ac:dyDescent="0.25">
      <c r="A1104" s="1" t="s">
        <v>1887</v>
      </c>
      <c r="B1104">
        <v>2016</v>
      </c>
      <c r="C1104">
        <v>43404913</v>
      </c>
      <c r="D1104" s="1" t="s">
        <v>3957</v>
      </c>
      <c r="E1104" s="1" t="s">
        <v>3958</v>
      </c>
      <c r="F1104" s="1" t="s">
        <v>3959</v>
      </c>
      <c r="G1104" s="1" t="s">
        <v>452</v>
      </c>
      <c r="H1104">
        <v>3</v>
      </c>
    </row>
    <row r="1105" spans="1:8" x14ac:dyDescent="0.25">
      <c r="A1105" s="1" t="s">
        <v>1887</v>
      </c>
      <c r="B1105">
        <v>2016</v>
      </c>
      <c r="C1105">
        <v>43405315</v>
      </c>
      <c r="D1105" s="1" t="s">
        <v>3960</v>
      </c>
      <c r="E1105" s="1" t="s">
        <v>3961</v>
      </c>
      <c r="F1105" s="1" t="s">
        <v>3962</v>
      </c>
      <c r="G1105" s="1" t="s">
        <v>452</v>
      </c>
      <c r="H1105">
        <v>7</v>
      </c>
    </row>
    <row r="1106" spans="1:8" x14ac:dyDescent="0.25">
      <c r="A1106" s="1" t="s">
        <v>1887</v>
      </c>
      <c r="B1106">
        <v>2016</v>
      </c>
      <c r="C1106">
        <v>43102059</v>
      </c>
      <c r="D1106" s="1" t="s">
        <v>1465</v>
      </c>
      <c r="E1106" s="1" t="s">
        <v>1466</v>
      </c>
      <c r="F1106" s="1" t="s">
        <v>1467</v>
      </c>
      <c r="G1106" s="1" t="s">
        <v>452</v>
      </c>
      <c r="H1106">
        <v>35</v>
      </c>
    </row>
    <row r="1107" spans="1:8" x14ac:dyDescent="0.25">
      <c r="A1107" s="1" t="s">
        <v>1887</v>
      </c>
      <c r="B1107">
        <v>2016</v>
      </c>
      <c r="C1107">
        <v>43405123</v>
      </c>
      <c r="D1107" s="1" t="s">
        <v>483</v>
      </c>
      <c r="E1107" s="1" t="s">
        <v>484</v>
      </c>
      <c r="F1107" s="1" t="s">
        <v>451</v>
      </c>
      <c r="G1107" s="1" t="s">
        <v>452</v>
      </c>
      <c r="H1107">
        <v>58600</v>
      </c>
    </row>
    <row r="1108" spans="1:8" x14ac:dyDescent="0.25">
      <c r="A1108" s="1" t="s">
        <v>1887</v>
      </c>
      <c r="B1108">
        <v>2016</v>
      </c>
      <c r="C1108">
        <v>43105224</v>
      </c>
      <c r="D1108" s="1" t="s">
        <v>485</v>
      </c>
      <c r="E1108" s="1" t="s">
        <v>486</v>
      </c>
      <c r="F1108" s="1" t="s">
        <v>487</v>
      </c>
      <c r="G1108" s="1" t="s">
        <v>452</v>
      </c>
      <c r="H1108">
        <v>4</v>
      </c>
    </row>
    <row r="1109" spans="1:8" x14ac:dyDescent="0.25">
      <c r="A1109" s="1" t="s">
        <v>1887</v>
      </c>
      <c r="B1109">
        <v>2016</v>
      </c>
      <c r="C1109">
        <v>43104574</v>
      </c>
      <c r="D1109" s="1" t="s">
        <v>1468</v>
      </c>
      <c r="E1109" s="1" t="s">
        <v>1469</v>
      </c>
      <c r="F1109" s="1" t="s">
        <v>263</v>
      </c>
      <c r="G1109" s="1" t="s">
        <v>452</v>
      </c>
      <c r="H1109">
        <v>9512</v>
      </c>
    </row>
    <row r="1110" spans="1:8" x14ac:dyDescent="0.25">
      <c r="A1110" s="1" t="s">
        <v>1887</v>
      </c>
      <c r="B1110">
        <v>2016</v>
      </c>
      <c r="C1110">
        <v>43403009</v>
      </c>
      <c r="D1110" s="1" t="s">
        <v>3963</v>
      </c>
      <c r="E1110" s="1" t="s">
        <v>3964</v>
      </c>
      <c r="F1110" s="1" t="s">
        <v>3965</v>
      </c>
      <c r="G1110" s="1" t="s">
        <v>452</v>
      </c>
      <c r="H1110">
        <v>16</v>
      </c>
    </row>
    <row r="1111" spans="1:8" x14ac:dyDescent="0.25">
      <c r="A1111" s="1" t="s">
        <v>1887</v>
      </c>
      <c r="B1111">
        <v>2016</v>
      </c>
      <c r="C1111">
        <v>43404663</v>
      </c>
      <c r="D1111" s="1" t="s">
        <v>3966</v>
      </c>
      <c r="E1111" s="1" t="s">
        <v>3967</v>
      </c>
      <c r="F1111" s="1" t="s">
        <v>456</v>
      </c>
      <c r="G1111" s="1" t="s">
        <v>452</v>
      </c>
      <c r="H1111">
        <v>2</v>
      </c>
    </row>
    <row r="1112" spans="1:8" x14ac:dyDescent="0.25">
      <c r="A1112" s="1" t="s">
        <v>1887</v>
      </c>
      <c r="B1112">
        <v>2016</v>
      </c>
      <c r="C1112">
        <v>43405034</v>
      </c>
      <c r="D1112" s="1" t="s">
        <v>3968</v>
      </c>
      <c r="E1112" s="1" t="s">
        <v>3969</v>
      </c>
      <c r="F1112" s="1" t="s">
        <v>232</v>
      </c>
      <c r="G1112" s="1" t="s">
        <v>452</v>
      </c>
      <c r="H1112">
        <v>1</v>
      </c>
    </row>
    <row r="1113" spans="1:8" x14ac:dyDescent="0.25">
      <c r="A1113" s="1" t="s">
        <v>1887</v>
      </c>
      <c r="B1113">
        <v>2016</v>
      </c>
      <c r="C1113">
        <v>43404588</v>
      </c>
      <c r="D1113" s="1" t="s">
        <v>3970</v>
      </c>
      <c r="E1113" s="1" t="s">
        <v>3971</v>
      </c>
      <c r="F1113" s="1" t="s">
        <v>459</v>
      </c>
      <c r="G1113" s="1" t="s">
        <v>452</v>
      </c>
      <c r="H1113">
        <v>1</v>
      </c>
    </row>
    <row r="1114" spans="1:8" x14ac:dyDescent="0.25">
      <c r="A1114" s="1" t="s">
        <v>1887</v>
      </c>
      <c r="B1114">
        <v>2016</v>
      </c>
      <c r="C1114">
        <v>43404591</v>
      </c>
      <c r="D1114" s="1" t="s">
        <v>489</v>
      </c>
      <c r="E1114" s="1" t="s">
        <v>490</v>
      </c>
      <c r="F1114" s="1" t="s">
        <v>491</v>
      </c>
      <c r="G1114" s="1" t="s">
        <v>452</v>
      </c>
      <c r="H1114">
        <v>41</v>
      </c>
    </row>
    <row r="1115" spans="1:8" x14ac:dyDescent="0.25">
      <c r="A1115" s="1" t="s">
        <v>1887</v>
      </c>
      <c r="B1115">
        <v>2016</v>
      </c>
      <c r="C1115">
        <v>43405270</v>
      </c>
      <c r="D1115" s="1" t="s">
        <v>3972</v>
      </c>
      <c r="E1115" s="1" t="s">
        <v>3973</v>
      </c>
      <c r="F1115" s="1" t="s">
        <v>3974</v>
      </c>
      <c r="G1115" s="1" t="s">
        <v>452</v>
      </c>
      <c r="H1115">
        <v>4</v>
      </c>
    </row>
    <row r="1116" spans="1:8" x14ac:dyDescent="0.25">
      <c r="A1116" s="1" t="s">
        <v>1887</v>
      </c>
      <c r="B1116">
        <v>2016</v>
      </c>
      <c r="C1116">
        <v>43402521</v>
      </c>
      <c r="D1116" s="1" t="s">
        <v>3975</v>
      </c>
      <c r="E1116" s="1" t="s">
        <v>3976</v>
      </c>
      <c r="F1116" s="1" t="s">
        <v>2389</v>
      </c>
      <c r="G1116" s="1" t="s">
        <v>452</v>
      </c>
      <c r="H1116">
        <v>2</v>
      </c>
    </row>
    <row r="1117" spans="1:8" x14ac:dyDescent="0.25">
      <c r="A1117" s="1" t="s">
        <v>1887</v>
      </c>
      <c r="B1117">
        <v>2016</v>
      </c>
      <c r="C1117">
        <v>43400683</v>
      </c>
      <c r="D1117" s="1" t="s">
        <v>492</v>
      </c>
      <c r="E1117" s="1" t="s">
        <v>493</v>
      </c>
      <c r="F1117" s="1" t="s">
        <v>494</v>
      </c>
      <c r="G1117" s="1" t="s">
        <v>452</v>
      </c>
      <c r="H1117">
        <v>3</v>
      </c>
    </row>
    <row r="1118" spans="1:8" x14ac:dyDescent="0.25">
      <c r="A1118" s="1" t="s">
        <v>1887</v>
      </c>
      <c r="B1118">
        <v>2016</v>
      </c>
      <c r="C1118">
        <v>43403795</v>
      </c>
      <c r="D1118" s="1" t="s">
        <v>3977</v>
      </c>
      <c r="E1118" s="1" t="s">
        <v>3978</v>
      </c>
      <c r="F1118" s="1" t="s">
        <v>3979</v>
      </c>
      <c r="G1118" s="1" t="s">
        <v>452</v>
      </c>
      <c r="H1118">
        <v>7</v>
      </c>
    </row>
    <row r="1119" spans="1:8" x14ac:dyDescent="0.25">
      <c r="A1119" s="1" t="s">
        <v>1887</v>
      </c>
      <c r="B1119">
        <v>2016</v>
      </c>
      <c r="C1119">
        <v>43401749</v>
      </c>
      <c r="D1119" s="1" t="s">
        <v>3980</v>
      </c>
      <c r="E1119" s="1" t="s">
        <v>3981</v>
      </c>
      <c r="F1119" s="1" t="s">
        <v>3982</v>
      </c>
      <c r="G1119" s="1" t="s">
        <v>452</v>
      </c>
      <c r="H1119">
        <v>3</v>
      </c>
    </row>
    <row r="1120" spans="1:8" x14ac:dyDescent="0.25">
      <c r="A1120" s="1" t="s">
        <v>1887</v>
      </c>
      <c r="B1120">
        <v>2016</v>
      </c>
      <c r="C1120">
        <v>43105331</v>
      </c>
      <c r="D1120" s="1" t="s">
        <v>3983</v>
      </c>
      <c r="E1120" s="1" t="s">
        <v>3984</v>
      </c>
      <c r="F1120" s="1" t="s">
        <v>3985</v>
      </c>
      <c r="G1120" s="1" t="s">
        <v>452</v>
      </c>
      <c r="H1120">
        <v>3</v>
      </c>
    </row>
    <row r="1121" spans="1:8" x14ac:dyDescent="0.25">
      <c r="A1121" s="1" t="s">
        <v>1887</v>
      </c>
      <c r="B1121">
        <v>2016</v>
      </c>
      <c r="C1121">
        <v>57305238</v>
      </c>
      <c r="D1121" s="1" t="s">
        <v>3986</v>
      </c>
      <c r="E1121" s="1" t="s">
        <v>3987</v>
      </c>
      <c r="F1121" s="1" t="s">
        <v>3988</v>
      </c>
      <c r="G1121" s="1" t="s">
        <v>498</v>
      </c>
      <c r="H1121">
        <v>1</v>
      </c>
    </row>
    <row r="1122" spans="1:8" x14ac:dyDescent="0.25">
      <c r="A1122" s="1" t="s">
        <v>1887</v>
      </c>
      <c r="B1122">
        <v>2016</v>
      </c>
      <c r="C1122">
        <v>57304046</v>
      </c>
      <c r="D1122" s="1" t="s">
        <v>495</v>
      </c>
      <c r="E1122" s="1" t="s">
        <v>496</v>
      </c>
      <c r="F1122" s="1" t="s">
        <v>497</v>
      </c>
      <c r="G1122" s="1" t="s">
        <v>498</v>
      </c>
      <c r="H1122">
        <v>20</v>
      </c>
    </row>
    <row r="1123" spans="1:8" x14ac:dyDescent="0.25">
      <c r="A1123" s="1" t="s">
        <v>1887</v>
      </c>
      <c r="B1123">
        <v>2016</v>
      </c>
      <c r="C1123">
        <v>57304229</v>
      </c>
      <c r="D1123" s="1" t="s">
        <v>3989</v>
      </c>
      <c r="E1123" s="1" t="s">
        <v>3990</v>
      </c>
      <c r="F1123" s="1" t="s">
        <v>3991</v>
      </c>
      <c r="G1123" s="1" t="s">
        <v>498</v>
      </c>
      <c r="H1123">
        <v>4</v>
      </c>
    </row>
    <row r="1124" spans="1:8" x14ac:dyDescent="0.25">
      <c r="A1124" s="1" t="s">
        <v>1887</v>
      </c>
      <c r="B1124">
        <v>2016</v>
      </c>
      <c r="C1124">
        <v>57300809</v>
      </c>
      <c r="D1124" s="1" t="s">
        <v>3992</v>
      </c>
      <c r="E1124" s="1" t="s">
        <v>3993</v>
      </c>
      <c r="F1124" s="1" t="s">
        <v>1479</v>
      </c>
      <c r="G1124" s="1" t="s">
        <v>498</v>
      </c>
      <c r="H1124">
        <v>1</v>
      </c>
    </row>
    <row r="1125" spans="1:8" x14ac:dyDescent="0.25">
      <c r="A1125" s="1" t="s">
        <v>1887</v>
      </c>
      <c r="B1125">
        <v>2016</v>
      </c>
      <c r="C1125">
        <v>57304684</v>
      </c>
      <c r="D1125" s="1" t="s">
        <v>3994</v>
      </c>
      <c r="E1125" s="1" t="s">
        <v>3995</v>
      </c>
      <c r="F1125" s="1" t="s">
        <v>497</v>
      </c>
      <c r="G1125" s="1" t="s">
        <v>498</v>
      </c>
      <c r="H1125">
        <v>2</v>
      </c>
    </row>
    <row r="1126" spans="1:8" x14ac:dyDescent="0.25">
      <c r="A1126" s="1" t="s">
        <v>1887</v>
      </c>
      <c r="B1126">
        <v>2016</v>
      </c>
      <c r="C1126">
        <v>57305866</v>
      </c>
      <c r="D1126" s="1" t="s">
        <v>3996</v>
      </c>
      <c r="E1126" s="1" t="s">
        <v>3997</v>
      </c>
      <c r="F1126" s="1" t="s">
        <v>998</v>
      </c>
      <c r="G1126" s="1" t="s">
        <v>498</v>
      </c>
      <c r="H1126">
        <v>5</v>
      </c>
    </row>
    <row r="1127" spans="1:8" x14ac:dyDescent="0.25">
      <c r="A1127" s="1" t="s">
        <v>1887</v>
      </c>
      <c r="B1127">
        <v>2016</v>
      </c>
      <c r="C1127">
        <v>57302798</v>
      </c>
      <c r="D1127" s="1" t="s">
        <v>1475</v>
      </c>
      <c r="E1127" s="1" t="s">
        <v>3998</v>
      </c>
      <c r="F1127" s="1" t="s">
        <v>505</v>
      </c>
      <c r="G1127" s="1" t="s">
        <v>498</v>
      </c>
      <c r="H1127">
        <v>17</v>
      </c>
    </row>
    <row r="1128" spans="1:8" x14ac:dyDescent="0.25">
      <c r="A1128" s="1" t="s">
        <v>1887</v>
      </c>
      <c r="B1128">
        <v>2016</v>
      </c>
      <c r="C1128">
        <v>57304156</v>
      </c>
      <c r="D1128" s="1" t="s">
        <v>3999</v>
      </c>
      <c r="E1128" s="1" t="s">
        <v>4000</v>
      </c>
      <c r="F1128" s="1" t="s">
        <v>4001</v>
      </c>
      <c r="G1128" s="1" t="s">
        <v>498</v>
      </c>
      <c r="H1128">
        <v>32</v>
      </c>
    </row>
    <row r="1129" spans="1:8" x14ac:dyDescent="0.25">
      <c r="A1129" s="1" t="s">
        <v>1887</v>
      </c>
      <c r="B1129">
        <v>2016</v>
      </c>
      <c r="C1129">
        <v>57302390</v>
      </c>
      <c r="D1129" s="1" t="s">
        <v>503</v>
      </c>
      <c r="E1129" s="1" t="s">
        <v>504</v>
      </c>
      <c r="F1129" s="1" t="s">
        <v>505</v>
      </c>
      <c r="G1129" s="1" t="s">
        <v>498</v>
      </c>
      <c r="H1129">
        <v>3</v>
      </c>
    </row>
    <row r="1130" spans="1:8" x14ac:dyDescent="0.25">
      <c r="A1130" s="1" t="s">
        <v>1887</v>
      </c>
      <c r="B1130">
        <v>2016</v>
      </c>
      <c r="C1130">
        <v>57304951</v>
      </c>
      <c r="D1130" s="1" t="s">
        <v>4002</v>
      </c>
      <c r="E1130" s="1" t="s">
        <v>4003</v>
      </c>
      <c r="F1130" s="1" t="s">
        <v>502</v>
      </c>
      <c r="G1130" s="1" t="s">
        <v>498</v>
      </c>
      <c r="H1130">
        <v>3</v>
      </c>
    </row>
    <row r="1131" spans="1:8" x14ac:dyDescent="0.25">
      <c r="A1131" s="1" t="s">
        <v>1887</v>
      </c>
      <c r="B1131">
        <v>2016</v>
      </c>
      <c r="C1131">
        <v>57303358</v>
      </c>
      <c r="D1131" s="1" t="s">
        <v>4004</v>
      </c>
      <c r="E1131" s="1" t="s">
        <v>4005</v>
      </c>
      <c r="F1131" s="1" t="s">
        <v>4006</v>
      </c>
      <c r="G1131" s="1" t="s">
        <v>498</v>
      </c>
      <c r="H1131">
        <v>3</v>
      </c>
    </row>
    <row r="1132" spans="1:8" x14ac:dyDescent="0.25">
      <c r="A1132" s="1" t="s">
        <v>1887</v>
      </c>
      <c r="B1132">
        <v>2016</v>
      </c>
      <c r="C1132">
        <v>57305807</v>
      </c>
      <c r="D1132" s="1" t="s">
        <v>4007</v>
      </c>
      <c r="E1132" s="1" t="s">
        <v>4008</v>
      </c>
      <c r="F1132" s="1" t="s">
        <v>4009</v>
      </c>
      <c r="G1132" s="1" t="s">
        <v>498</v>
      </c>
      <c r="H1132">
        <v>1</v>
      </c>
    </row>
    <row r="1133" spans="1:8" x14ac:dyDescent="0.25">
      <c r="A1133" s="1" t="s">
        <v>1887</v>
      </c>
      <c r="B1133">
        <v>2016</v>
      </c>
      <c r="C1133">
        <v>57305534</v>
      </c>
      <c r="D1133" s="1" t="s">
        <v>1477</v>
      </c>
      <c r="E1133" s="1" t="s">
        <v>1478</v>
      </c>
      <c r="F1133" s="1" t="s">
        <v>1479</v>
      </c>
      <c r="G1133" s="1" t="s">
        <v>498</v>
      </c>
      <c r="H1133">
        <v>19</v>
      </c>
    </row>
    <row r="1134" spans="1:8" x14ac:dyDescent="0.25">
      <c r="A1134" s="1" t="s">
        <v>1887</v>
      </c>
      <c r="B1134">
        <v>2016</v>
      </c>
      <c r="C1134">
        <v>57337041</v>
      </c>
      <c r="D1134" s="1" t="s">
        <v>4010</v>
      </c>
      <c r="E1134" s="1" t="s">
        <v>4011</v>
      </c>
      <c r="F1134" s="1" t="s">
        <v>4012</v>
      </c>
      <c r="G1134" s="1" t="s">
        <v>498</v>
      </c>
      <c r="H1134">
        <v>1</v>
      </c>
    </row>
    <row r="1135" spans="1:8" x14ac:dyDescent="0.25">
      <c r="A1135" s="1" t="s">
        <v>1887</v>
      </c>
      <c r="B1135">
        <v>2016</v>
      </c>
      <c r="C1135">
        <v>57336993</v>
      </c>
      <c r="D1135" s="1" t="s">
        <v>4013</v>
      </c>
      <c r="E1135" s="1" t="s">
        <v>1478</v>
      </c>
      <c r="F1135" s="1" t="s">
        <v>1479</v>
      </c>
      <c r="G1135" s="1" t="s">
        <v>498</v>
      </c>
      <c r="H1135">
        <v>2</v>
      </c>
    </row>
    <row r="1136" spans="1:8" x14ac:dyDescent="0.25">
      <c r="A1136" s="1" t="s">
        <v>1887</v>
      </c>
      <c r="B1136">
        <v>2016</v>
      </c>
      <c r="C1136">
        <v>57305617</v>
      </c>
      <c r="D1136" s="1" t="s">
        <v>4014</v>
      </c>
      <c r="E1136" s="1" t="s">
        <v>4015</v>
      </c>
      <c r="F1136" s="1" t="s">
        <v>4016</v>
      </c>
      <c r="G1136" s="1" t="s">
        <v>498</v>
      </c>
      <c r="H1136">
        <v>5</v>
      </c>
    </row>
    <row r="1137" spans="1:8" x14ac:dyDescent="0.25">
      <c r="A1137" s="1" t="s">
        <v>1887</v>
      </c>
      <c r="B1137">
        <v>2016</v>
      </c>
      <c r="C1137">
        <v>57304721</v>
      </c>
      <c r="D1137" s="1" t="s">
        <v>1480</v>
      </c>
      <c r="E1137" s="1" t="s">
        <v>1481</v>
      </c>
      <c r="F1137" s="1" t="s">
        <v>505</v>
      </c>
      <c r="G1137" s="1" t="s">
        <v>498</v>
      </c>
      <c r="H1137">
        <v>5</v>
      </c>
    </row>
    <row r="1138" spans="1:8" x14ac:dyDescent="0.25">
      <c r="A1138" s="1" t="s">
        <v>1887</v>
      </c>
      <c r="B1138">
        <v>2016</v>
      </c>
      <c r="C1138">
        <v>57304832</v>
      </c>
      <c r="D1138" s="1" t="s">
        <v>1482</v>
      </c>
      <c r="E1138" s="1" t="s">
        <v>1483</v>
      </c>
      <c r="F1138" s="1" t="s">
        <v>1484</v>
      </c>
      <c r="G1138" s="1" t="s">
        <v>498</v>
      </c>
      <c r="H1138">
        <v>2</v>
      </c>
    </row>
    <row r="1139" spans="1:8" x14ac:dyDescent="0.25">
      <c r="A1139" s="1" t="s">
        <v>1887</v>
      </c>
      <c r="B1139">
        <v>2016</v>
      </c>
      <c r="C1139">
        <v>57305758</v>
      </c>
      <c r="D1139" s="1" t="s">
        <v>1485</v>
      </c>
      <c r="E1139" s="1" t="s">
        <v>1486</v>
      </c>
      <c r="F1139" s="1" t="s">
        <v>1487</v>
      </c>
      <c r="G1139" s="1" t="s">
        <v>498</v>
      </c>
      <c r="H1139">
        <v>4</v>
      </c>
    </row>
    <row r="1140" spans="1:8" x14ac:dyDescent="0.25">
      <c r="A1140" s="1" t="s">
        <v>1887</v>
      </c>
      <c r="B1140">
        <v>2016</v>
      </c>
      <c r="C1140">
        <v>57304730</v>
      </c>
      <c r="D1140" s="1" t="s">
        <v>4017</v>
      </c>
      <c r="E1140" s="1" t="s">
        <v>4018</v>
      </c>
      <c r="F1140" s="1" t="s">
        <v>4019</v>
      </c>
      <c r="G1140" s="1" t="s">
        <v>498</v>
      </c>
      <c r="H1140">
        <v>1</v>
      </c>
    </row>
    <row r="1141" spans="1:8" x14ac:dyDescent="0.25">
      <c r="A1141" s="1" t="s">
        <v>1887</v>
      </c>
      <c r="B1141">
        <v>2016</v>
      </c>
      <c r="C1141">
        <v>57306211</v>
      </c>
      <c r="D1141" s="1" t="s">
        <v>1488</v>
      </c>
      <c r="E1141" s="1" t="s">
        <v>1489</v>
      </c>
      <c r="F1141" s="1" t="s">
        <v>1490</v>
      </c>
      <c r="G1141" s="1" t="s">
        <v>498</v>
      </c>
      <c r="H1141">
        <v>7</v>
      </c>
    </row>
    <row r="1142" spans="1:8" x14ac:dyDescent="0.25">
      <c r="A1142" s="1" t="s">
        <v>1887</v>
      </c>
      <c r="B1142">
        <v>2016</v>
      </c>
      <c r="C1142">
        <v>57305863</v>
      </c>
      <c r="D1142" s="1" t="s">
        <v>4020</v>
      </c>
      <c r="E1142" s="1" t="s">
        <v>4021</v>
      </c>
      <c r="F1142" s="1" t="s">
        <v>4022</v>
      </c>
      <c r="G1142" s="1" t="s">
        <v>498</v>
      </c>
      <c r="H1142">
        <v>3</v>
      </c>
    </row>
    <row r="1143" spans="1:8" x14ac:dyDescent="0.25">
      <c r="A1143" s="1" t="s">
        <v>1887</v>
      </c>
      <c r="B1143">
        <v>2016</v>
      </c>
      <c r="C1143">
        <v>57303725</v>
      </c>
      <c r="D1143" s="1" t="s">
        <v>4023</v>
      </c>
      <c r="E1143" s="1" t="s">
        <v>4024</v>
      </c>
      <c r="F1143" s="1" t="s">
        <v>4025</v>
      </c>
      <c r="G1143" s="1" t="s">
        <v>498</v>
      </c>
      <c r="H1143">
        <v>1</v>
      </c>
    </row>
    <row r="1144" spans="1:8" x14ac:dyDescent="0.25">
      <c r="A1144" s="1" t="s">
        <v>1887</v>
      </c>
      <c r="B1144">
        <v>2016</v>
      </c>
      <c r="C1144">
        <v>57306159</v>
      </c>
      <c r="D1144" s="1" t="s">
        <v>4026</v>
      </c>
      <c r="E1144" s="1" t="s">
        <v>4027</v>
      </c>
      <c r="F1144" s="1" t="s">
        <v>4028</v>
      </c>
      <c r="G1144" s="1" t="s">
        <v>498</v>
      </c>
      <c r="H1144">
        <v>1</v>
      </c>
    </row>
    <row r="1145" spans="1:8" x14ac:dyDescent="0.25">
      <c r="A1145" s="1" t="s">
        <v>1887</v>
      </c>
      <c r="B1145">
        <v>2016</v>
      </c>
      <c r="C1145">
        <v>57303647</v>
      </c>
      <c r="D1145" s="1" t="s">
        <v>4029</v>
      </c>
      <c r="E1145" s="1" t="s">
        <v>4030</v>
      </c>
      <c r="F1145" s="1" t="s">
        <v>4031</v>
      </c>
      <c r="G1145" s="1" t="s">
        <v>498</v>
      </c>
      <c r="H1145">
        <v>1</v>
      </c>
    </row>
    <row r="1146" spans="1:8" x14ac:dyDescent="0.25">
      <c r="A1146" s="1" t="s">
        <v>1887</v>
      </c>
      <c r="B1146">
        <v>2016</v>
      </c>
      <c r="C1146">
        <v>57305601</v>
      </c>
      <c r="D1146" s="1" t="s">
        <v>4032</v>
      </c>
      <c r="E1146" s="1" t="s">
        <v>4033</v>
      </c>
      <c r="F1146" s="1" t="s">
        <v>4034</v>
      </c>
      <c r="G1146" s="1" t="s">
        <v>498</v>
      </c>
      <c r="H1146">
        <v>4</v>
      </c>
    </row>
    <row r="1147" spans="1:8" x14ac:dyDescent="0.25">
      <c r="A1147" s="1" t="s">
        <v>1887</v>
      </c>
      <c r="B1147">
        <v>2016</v>
      </c>
      <c r="C1147">
        <v>57305440</v>
      </c>
      <c r="D1147" s="1" t="s">
        <v>1491</v>
      </c>
      <c r="E1147" s="1" t="s">
        <v>1492</v>
      </c>
      <c r="F1147" s="1" t="s">
        <v>1493</v>
      </c>
      <c r="G1147" s="1" t="s">
        <v>498</v>
      </c>
      <c r="H1147">
        <v>17</v>
      </c>
    </row>
    <row r="1148" spans="1:8" x14ac:dyDescent="0.25">
      <c r="A1148" s="1" t="s">
        <v>1887</v>
      </c>
      <c r="B1148">
        <v>2016</v>
      </c>
      <c r="C1148">
        <v>57306058</v>
      </c>
      <c r="D1148" s="1" t="s">
        <v>4035</v>
      </c>
      <c r="E1148" s="1" t="s">
        <v>4036</v>
      </c>
      <c r="F1148" s="1" t="s">
        <v>4037</v>
      </c>
      <c r="G1148" s="1" t="s">
        <v>498</v>
      </c>
      <c r="H1148">
        <v>1</v>
      </c>
    </row>
    <row r="1149" spans="1:8" x14ac:dyDescent="0.25">
      <c r="A1149" s="1" t="s">
        <v>1887</v>
      </c>
      <c r="B1149">
        <v>2016</v>
      </c>
      <c r="C1149">
        <v>57303692</v>
      </c>
      <c r="D1149" s="1" t="s">
        <v>4038</v>
      </c>
      <c r="E1149" s="1" t="s">
        <v>4039</v>
      </c>
      <c r="F1149" s="1" t="s">
        <v>502</v>
      </c>
      <c r="G1149" s="1" t="s">
        <v>498</v>
      </c>
      <c r="H1149">
        <v>13</v>
      </c>
    </row>
    <row r="1150" spans="1:8" x14ac:dyDescent="0.25">
      <c r="A1150" s="1" t="s">
        <v>1887</v>
      </c>
      <c r="B1150">
        <v>2016</v>
      </c>
      <c r="C1150">
        <v>57304113</v>
      </c>
      <c r="D1150" s="1" t="s">
        <v>4040</v>
      </c>
      <c r="E1150" s="1" t="s">
        <v>4041</v>
      </c>
      <c r="F1150" s="1" t="s">
        <v>497</v>
      </c>
      <c r="G1150" s="1" t="s">
        <v>498</v>
      </c>
      <c r="H1150">
        <v>1</v>
      </c>
    </row>
    <row r="1151" spans="1:8" x14ac:dyDescent="0.25">
      <c r="A1151" s="1" t="s">
        <v>1887</v>
      </c>
      <c r="B1151">
        <v>2016</v>
      </c>
      <c r="C1151">
        <v>57305420</v>
      </c>
      <c r="D1151" s="1" t="s">
        <v>1500</v>
      </c>
      <c r="E1151" s="1" t="s">
        <v>1501</v>
      </c>
      <c r="F1151" s="1" t="s">
        <v>1502</v>
      </c>
      <c r="G1151" s="1" t="s">
        <v>498</v>
      </c>
      <c r="H1151">
        <v>1</v>
      </c>
    </row>
    <row r="1152" spans="1:8" x14ac:dyDescent="0.25">
      <c r="A1152" s="1" t="s">
        <v>1887</v>
      </c>
      <c r="B1152">
        <v>2016</v>
      </c>
      <c r="C1152">
        <v>57302015</v>
      </c>
      <c r="D1152" s="1" t="s">
        <v>4042</v>
      </c>
      <c r="E1152" s="1" t="s">
        <v>4043</v>
      </c>
      <c r="F1152" s="1" t="s">
        <v>4037</v>
      </c>
      <c r="G1152" s="1" t="s">
        <v>498</v>
      </c>
      <c r="H1152">
        <v>1</v>
      </c>
    </row>
    <row r="1153" spans="1:8" x14ac:dyDescent="0.25">
      <c r="A1153" s="1" t="s">
        <v>1887</v>
      </c>
      <c r="B1153">
        <v>2016</v>
      </c>
      <c r="C1153">
        <v>57305832</v>
      </c>
      <c r="D1153" s="1" t="s">
        <v>4044</v>
      </c>
      <c r="E1153" s="1" t="s">
        <v>4045</v>
      </c>
      <c r="F1153" s="1" t="s">
        <v>4046</v>
      </c>
      <c r="G1153" s="1" t="s">
        <v>498</v>
      </c>
      <c r="H1153">
        <v>6</v>
      </c>
    </row>
    <row r="1154" spans="1:8" x14ac:dyDescent="0.25">
      <c r="A1154" s="1" t="s">
        <v>1887</v>
      </c>
      <c r="B1154">
        <v>2016</v>
      </c>
      <c r="C1154">
        <v>57304976</v>
      </c>
      <c r="D1154" s="1" t="s">
        <v>4047</v>
      </c>
      <c r="E1154" s="1" t="s">
        <v>4048</v>
      </c>
      <c r="F1154" s="1" t="s">
        <v>1487</v>
      </c>
      <c r="G1154" s="1" t="s">
        <v>498</v>
      </c>
      <c r="H1154">
        <v>981</v>
      </c>
    </row>
    <row r="1155" spans="1:8" x14ac:dyDescent="0.25">
      <c r="A1155" s="1" t="s">
        <v>1887</v>
      </c>
      <c r="B1155">
        <v>2016</v>
      </c>
      <c r="C1155">
        <v>57304079</v>
      </c>
      <c r="D1155" s="1" t="s">
        <v>4049</v>
      </c>
      <c r="E1155" s="1" t="s">
        <v>4050</v>
      </c>
      <c r="F1155" s="1" t="s">
        <v>502</v>
      </c>
      <c r="G1155" s="1" t="s">
        <v>498</v>
      </c>
      <c r="H1155">
        <v>10</v>
      </c>
    </row>
    <row r="1156" spans="1:8" x14ac:dyDescent="0.25">
      <c r="A1156" s="1" t="s">
        <v>1887</v>
      </c>
      <c r="B1156">
        <v>2016</v>
      </c>
      <c r="C1156">
        <v>57303086</v>
      </c>
      <c r="D1156" s="1" t="s">
        <v>4051</v>
      </c>
      <c r="E1156" s="1" t="s">
        <v>4052</v>
      </c>
      <c r="F1156" s="1" t="s">
        <v>1487</v>
      </c>
      <c r="G1156" s="1" t="s">
        <v>498</v>
      </c>
      <c r="H1156">
        <v>2</v>
      </c>
    </row>
    <row r="1157" spans="1:8" x14ac:dyDescent="0.25">
      <c r="A1157" s="1" t="s">
        <v>1887</v>
      </c>
      <c r="B1157">
        <v>2016</v>
      </c>
      <c r="C1157">
        <v>57302059</v>
      </c>
      <c r="D1157" s="1" t="s">
        <v>4053</v>
      </c>
      <c r="E1157" s="1" t="s">
        <v>4054</v>
      </c>
      <c r="F1157" s="1" t="s">
        <v>2192</v>
      </c>
      <c r="G1157" s="1" t="s">
        <v>498</v>
      </c>
      <c r="H1157">
        <v>2</v>
      </c>
    </row>
    <row r="1158" spans="1:8" x14ac:dyDescent="0.25">
      <c r="A1158" s="1" t="s">
        <v>1887</v>
      </c>
      <c r="B1158">
        <v>2016</v>
      </c>
      <c r="C1158">
        <v>57303329</v>
      </c>
      <c r="D1158" s="1" t="s">
        <v>4055</v>
      </c>
      <c r="E1158" s="1" t="s">
        <v>4056</v>
      </c>
      <c r="F1158" s="1" t="s">
        <v>505</v>
      </c>
      <c r="G1158" s="1" t="s">
        <v>498</v>
      </c>
      <c r="H1158">
        <v>40</v>
      </c>
    </row>
    <row r="1159" spans="1:8" x14ac:dyDescent="0.25">
      <c r="A1159" s="1" t="s">
        <v>1887</v>
      </c>
      <c r="B1159">
        <v>2016</v>
      </c>
      <c r="C1159">
        <v>57304484</v>
      </c>
      <c r="D1159" s="1" t="s">
        <v>4057</v>
      </c>
      <c r="E1159" s="1" t="s">
        <v>4058</v>
      </c>
      <c r="F1159" s="1" t="s">
        <v>4059</v>
      </c>
      <c r="G1159" s="1" t="s">
        <v>498</v>
      </c>
      <c r="H1159">
        <v>4</v>
      </c>
    </row>
    <row r="1160" spans="1:8" x14ac:dyDescent="0.25">
      <c r="A1160" s="1" t="s">
        <v>1887</v>
      </c>
      <c r="B1160">
        <v>2016</v>
      </c>
      <c r="C1160">
        <v>57305799</v>
      </c>
      <c r="D1160" s="1" t="s">
        <v>4060</v>
      </c>
      <c r="E1160" s="1" t="s">
        <v>4061</v>
      </c>
      <c r="F1160" s="1" t="s">
        <v>4062</v>
      </c>
      <c r="G1160" s="1" t="s">
        <v>498</v>
      </c>
      <c r="H1160">
        <v>5</v>
      </c>
    </row>
    <row r="1161" spans="1:8" x14ac:dyDescent="0.25">
      <c r="A1161" s="1" t="s">
        <v>1887</v>
      </c>
      <c r="B1161">
        <v>2016</v>
      </c>
      <c r="C1161">
        <v>57336699</v>
      </c>
      <c r="D1161" s="1" t="s">
        <v>4063</v>
      </c>
      <c r="E1161" s="1" t="s">
        <v>4064</v>
      </c>
      <c r="F1161" s="1" t="s">
        <v>505</v>
      </c>
      <c r="G1161" s="1" t="s">
        <v>498</v>
      </c>
      <c r="H1161">
        <v>3</v>
      </c>
    </row>
    <row r="1162" spans="1:8" x14ac:dyDescent="0.25">
      <c r="A1162" s="1" t="s">
        <v>1887</v>
      </c>
      <c r="B1162">
        <v>2016</v>
      </c>
      <c r="C1162">
        <v>99304223</v>
      </c>
      <c r="D1162" s="1" t="s">
        <v>1506</v>
      </c>
      <c r="E1162" s="1" t="s">
        <v>1507</v>
      </c>
      <c r="F1162" s="1" t="s">
        <v>1508</v>
      </c>
      <c r="G1162" s="1" t="s">
        <v>509</v>
      </c>
      <c r="H1162">
        <v>10</v>
      </c>
    </row>
    <row r="1163" spans="1:8" x14ac:dyDescent="0.25">
      <c r="A1163" s="1" t="s">
        <v>1887</v>
      </c>
      <c r="B1163">
        <v>2016</v>
      </c>
      <c r="C1163">
        <v>99303423</v>
      </c>
      <c r="D1163" s="1" t="s">
        <v>4065</v>
      </c>
      <c r="E1163" s="1" t="s">
        <v>4066</v>
      </c>
      <c r="F1163" s="1" t="s">
        <v>4067</v>
      </c>
      <c r="G1163" s="1" t="s">
        <v>509</v>
      </c>
      <c r="H1163">
        <v>12</v>
      </c>
    </row>
    <row r="1164" spans="1:8" x14ac:dyDescent="0.25">
      <c r="A1164" s="1" t="s">
        <v>1887</v>
      </c>
      <c r="B1164">
        <v>2016</v>
      </c>
      <c r="C1164">
        <v>99303056</v>
      </c>
      <c r="D1164" s="1" t="s">
        <v>4068</v>
      </c>
      <c r="E1164" s="1" t="s">
        <v>4069</v>
      </c>
      <c r="F1164" s="1" t="s">
        <v>1528</v>
      </c>
      <c r="G1164" s="1" t="s">
        <v>509</v>
      </c>
      <c r="H1164">
        <v>1</v>
      </c>
    </row>
    <row r="1165" spans="1:8" x14ac:dyDescent="0.25">
      <c r="A1165" s="1" t="s">
        <v>1887</v>
      </c>
      <c r="B1165">
        <v>2016</v>
      </c>
      <c r="C1165">
        <v>99303808</v>
      </c>
      <c r="D1165" s="1" t="s">
        <v>506</v>
      </c>
      <c r="E1165" s="1" t="s">
        <v>507</v>
      </c>
      <c r="F1165" s="1" t="s">
        <v>508</v>
      </c>
      <c r="G1165" s="1" t="s">
        <v>509</v>
      </c>
      <c r="H1165">
        <v>12</v>
      </c>
    </row>
    <row r="1166" spans="1:8" x14ac:dyDescent="0.25">
      <c r="A1166" s="1" t="s">
        <v>1887</v>
      </c>
      <c r="B1166">
        <v>2016</v>
      </c>
      <c r="C1166">
        <v>99304543</v>
      </c>
      <c r="D1166" s="1" t="s">
        <v>4070</v>
      </c>
      <c r="E1166" s="1" t="s">
        <v>4071</v>
      </c>
      <c r="F1166" s="1" t="s">
        <v>4072</v>
      </c>
      <c r="G1166" s="1" t="s">
        <v>509</v>
      </c>
      <c r="H1166">
        <v>10</v>
      </c>
    </row>
    <row r="1167" spans="1:8" x14ac:dyDescent="0.25">
      <c r="A1167" s="1" t="s">
        <v>1887</v>
      </c>
      <c r="B1167">
        <v>2016</v>
      </c>
      <c r="C1167">
        <v>99304480</v>
      </c>
      <c r="D1167" s="1" t="s">
        <v>4073</v>
      </c>
      <c r="E1167" s="1" t="s">
        <v>4074</v>
      </c>
      <c r="F1167" s="1" t="s">
        <v>4075</v>
      </c>
      <c r="G1167" s="1" t="s">
        <v>509</v>
      </c>
      <c r="H1167">
        <v>2</v>
      </c>
    </row>
    <row r="1168" spans="1:8" x14ac:dyDescent="0.25">
      <c r="A1168" s="1" t="s">
        <v>1887</v>
      </c>
      <c r="B1168">
        <v>2016</v>
      </c>
      <c r="C1168">
        <v>99304401</v>
      </c>
      <c r="D1168" s="1" t="s">
        <v>4076</v>
      </c>
      <c r="E1168" s="1" t="s">
        <v>4077</v>
      </c>
      <c r="F1168" s="1" t="s">
        <v>4078</v>
      </c>
      <c r="G1168" s="1" t="s">
        <v>509</v>
      </c>
      <c r="H1168">
        <v>3</v>
      </c>
    </row>
    <row r="1169" spans="1:8" x14ac:dyDescent="0.25">
      <c r="A1169" s="1" t="s">
        <v>1887</v>
      </c>
      <c r="B1169">
        <v>2016</v>
      </c>
      <c r="C1169">
        <v>99303685</v>
      </c>
      <c r="D1169" s="1" t="s">
        <v>4079</v>
      </c>
      <c r="E1169" s="1" t="s">
        <v>4080</v>
      </c>
      <c r="F1169" s="1" t="s">
        <v>4081</v>
      </c>
      <c r="G1169" s="1" t="s">
        <v>509</v>
      </c>
      <c r="H1169">
        <v>28</v>
      </c>
    </row>
    <row r="1170" spans="1:8" x14ac:dyDescent="0.25">
      <c r="A1170" s="1" t="s">
        <v>1887</v>
      </c>
      <c r="B1170">
        <v>2016</v>
      </c>
      <c r="C1170">
        <v>99303182</v>
      </c>
      <c r="D1170" s="1" t="s">
        <v>1509</v>
      </c>
      <c r="E1170" s="1" t="s">
        <v>1510</v>
      </c>
      <c r="F1170" s="1" t="s">
        <v>1511</v>
      </c>
      <c r="G1170" s="1" t="s">
        <v>509</v>
      </c>
      <c r="H1170">
        <v>28</v>
      </c>
    </row>
    <row r="1171" spans="1:8" x14ac:dyDescent="0.25">
      <c r="A1171" s="1" t="s">
        <v>1887</v>
      </c>
      <c r="B1171">
        <v>2016</v>
      </c>
      <c r="C1171">
        <v>99304642</v>
      </c>
      <c r="D1171" s="1" t="s">
        <v>4082</v>
      </c>
      <c r="E1171" s="1" t="s">
        <v>4083</v>
      </c>
      <c r="F1171" s="1" t="s">
        <v>1508</v>
      </c>
      <c r="G1171" s="1" t="s">
        <v>509</v>
      </c>
      <c r="H1171">
        <v>85</v>
      </c>
    </row>
    <row r="1172" spans="1:8" x14ac:dyDescent="0.25">
      <c r="A1172" s="1" t="s">
        <v>1887</v>
      </c>
      <c r="B1172">
        <v>2016</v>
      </c>
      <c r="C1172">
        <v>99303579</v>
      </c>
      <c r="D1172" s="1" t="s">
        <v>4084</v>
      </c>
      <c r="E1172" s="1" t="s">
        <v>4085</v>
      </c>
      <c r="F1172" s="1" t="s">
        <v>4086</v>
      </c>
      <c r="G1172" s="1" t="s">
        <v>509</v>
      </c>
      <c r="H1172">
        <v>39</v>
      </c>
    </row>
    <row r="1173" spans="1:8" x14ac:dyDescent="0.25">
      <c r="A1173" s="1" t="s">
        <v>1887</v>
      </c>
      <c r="B1173">
        <v>2016</v>
      </c>
      <c r="C1173">
        <v>99304087</v>
      </c>
      <c r="D1173" s="1" t="s">
        <v>4087</v>
      </c>
      <c r="E1173" s="1" t="s">
        <v>4088</v>
      </c>
      <c r="F1173" s="1" t="s">
        <v>232</v>
      </c>
      <c r="G1173" s="1" t="s">
        <v>509</v>
      </c>
      <c r="H1173">
        <v>12</v>
      </c>
    </row>
    <row r="1174" spans="1:8" x14ac:dyDescent="0.25">
      <c r="A1174" s="1" t="s">
        <v>1887</v>
      </c>
      <c r="B1174">
        <v>2016</v>
      </c>
      <c r="C1174">
        <v>99304063</v>
      </c>
      <c r="D1174" s="1" t="s">
        <v>4089</v>
      </c>
      <c r="E1174" s="1" t="s">
        <v>4090</v>
      </c>
      <c r="F1174" s="1" t="s">
        <v>4081</v>
      </c>
      <c r="G1174" s="1" t="s">
        <v>509</v>
      </c>
      <c r="H1174">
        <v>307</v>
      </c>
    </row>
    <row r="1175" spans="1:8" x14ac:dyDescent="0.25">
      <c r="A1175" s="1" t="s">
        <v>1887</v>
      </c>
      <c r="B1175">
        <v>2016</v>
      </c>
      <c r="C1175">
        <v>99301142</v>
      </c>
      <c r="D1175" s="1" t="s">
        <v>4091</v>
      </c>
      <c r="E1175" s="1" t="s">
        <v>4092</v>
      </c>
      <c r="F1175" s="1" t="s">
        <v>4093</v>
      </c>
      <c r="G1175" s="1" t="s">
        <v>509</v>
      </c>
      <c r="H1175">
        <v>1634</v>
      </c>
    </row>
    <row r="1176" spans="1:8" x14ac:dyDescent="0.25">
      <c r="A1176" s="1" t="s">
        <v>1887</v>
      </c>
      <c r="B1176">
        <v>2016</v>
      </c>
      <c r="C1176">
        <v>99301001</v>
      </c>
      <c r="D1176" s="1" t="s">
        <v>1512</v>
      </c>
      <c r="E1176" s="1" t="s">
        <v>1513</v>
      </c>
      <c r="F1176" s="1" t="s">
        <v>1508</v>
      </c>
      <c r="G1176" s="1" t="s">
        <v>509</v>
      </c>
      <c r="H1176">
        <v>2039</v>
      </c>
    </row>
    <row r="1177" spans="1:8" x14ac:dyDescent="0.25">
      <c r="A1177" s="1" t="s">
        <v>1887</v>
      </c>
      <c r="B1177">
        <v>2016</v>
      </c>
      <c r="C1177">
        <v>99305280</v>
      </c>
      <c r="D1177" s="1" t="s">
        <v>4094</v>
      </c>
      <c r="E1177" s="1" t="s">
        <v>4095</v>
      </c>
      <c r="F1177" s="1" t="s">
        <v>4096</v>
      </c>
      <c r="G1177" s="1" t="s">
        <v>509</v>
      </c>
      <c r="H1177">
        <v>2</v>
      </c>
    </row>
    <row r="1178" spans="1:8" x14ac:dyDescent="0.25">
      <c r="A1178" s="1" t="s">
        <v>1887</v>
      </c>
      <c r="B1178">
        <v>2016</v>
      </c>
      <c r="C1178">
        <v>99305168</v>
      </c>
      <c r="D1178" s="1" t="s">
        <v>4097</v>
      </c>
      <c r="E1178" s="1" t="s">
        <v>4098</v>
      </c>
      <c r="F1178" s="1" t="s">
        <v>4099</v>
      </c>
      <c r="G1178" s="1" t="s">
        <v>509</v>
      </c>
      <c r="H1178">
        <v>49</v>
      </c>
    </row>
    <row r="1179" spans="1:8" x14ac:dyDescent="0.25">
      <c r="A1179" s="1" t="s">
        <v>1887</v>
      </c>
      <c r="B1179">
        <v>2016</v>
      </c>
      <c r="C1179">
        <v>99305308</v>
      </c>
      <c r="D1179" s="1" t="s">
        <v>4100</v>
      </c>
      <c r="E1179" s="1" t="s">
        <v>4101</v>
      </c>
      <c r="F1179" s="1" t="s">
        <v>1508</v>
      </c>
      <c r="G1179" s="1" t="s">
        <v>509</v>
      </c>
      <c r="H1179">
        <v>2</v>
      </c>
    </row>
    <row r="1180" spans="1:8" x14ac:dyDescent="0.25">
      <c r="A1180" s="1" t="s">
        <v>1887</v>
      </c>
      <c r="B1180">
        <v>2016</v>
      </c>
      <c r="C1180">
        <v>99304043</v>
      </c>
      <c r="D1180" s="1" t="s">
        <v>1517</v>
      </c>
      <c r="E1180" s="1" t="s">
        <v>1518</v>
      </c>
      <c r="F1180" s="1" t="s">
        <v>1519</v>
      </c>
      <c r="G1180" s="1" t="s">
        <v>509</v>
      </c>
      <c r="H1180">
        <v>35</v>
      </c>
    </row>
    <row r="1181" spans="1:8" x14ac:dyDescent="0.25">
      <c r="A1181" s="1" t="s">
        <v>1887</v>
      </c>
      <c r="B1181">
        <v>2016</v>
      </c>
      <c r="C1181">
        <v>99303260</v>
      </c>
      <c r="D1181" s="1" t="s">
        <v>1520</v>
      </c>
      <c r="E1181" s="1" t="s">
        <v>1521</v>
      </c>
      <c r="F1181" s="1" t="s">
        <v>1522</v>
      </c>
      <c r="G1181" s="1" t="s">
        <v>509</v>
      </c>
      <c r="H1181">
        <v>4</v>
      </c>
    </row>
    <row r="1182" spans="1:8" x14ac:dyDescent="0.25">
      <c r="A1182" s="1" t="s">
        <v>1887</v>
      </c>
      <c r="B1182">
        <v>2016</v>
      </c>
      <c r="C1182">
        <v>99304142</v>
      </c>
      <c r="D1182" s="1" t="s">
        <v>1523</v>
      </c>
      <c r="E1182" s="1" t="s">
        <v>4102</v>
      </c>
      <c r="F1182" s="1" t="s">
        <v>1525</v>
      </c>
      <c r="G1182" s="1" t="s">
        <v>509</v>
      </c>
      <c r="H1182">
        <v>408</v>
      </c>
    </row>
    <row r="1183" spans="1:8" x14ac:dyDescent="0.25">
      <c r="A1183" s="1" t="s">
        <v>1887</v>
      </c>
      <c r="B1183">
        <v>2016</v>
      </c>
      <c r="C1183">
        <v>99304128</v>
      </c>
      <c r="D1183" s="1" t="s">
        <v>4103</v>
      </c>
      <c r="E1183" s="1" t="s">
        <v>4104</v>
      </c>
      <c r="F1183" s="1" t="s">
        <v>4105</v>
      </c>
      <c r="G1183" s="1" t="s">
        <v>509</v>
      </c>
      <c r="H1183">
        <v>67</v>
      </c>
    </row>
    <row r="1184" spans="1:8" x14ac:dyDescent="0.25">
      <c r="A1184" s="1" t="s">
        <v>1887</v>
      </c>
      <c r="B1184">
        <v>2016</v>
      </c>
      <c r="C1184">
        <v>99305293</v>
      </c>
      <c r="D1184" s="1" t="s">
        <v>4106</v>
      </c>
      <c r="E1184" s="1" t="s">
        <v>4107</v>
      </c>
      <c r="F1184" s="1" t="s">
        <v>4108</v>
      </c>
      <c r="G1184" s="1" t="s">
        <v>509</v>
      </c>
      <c r="H1184">
        <v>3</v>
      </c>
    </row>
    <row r="1185" spans="1:8" x14ac:dyDescent="0.25">
      <c r="A1185" s="1" t="s">
        <v>1887</v>
      </c>
      <c r="B1185">
        <v>2016</v>
      </c>
      <c r="C1185">
        <v>99302881</v>
      </c>
      <c r="D1185" s="1" t="s">
        <v>4109</v>
      </c>
      <c r="E1185" s="1" t="s">
        <v>4110</v>
      </c>
      <c r="F1185" s="1" t="s">
        <v>4111</v>
      </c>
      <c r="G1185" s="1" t="s">
        <v>509</v>
      </c>
      <c r="H1185">
        <v>4</v>
      </c>
    </row>
    <row r="1186" spans="1:8" x14ac:dyDescent="0.25">
      <c r="A1186" s="1" t="s">
        <v>1887</v>
      </c>
      <c r="B1186">
        <v>2016</v>
      </c>
      <c r="C1186">
        <v>99302152</v>
      </c>
      <c r="D1186" s="1" t="s">
        <v>4112</v>
      </c>
      <c r="E1186" s="1" t="s">
        <v>4113</v>
      </c>
      <c r="F1186" s="1" t="s">
        <v>906</v>
      </c>
      <c r="G1186" s="1" t="s">
        <v>509</v>
      </c>
      <c r="H1186">
        <v>47</v>
      </c>
    </row>
    <row r="1187" spans="1:8" x14ac:dyDescent="0.25">
      <c r="A1187" s="1" t="s">
        <v>1887</v>
      </c>
      <c r="B1187">
        <v>2016</v>
      </c>
      <c r="C1187">
        <v>99304557</v>
      </c>
      <c r="D1187" s="1" t="s">
        <v>1526</v>
      </c>
      <c r="E1187" s="1" t="s">
        <v>1527</v>
      </c>
      <c r="F1187" s="1" t="s">
        <v>1528</v>
      </c>
      <c r="G1187" s="1" t="s">
        <v>509</v>
      </c>
      <c r="H1187">
        <v>44</v>
      </c>
    </row>
    <row r="1188" spans="1:8" x14ac:dyDescent="0.25">
      <c r="A1188" s="1" t="s">
        <v>1887</v>
      </c>
      <c r="B1188">
        <v>2016</v>
      </c>
      <c r="C1188">
        <v>99337182</v>
      </c>
      <c r="D1188" s="1" t="s">
        <v>1529</v>
      </c>
      <c r="E1188" s="1" t="s">
        <v>1530</v>
      </c>
      <c r="F1188" s="1" t="s">
        <v>1531</v>
      </c>
      <c r="G1188" s="1" t="s">
        <v>509</v>
      </c>
      <c r="H1188">
        <v>3828</v>
      </c>
    </row>
    <row r="1189" spans="1:8" x14ac:dyDescent="0.25">
      <c r="A1189" s="1" t="s">
        <v>1887</v>
      </c>
      <c r="B1189">
        <v>2016</v>
      </c>
      <c r="C1189">
        <v>99302863</v>
      </c>
      <c r="D1189" s="1" t="s">
        <v>4114</v>
      </c>
      <c r="E1189" s="1" t="s">
        <v>4115</v>
      </c>
      <c r="F1189" s="1" t="s">
        <v>4078</v>
      </c>
      <c r="G1189" s="1" t="s">
        <v>509</v>
      </c>
      <c r="H1189">
        <v>5</v>
      </c>
    </row>
    <row r="1190" spans="1:8" x14ac:dyDescent="0.25">
      <c r="A1190" s="1" t="s">
        <v>1887</v>
      </c>
      <c r="B1190">
        <v>2016</v>
      </c>
      <c r="C1190">
        <v>99302088</v>
      </c>
      <c r="D1190" s="1" t="s">
        <v>4116</v>
      </c>
      <c r="E1190" s="1" t="s">
        <v>4117</v>
      </c>
      <c r="F1190" s="1" t="s">
        <v>4118</v>
      </c>
      <c r="G1190" s="1" t="s">
        <v>509</v>
      </c>
      <c r="H1190">
        <v>68</v>
      </c>
    </row>
    <row r="1191" spans="1:8" x14ac:dyDescent="0.25">
      <c r="A1191" s="1" t="s">
        <v>1887</v>
      </c>
      <c r="B1191">
        <v>2016</v>
      </c>
      <c r="C1191">
        <v>82306014</v>
      </c>
      <c r="D1191" s="1" t="s">
        <v>4119</v>
      </c>
      <c r="E1191" s="1" t="s">
        <v>4120</v>
      </c>
      <c r="F1191" s="1" t="s">
        <v>4121</v>
      </c>
      <c r="G1191" s="1" t="s">
        <v>513</v>
      </c>
      <c r="H1191">
        <v>2</v>
      </c>
    </row>
    <row r="1192" spans="1:8" x14ac:dyDescent="0.25">
      <c r="A1192" s="1" t="s">
        <v>1887</v>
      </c>
      <c r="B1192">
        <v>2016</v>
      </c>
      <c r="C1192">
        <v>82502166</v>
      </c>
      <c r="D1192" s="1" t="s">
        <v>4122</v>
      </c>
      <c r="E1192" s="1" t="s">
        <v>4123</v>
      </c>
      <c r="F1192" s="1" t="s">
        <v>4124</v>
      </c>
      <c r="G1192" s="1" t="s">
        <v>513</v>
      </c>
      <c r="H1192">
        <v>7</v>
      </c>
    </row>
    <row r="1193" spans="1:8" x14ac:dyDescent="0.25">
      <c r="A1193" s="1" t="s">
        <v>1887</v>
      </c>
      <c r="B1193">
        <v>2016</v>
      </c>
      <c r="C1193">
        <v>82304603</v>
      </c>
      <c r="D1193" s="1" t="s">
        <v>4125</v>
      </c>
      <c r="E1193" s="1" t="s">
        <v>4126</v>
      </c>
      <c r="F1193" s="1" t="s">
        <v>4127</v>
      </c>
      <c r="G1193" s="1" t="s">
        <v>513</v>
      </c>
      <c r="H1193">
        <v>2</v>
      </c>
    </row>
    <row r="1194" spans="1:8" x14ac:dyDescent="0.25">
      <c r="A1194" s="1" t="s">
        <v>1887</v>
      </c>
      <c r="B1194">
        <v>2016</v>
      </c>
      <c r="C1194">
        <v>82506775</v>
      </c>
      <c r="D1194" s="1" t="s">
        <v>1532</v>
      </c>
      <c r="E1194" s="1" t="s">
        <v>1533</v>
      </c>
      <c r="F1194" s="1" t="s">
        <v>1534</v>
      </c>
      <c r="G1194" s="1" t="s">
        <v>513</v>
      </c>
      <c r="H1194">
        <v>129</v>
      </c>
    </row>
    <row r="1195" spans="1:8" x14ac:dyDescent="0.25">
      <c r="A1195" s="1" t="s">
        <v>1887</v>
      </c>
      <c r="B1195">
        <v>2016</v>
      </c>
      <c r="C1195">
        <v>82309096</v>
      </c>
      <c r="D1195" s="1" t="s">
        <v>4128</v>
      </c>
      <c r="E1195" s="1" t="s">
        <v>4129</v>
      </c>
      <c r="F1195" s="1" t="s">
        <v>4130</v>
      </c>
      <c r="G1195" s="1" t="s">
        <v>513</v>
      </c>
      <c r="H1195">
        <v>7</v>
      </c>
    </row>
    <row r="1196" spans="1:8" x14ac:dyDescent="0.25">
      <c r="A1196" s="1" t="s">
        <v>1887</v>
      </c>
      <c r="B1196">
        <v>2016</v>
      </c>
      <c r="C1196">
        <v>82507025</v>
      </c>
      <c r="D1196" s="1" t="s">
        <v>4131</v>
      </c>
      <c r="E1196" s="1" t="s">
        <v>4132</v>
      </c>
      <c r="F1196" s="1" t="s">
        <v>4133</v>
      </c>
      <c r="G1196" s="1" t="s">
        <v>513</v>
      </c>
      <c r="H1196">
        <v>7</v>
      </c>
    </row>
    <row r="1197" spans="1:8" x14ac:dyDescent="0.25">
      <c r="A1197" s="1" t="s">
        <v>1887</v>
      </c>
      <c r="B1197">
        <v>2016</v>
      </c>
      <c r="C1197">
        <v>82505422</v>
      </c>
      <c r="D1197" s="1" t="s">
        <v>1535</v>
      </c>
      <c r="E1197" s="1" t="s">
        <v>1536</v>
      </c>
      <c r="F1197" s="1" t="s">
        <v>1537</v>
      </c>
      <c r="G1197" s="1" t="s">
        <v>513</v>
      </c>
      <c r="H1197">
        <v>30</v>
      </c>
    </row>
    <row r="1198" spans="1:8" x14ac:dyDescent="0.25">
      <c r="A1198" s="1" t="s">
        <v>1887</v>
      </c>
      <c r="B1198">
        <v>2016</v>
      </c>
      <c r="C1198">
        <v>82303723</v>
      </c>
      <c r="D1198" s="1" t="s">
        <v>4134</v>
      </c>
      <c r="E1198" s="1" t="s">
        <v>4135</v>
      </c>
      <c r="F1198" s="1" t="s">
        <v>1905</v>
      </c>
      <c r="G1198" s="1" t="s">
        <v>513</v>
      </c>
      <c r="H1198">
        <v>1</v>
      </c>
    </row>
    <row r="1199" spans="1:8" x14ac:dyDescent="0.25">
      <c r="A1199" s="1" t="s">
        <v>1887</v>
      </c>
      <c r="B1199">
        <v>2016</v>
      </c>
      <c r="C1199">
        <v>82305770</v>
      </c>
      <c r="D1199" s="1" t="s">
        <v>4136</v>
      </c>
      <c r="E1199" s="1" t="s">
        <v>4137</v>
      </c>
      <c r="F1199" s="1" t="s">
        <v>4138</v>
      </c>
      <c r="G1199" s="1" t="s">
        <v>513</v>
      </c>
      <c r="H1199">
        <v>24</v>
      </c>
    </row>
    <row r="1200" spans="1:8" x14ac:dyDescent="0.25">
      <c r="A1200" s="1" t="s">
        <v>1887</v>
      </c>
      <c r="B1200">
        <v>2016</v>
      </c>
      <c r="C1200">
        <v>82338992</v>
      </c>
      <c r="D1200" s="1" t="s">
        <v>4139</v>
      </c>
      <c r="E1200" s="1" t="s">
        <v>4140</v>
      </c>
      <c r="F1200" s="1" t="s">
        <v>4141</v>
      </c>
      <c r="G1200" s="1" t="s">
        <v>513</v>
      </c>
      <c r="H1200">
        <v>12</v>
      </c>
    </row>
    <row r="1201" spans="1:8" x14ac:dyDescent="0.25">
      <c r="A1201" s="1" t="s">
        <v>1887</v>
      </c>
      <c r="B1201">
        <v>2016</v>
      </c>
      <c r="C1201">
        <v>82505590</v>
      </c>
      <c r="D1201" s="1" t="s">
        <v>4142</v>
      </c>
      <c r="E1201" s="1" t="s">
        <v>4143</v>
      </c>
      <c r="F1201" s="1" t="s">
        <v>4144</v>
      </c>
      <c r="G1201" s="1" t="s">
        <v>513</v>
      </c>
      <c r="H1201">
        <v>26</v>
      </c>
    </row>
    <row r="1202" spans="1:8" x14ac:dyDescent="0.25">
      <c r="A1202" s="1" t="s">
        <v>1887</v>
      </c>
      <c r="B1202">
        <v>2016</v>
      </c>
      <c r="C1202">
        <v>82307984</v>
      </c>
      <c r="D1202" s="1" t="s">
        <v>4145</v>
      </c>
      <c r="E1202" s="1" t="s">
        <v>4146</v>
      </c>
      <c r="F1202" s="1" t="s">
        <v>4147</v>
      </c>
      <c r="G1202" s="1" t="s">
        <v>513</v>
      </c>
      <c r="H1202">
        <v>4</v>
      </c>
    </row>
    <row r="1203" spans="1:8" x14ac:dyDescent="0.25">
      <c r="A1203" s="1" t="s">
        <v>1887</v>
      </c>
      <c r="B1203">
        <v>2016</v>
      </c>
      <c r="C1203">
        <v>82506450</v>
      </c>
      <c r="D1203" s="1" t="s">
        <v>4148</v>
      </c>
      <c r="E1203" s="1" t="s">
        <v>4149</v>
      </c>
      <c r="F1203" s="1" t="s">
        <v>4150</v>
      </c>
      <c r="G1203" s="1" t="s">
        <v>513</v>
      </c>
      <c r="H1203">
        <v>16</v>
      </c>
    </row>
    <row r="1204" spans="1:8" x14ac:dyDescent="0.25">
      <c r="A1204" s="1" t="s">
        <v>1887</v>
      </c>
      <c r="B1204">
        <v>2016</v>
      </c>
      <c r="C1204">
        <v>82307163</v>
      </c>
      <c r="D1204" s="1" t="s">
        <v>4151</v>
      </c>
      <c r="E1204" s="1" t="s">
        <v>4152</v>
      </c>
      <c r="F1204" s="1" t="s">
        <v>4153</v>
      </c>
      <c r="G1204" s="1" t="s">
        <v>513</v>
      </c>
      <c r="H1204">
        <v>1</v>
      </c>
    </row>
    <row r="1205" spans="1:8" x14ac:dyDescent="0.25">
      <c r="A1205" s="1" t="s">
        <v>1887</v>
      </c>
      <c r="B1205">
        <v>2016</v>
      </c>
      <c r="C1205">
        <v>82505884</v>
      </c>
      <c r="D1205" s="1" t="s">
        <v>4154</v>
      </c>
      <c r="E1205" s="1" t="s">
        <v>4155</v>
      </c>
      <c r="F1205" s="1" t="s">
        <v>4156</v>
      </c>
      <c r="G1205" s="1" t="s">
        <v>513</v>
      </c>
      <c r="H1205">
        <v>1</v>
      </c>
    </row>
    <row r="1206" spans="1:8" x14ac:dyDescent="0.25">
      <c r="A1206" s="1" t="s">
        <v>1887</v>
      </c>
      <c r="B1206">
        <v>2016</v>
      </c>
      <c r="C1206">
        <v>82308699</v>
      </c>
      <c r="D1206" s="1" t="s">
        <v>4157</v>
      </c>
      <c r="E1206" s="1" t="s">
        <v>4158</v>
      </c>
      <c r="F1206" s="1" t="s">
        <v>4159</v>
      </c>
      <c r="G1206" s="1" t="s">
        <v>513</v>
      </c>
      <c r="H1206">
        <v>11</v>
      </c>
    </row>
    <row r="1207" spans="1:8" x14ac:dyDescent="0.25">
      <c r="A1207" s="1" t="s">
        <v>1887</v>
      </c>
      <c r="B1207">
        <v>2016</v>
      </c>
      <c r="C1207">
        <v>82506649</v>
      </c>
      <c r="D1207" s="1" t="s">
        <v>4160</v>
      </c>
      <c r="E1207" s="1" t="s">
        <v>4161</v>
      </c>
      <c r="F1207" s="1" t="s">
        <v>4162</v>
      </c>
      <c r="G1207" s="1" t="s">
        <v>513</v>
      </c>
      <c r="H1207">
        <v>26</v>
      </c>
    </row>
    <row r="1208" spans="1:8" x14ac:dyDescent="0.25">
      <c r="A1208" s="1" t="s">
        <v>1887</v>
      </c>
      <c r="B1208">
        <v>2016</v>
      </c>
      <c r="C1208">
        <v>82504615</v>
      </c>
      <c r="D1208" s="1" t="s">
        <v>4163</v>
      </c>
      <c r="E1208" s="1" t="s">
        <v>4164</v>
      </c>
      <c r="F1208" s="1" t="s">
        <v>4165</v>
      </c>
      <c r="G1208" s="1" t="s">
        <v>513</v>
      </c>
      <c r="H1208">
        <v>1</v>
      </c>
    </row>
    <row r="1209" spans="1:8" x14ac:dyDescent="0.25">
      <c r="A1209" s="1" t="s">
        <v>1887</v>
      </c>
      <c r="B1209">
        <v>2016</v>
      </c>
      <c r="C1209">
        <v>82503004</v>
      </c>
      <c r="D1209" s="1" t="s">
        <v>4166</v>
      </c>
      <c r="E1209" s="1" t="s">
        <v>4167</v>
      </c>
      <c r="F1209" s="1" t="s">
        <v>460</v>
      </c>
      <c r="G1209" s="1" t="s">
        <v>513</v>
      </c>
      <c r="H1209">
        <v>13</v>
      </c>
    </row>
    <row r="1210" spans="1:8" x14ac:dyDescent="0.25">
      <c r="A1210" s="1" t="s">
        <v>1887</v>
      </c>
      <c r="B1210">
        <v>2016</v>
      </c>
      <c r="C1210">
        <v>82333035</v>
      </c>
      <c r="D1210" s="1" t="s">
        <v>4168</v>
      </c>
      <c r="E1210" s="1" t="s">
        <v>4169</v>
      </c>
      <c r="F1210" s="1" t="s">
        <v>4170</v>
      </c>
      <c r="G1210" s="1" t="s">
        <v>513</v>
      </c>
      <c r="H1210">
        <v>7</v>
      </c>
    </row>
    <row r="1211" spans="1:8" x14ac:dyDescent="0.25">
      <c r="A1211" s="1" t="s">
        <v>1887</v>
      </c>
      <c r="B1211">
        <v>2016</v>
      </c>
      <c r="C1211">
        <v>82507028</v>
      </c>
      <c r="D1211" s="1" t="s">
        <v>4171</v>
      </c>
      <c r="E1211" s="1" t="s">
        <v>4172</v>
      </c>
      <c r="F1211" s="1" t="s">
        <v>2346</v>
      </c>
      <c r="G1211" s="1" t="s">
        <v>513</v>
      </c>
      <c r="H1211">
        <v>6</v>
      </c>
    </row>
    <row r="1212" spans="1:8" x14ac:dyDescent="0.25">
      <c r="A1212" s="1" t="s">
        <v>1887</v>
      </c>
      <c r="B1212">
        <v>2016</v>
      </c>
      <c r="C1212">
        <v>82505044</v>
      </c>
      <c r="D1212" s="1" t="s">
        <v>4173</v>
      </c>
      <c r="E1212" s="1" t="s">
        <v>4174</v>
      </c>
      <c r="F1212" s="1" t="s">
        <v>4162</v>
      </c>
      <c r="G1212" s="1" t="s">
        <v>513</v>
      </c>
      <c r="H1212">
        <v>340</v>
      </c>
    </row>
    <row r="1213" spans="1:8" x14ac:dyDescent="0.25">
      <c r="A1213" s="1" t="s">
        <v>1887</v>
      </c>
      <c r="B1213">
        <v>2016</v>
      </c>
      <c r="C1213">
        <v>82304778</v>
      </c>
      <c r="D1213" s="1" t="s">
        <v>4175</v>
      </c>
      <c r="E1213" s="1" t="s">
        <v>4176</v>
      </c>
      <c r="F1213" s="1" t="s">
        <v>4177</v>
      </c>
      <c r="G1213" s="1" t="s">
        <v>513</v>
      </c>
      <c r="H1213">
        <v>12</v>
      </c>
    </row>
    <row r="1214" spans="1:8" x14ac:dyDescent="0.25">
      <c r="A1214" s="1" t="s">
        <v>1887</v>
      </c>
      <c r="B1214">
        <v>2016</v>
      </c>
      <c r="C1214">
        <v>82504895</v>
      </c>
      <c r="D1214" s="1" t="s">
        <v>4178</v>
      </c>
      <c r="E1214" s="1" t="s">
        <v>4179</v>
      </c>
      <c r="F1214" s="1" t="s">
        <v>2397</v>
      </c>
      <c r="G1214" s="1" t="s">
        <v>513</v>
      </c>
      <c r="H1214">
        <v>3</v>
      </c>
    </row>
    <row r="1215" spans="1:8" x14ac:dyDescent="0.25">
      <c r="A1215" s="1" t="s">
        <v>1887</v>
      </c>
      <c r="B1215">
        <v>2016</v>
      </c>
      <c r="C1215">
        <v>82504565</v>
      </c>
      <c r="D1215" s="1" t="s">
        <v>1544</v>
      </c>
      <c r="E1215" s="1" t="s">
        <v>1545</v>
      </c>
      <c r="F1215" s="1" t="s">
        <v>1108</v>
      </c>
      <c r="G1215" s="1" t="s">
        <v>513</v>
      </c>
      <c r="H1215">
        <v>9</v>
      </c>
    </row>
    <row r="1216" spans="1:8" x14ac:dyDescent="0.25">
      <c r="A1216" s="1" t="s">
        <v>1887</v>
      </c>
      <c r="B1216">
        <v>2016</v>
      </c>
      <c r="C1216">
        <v>82304536</v>
      </c>
      <c r="D1216" s="1" t="s">
        <v>4180</v>
      </c>
      <c r="E1216" s="1" t="s">
        <v>4181</v>
      </c>
      <c r="F1216" s="1" t="s">
        <v>4182</v>
      </c>
      <c r="G1216" s="1" t="s">
        <v>513</v>
      </c>
      <c r="H1216">
        <v>1</v>
      </c>
    </row>
    <row r="1217" spans="1:8" x14ac:dyDescent="0.25">
      <c r="A1217" s="1" t="s">
        <v>1887</v>
      </c>
      <c r="B1217">
        <v>2016</v>
      </c>
      <c r="C1217">
        <v>82305100</v>
      </c>
      <c r="D1217" s="1" t="s">
        <v>4183</v>
      </c>
      <c r="E1217" s="1" t="s">
        <v>4184</v>
      </c>
      <c r="F1217" s="1" t="s">
        <v>4185</v>
      </c>
      <c r="G1217" s="1" t="s">
        <v>513</v>
      </c>
      <c r="H1217">
        <v>20</v>
      </c>
    </row>
    <row r="1218" spans="1:8" x14ac:dyDescent="0.25">
      <c r="A1218" s="1" t="s">
        <v>1887</v>
      </c>
      <c r="B1218">
        <v>2016</v>
      </c>
      <c r="C1218">
        <v>82507062</v>
      </c>
      <c r="D1218" s="1" t="s">
        <v>4186</v>
      </c>
      <c r="E1218" s="1" t="s">
        <v>4187</v>
      </c>
      <c r="F1218" s="1" t="s">
        <v>4188</v>
      </c>
      <c r="G1218" s="1" t="s">
        <v>513</v>
      </c>
      <c r="H1218">
        <v>5</v>
      </c>
    </row>
    <row r="1219" spans="1:8" x14ac:dyDescent="0.25">
      <c r="A1219" s="1" t="s">
        <v>1887</v>
      </c>
      <c r="B1219">
        <v>2016</v>
      </c>
      <c r="C1219">
        <v>82307940</v>
      </c>
      <c r="D1219" s="1" t="s">
        <v>4189</v>
      </c>
      <c r="E1219" s="1" t="s">
        <v>4190</v>
      </c>
      <c r="F1219" s="1" t="s">
        <v>4191</v>
      </c>
      <c r="G1219" s="1" t="s">
        <v>513</v>
      </c>
      <c r="H1219">
        <v>5</v>
      </c>
    </row>
    <row r="1220" spans="1:8" x14ac:dyDescent="0.25">
      <c r="A1220" s="1" t="s">
        <v>1887</v>
      </c>
      <c r="B1220">
        <v>2016</v>
      </c>
      <c r="C1220">
        <v>82300848</v>
      </c>
      <c r="D1220" s="1" t="s">
        <v>4192</v>
      </c>
      <c r="E1220" s="1" t="s">
        <v>4193</v>
      </c>
      <c r="F1220" s="1" t="s">
        <v>4194</v>
      </c>
      <c r="G1220" s="1" t="s">
        <v>513</v>
      </c>
      <c r="H1220">
        <v>4</v>
      </c>
    </row>
    <row r="1221" spans="1:8" x14ac:dyDescent="0.25">
      <c r="A1221" s="1" t="s">
        <v>1887</v>
      </c>
      <c r="B1221">
        <v>2016</v>
      </c>
      <c r="C1221">
        <v>82305581</v>
      </c>
      <c r="D1221" s="1" t="s">
        <v>4195</v>
      </c>
      <c r="E1221" s="1" t="s">
        <v>4196</v>
      </c>
      <c r="F1221" s="1" t="s">
        <v>4197</v>
      </c>
      <c r="G1221" s="1" t="s">
        <v>513</v>
      </c>
      <c r="H1221">
        <v>28206</v>
      </c>
    </row>
    <row r="1222" spans="1:8" x14ac:dyDescent="0.25">
      <c r="A1222" s="1" t="s">
        <v>1887</v>
      </c>
      <c r="B1222">
        <v>2016</v>
      </c>
      <c r="C1222">
        <v>82303928</v>
      </c>
      <c r="D1222" s="1" t="s">
        <v>1546</v>
      </c>
      <c r="E1222" s="1" t="s">
        <v>1547</v>
      </c>
      <c r="F1222" s="1" t="s">
        <v>1548</v>
      </c>
      <c r="G1222" s="1" t="s">
        <v>513</v>
      </c>
      <c r="H1222">
        <v>2</v>
      </c>
    </row>
    <row r="1223" spans="1:8" x14ac:dyDescent="0.25">
      <c r="A1223" s="1" t="s">
        <v>1887</v>
      </c>
      <c r="B1223">
        <v>2016</v>
      </c>
      <c r="C1223">
        <v>82309076</v>
      </c>
      <c r="D1223" s="1" t="s">
        <v>4198</v>
      </c>
      <c r="E1223" s="1" t="s">
        <v>4199</v>
      </c>
      <c r="F1223" s="1" t="s">
        <v>4200</v>
      </c>
      <c r="G1223" s="1" t="s">
        <v>513</v>
      </c>
      <c r="H1223">
        <v>3</v>
      </c>
    </row>
    <row r="1224" spans="1:8" x14ac:dyDescent="0.25">
      <c r="A1224" s="1" t="s">
        <v>1887</v>
      </c>
      <c r="B1224">
        <v>2016</v>
      </c>
      <c r="C1224">
        <v>82302834</v>
      </c>
      <c r="D1224" s="1" t="s">
        <v>1549</v>
      </c>
      <c r="E1224" s="1" t="s">
        <v>1550</v>
      </c>
      <c r="F1224" s="1" t="s">
        <v>1551</v>
      </c>
      <c r="G1224" s="1" t="s">
        <v>513</v>
      </c>
      <c r="H1224">
        <v>49063</v>
      </c>
    </row>
    <row r="1225" spans="1:8" x14ac:dyDescent="0.25">
      <c r="A1225" s="1" t="s">
        <v>1887</v>
      </c>
      <c r="B1225">
        <v>2016</v>
      </c>
      <c r="C1225">
        <v>82304013</v>
      </c>
      <c r="D1225" s="1" t="s">
        <v>4201</v>
      </c>
      <c r="E1225" s="1" t="s">
        <v>4202</v>
      </c>
      <c r="F1225" s="1" t="s">
        <v>4203</v>
      </c>
      <c r="G1225" s="1" t="s">
        <v>513</v>
      </c>
      <c r="H1225">
        <v>30</v>
      </c>
    </row>
    <row r="1226" spans="1:8" x14ac:dyDescent="0.25">
      <c r="A1226" s="1" t="s">
        <v>1887</v>
      </c>
      <c r="B1226">
        <v>2016</v>
      </c>
      <c r="C1226">
        <v>82306860</v>
      </c>
      <c r="D1226" s="1" t="s">
        <v>4204</v>
      </c>
      <c r="E1226" s="1" t="s">
        <v>4205</v>
      </c>
      <c r="F1226" s="1" t="s">
        <v>4206</v>
      </c>
      <c r="G1226" s="1" t="s">
        <v>513</v>
      </c>
      <c r="H1226">
        <v>3</v>
      </c>
    </row>
    <row r="1227" spans="1:8" x14ac:dyDescent="0.25">
      <c r="A1227" s="1" t="s">
        <v>1887</v>
      </c>
      <c r="B1227">
        <v>2016</v>
      </c>
      <c r="C1227">
        <v>82305603</v>
      </c>
      <c r="D1227" s="1" t="s">
        <v>4207</v>
      </c>
      <c r="E1227" s="1" t="s">
        <v>4208</v>
      </c>
      <c r="F1227" s="1" t="s">
        <v>4209</v>
      </c>
      <c r="G1227" s="1" t="s">
        <v>513</v>
      </c>
      <c r="H1227">
        <v>6</v>
      </c>
    </row>
    <row r="1228" spans="1:8" x14ac:dyDescent="0.25">
      <c r="A1228" s="1" t="s">
        <v>1887</v>
      </c>
      <c r="B1228">
        <v>2016</v>
      </c>
      <c r="C1228">
        <v>82505020</v>
      </c>
      <c r="D1228" s="1" t="s">
        <v>1552</v>
      </c>
      <c r="E1228" s="1" t="s">
        <v>1553</v>
      </c>
      <c r="F1228" s="1" t="s">
        <v>1554</v>
      </c>
      <c r="G1228" s="1" t="s">
        <v>513</v>
      </c>
      <c r="H1228">
        <v>2</v>
      </c>
    </row>
    <row r="1229" spans="1:8" x14ac:dyDescent="0.25">
      <c r="A1229" s="1" t="s">
        <v>1887</v>
      </c>
      <c r="B1229">
        <v>2016</v>
      </c>
      <c r="C1229">
        <v>82304234</v>
      </c>
      <c r="D1229" s="1" t="s">
        <v>4210</v>
      </c>
      <c r="E1229" s="1" t="s">
        <v>4211</v>
      </c>
      <c r="F1229" s="1" t="s">
        <v>4212</v>
      </c>
      <c r="G1229" s="1" t="s">
        <v>513</v>
      </c>
      <c r="H1229">
        <v>100</v>
      </c>
    </row>
    <row r="1230" spans="1:8" x14ac:dyDescent="0.25">
      <c r="A1230" s="1" t="s">
        <v>1887</v>
      </c>
      <c r="B1230">
        <v>2016</v>
      </c>
      <c r="C1230">
        <v>82303888</v>
      </c>
      <c r="D1230" s="1" t="s">
        <v>4213</v>
      </c>
      <c r="E1230" s="1" t="s">
        <v>4214</v>
      </c>
      <c r="F1230" s="1" t="s">
        <v>3595</v>
      </c>
      <c r="G1230" s="1" t="s">
        <v>513</v>
      </c>
      <c r="H1230">
        <v>1</v>
      </c>
    </row>
    <row r="1231" spans="1:8" x14ac:dyDescent="0.25">
      <c r="A1231" s="1" t="s">
        <v>1887</v>
      </c>
      <c r="B1231">
        <v>2016</v>
      </c>
      <c r="C1231">
        <v>82307328</v>
      </c>
      <c r="D1231" s="1" t="s">
        <v>4215</v>
      </c>
      <c r="E1231" s="1" t="s">
        <v>4216</v>
      </c>
      <c r="F1231" s="1" t="s">
        <v>4217</v>
      </c>
      <c r="G1231" s="1" t="s">
        <v>513</v>
      </c>
      <c r="H1231">
        <v>2</v>
      </c>
    </row>
    <row r="1232" spans="1:8" x14ac:dyDescent="0.25">
      <c r="A1232" s="1" t="s">
        <v>1887</v>
      </c>
      <c r="B1232">
        <v>2016</v>
      </c>
      <c r="C1232">
        <v>82302810</v>
      </c>
      <c r="D1232" s="1" t="s">
        <v>4218</v>
      </c>
      <c r="E1232" s="1" t="s">
        <v>4219</v>
      </c>
      <c r="F1232" s="1" t="s">
        <v>4220</v>
      </c>
      <c r="G1232" s="1" t="s">
        <v>513</v>
      </c>
      <c r="H1232">
        <v>8</v>
      </c>
    </row>
    <row r="1233" spans="1:8" x14ac:dyDescent="0.25">
      <c r="A1233" s="1" t="s">
        <v>1887</v>
      </c>
      <c r="B1233">
        <v>2016</v>
      </c>
      <c r="C1233">
        <v>82304767</v>
      </c>
      <c r="D1233" s="1" t="s">
        <v>4221</v>
      </c>
      <c r="E1233" s="1" t="s">
        <v>4222</v>
      </c>
      <c r="F1233" s="1" t="s">
        <v>1421</v>
      </c>
      <c r="G1233" s="1" t="s">
        <v>513</v>
      </c>
      <c r="H1233">
        <v>1</v>
      </c>
    </row>
    <row r="1234" spans="1:8" x14ac:dyDescent="0.25">
      <c r="A1234" s="1" t="s">
        <v>1887</v>
      </c>
      <c r="B1234">
        <v>2016</v>
      </c>
      <c r="C1234">
        <v>82303867</v>
      </c>
      <c r="D1234" s="1" t="s">
        <v>1555</v>
      </c>
      <c r="E1234" s="1" t="s">
        <v>1556</v>
      </c>
      <c r="F1234" s="1" t="s">
        <v>1557</v>
      </c>
      <c r="G1234" s="1" t="s">
        <v>513</v>
      </c>
      <c r="H1234">
        <v>5</v>
      </c>
    </row>
    <row r="1235" spans="1:8" x14ac:dyDescent="0.25">
      <c r="A1235" s="1" t="s">
        <v>1887</v>
      </c>
      <c r="B1235">
        <v>2016</v>
      </c>
      <c r="C1235">
        <v>82304762</v>
      </c>
      <c r="D1235" s="1" t="s">
        <v>4223</v>
      </c>
      <c r="E1235" s="1" t="s">
        <v>4224</v>
      </c>
      <c r="F1235" s="1" t="s">
        <v>4225</v>
      </c>
      <c r="G1235" s="1" t="s">
        <v>513</v>
      </c>
      <c r="H1235">
        <v>7</v>
      </c>
    </row>
    <row r="1236" spans="1:8" x14ac:dyDescent="0.25">
      <c r="A1236" s="1" t="s">
        <v>1887</v>
      </c>
      <c r="B1236">
        <v>2016</v>
      </c>
      <c r="C1236">
        <v>82502687</v>
      </c>
      <c r="D1236" s="1" t="s">
        <v>4226</v>
      </c>
      <c r="E1236" s="1" t="s">
        <v>4227</v>
      </c>
      <c r="F1236" s="1" t="s">
        <v>4228</v>
      </c>
      <c r="G1236" s="1" t="s">
        <v>513</v>
      </c>
      <c r="H1236">
        <v>2</v>
      </c>
    </row>
    <row r="1237" spans="1:8" x14ac:dyDescent="0.25">
      <c r="A1237" s="1" t="s">
        <v>1887</v>
      </c>
      <c r="B1237">
        <v>2016</v>
      </c>
      <c r="C1237">
        <v>82305144</v>
      </c>
      <c r="D1237" s="1" t="s">
        <v>4229</v>
      </c>
      <c r="E1237" s="1" t="s">
        <v>4230</v>
      </c>
      <c r="F1237" s="1" t="s">
        <v>4231</v>
      </c>
      <c r="G1237" s="1" t="s">
        <v>513</v>
      </c>
      <c r="H1237">
        <v>4</v>
      </c>
    </row>
    <row r="1238" spans="1:8" x14ac:dyDescent="0.25">
      <c r="A1238" s="1" t="s">
        <v>1887</v>
      </c>
      <c r="B1238">
        <v>2016</v>
      </c>
      <c r="C1238">
        <v>82300479</v>
      </c>
      <c r="D1238" s="1" t="s">
        <v>4232</v>
      </c>
      <c r="E1238" s="1" t="s">
        <v>4233</v>
      </c>
      <c r="F1238" s="1" t="s">
        <v>4234</v>
      </c>
      <c r="G1238" s="1" t="s">
        <v>513</v>
      </c>
      <c r="H1238">
        <v>1294</v>
      </c>
    </row>
    <row r="1239" spans="1:8" x14ac:dyDescent="0.25">
      <c r="A1239" s="1" t="s">
        <v>1887</v>
      </c>
      <c r="B1239">
        <v>2016</v>
      </c>
      <c r="C1239">
        <v>82307692</v>
      </c>
      <c r="D1239" s="1" t="s">
        <v>1558</v>
      </c>
      <c r="E1239" s="1" t="s">
        <v>4235</v>
      </c>
      <c r="F1239" s="1" t="s">
        <v>1560</v>
      </c>
      <c r="G1239" s="1" t="s">
        <v>513</v>
      </c>
      <c r="H1239">
        <v>14</v>
      </c>
    </row>
    <row r="1240" spans="1:8" x14ac:dyDescent="0.25">
      <c r="A1240" s="1" t="s">
        <v>1887</v>
      </c>
      <c r="B1240">
        <v>2016</v>
      </c>
      <c r="C1240">
        <v>82305497</v>
      </c>
      <c r="D1240" s="1" t="s">
        <v>1561</v>
      </c>
      <c r="E1240" s="1" t="s">
        <v>1562</v>
      </c>
      <c r="F1240" s="1" t="s">
        <v>1563</v>
      </c>
      <c r="G1240" s="1" t="s">
        <v>513</v>
      </c>
      <c r="H1240">
        <v>339</v>
      </c>
    </row>
    <row r="1241" spans="1:8" x14ac:dyDescent="0.25">
      <c r="A1241" s="1" t="s">
        <v>1887</v>
      </c>
      <c r="B1241">
        <v>2016</v>
      </c>
      <c r="C1241">
        <v>82507263</v>
      </c>
      <c r="D1241" s="1" t="s">
        <v>4236</v>
      </c>
      <c r="E1241" s="1" t="s">
        <v>4237</v>
      </c>
      <c r="F1241" s="1" t="s">
        <v>3265</v>
      </c>
      <c r="G1241" s="1" t="s">
        <v>513</v>
      </c>
      <c r="H1241">
        <v>1</v>
      </c>
    </row>
    <row r="1242" spans="1:8" x14ac:dyDescent="0.25">
      <c r="A1242" s="1" t="s">
        <v>1887</v>
      </c>
      <c r="B1242">
        <v>2016</v>
      </c>
      <c r="C1242">
        <v>82506583</v>
      </c>
      <c r="D1242" s="1" t="s">
        <v>4238</v>
      </c>
      <c r="E1242" s="1" t="s">
        <v>4239</v>
      </c>
      <c r="F1242" s="1" t="s">
        <v>4240</v>
      </c>
      <c r="G1242" s="1" t="s">
        <v>513</v>
      </c>
      <c r="H1242">
        <v>1</v>
      </c>
    </row>
    <row r="1243" spans="1:8" x14ac:dyDescent="0.25">
      <c r="A1243" s="1" t="s">
        <v>1887</v>
      </c>
      <c r="B1243">
        <v>2016</v>
      </c>
      <c r="C1243">
        <v>82503101</v>
      </c>
      <c r="D1243" s="1" t="s">
        <v>4241</v>
      </c>
      <c r="E1243" s="1" t="s">
        <v>4242</v>
      </c>
      <c r="F1243" s="1" t="s">
        <v>4243</v>
      </c>
      <c r="G1243" s="1" t="s">
        <v>513</v>
      </c>
      <c r="H1243">
        <v>2</v>
      </c>
    </row>
    <row r="1244" spans="1:8" x14ac:dyDescent="0.25">
      <c r="A1244" s="1" t="s">
        <v>1887</v>
      </c>
      <c r="B1244">
        <v>2016</v>
      </c>
      <c r="C1244">
        <v>82505096</v>
      </c>
      <c r="D1244" s="1" t="s">
        <v>4244</v>
      </c>
      <c r="E1244" s="1" t="s">
        <v>4245</v>
      </c>
      <c r="F1244" s="1" t="s">
        <v>4162</v>
      </c>
      <c r="G1244" s="1" t="s">
        <v>513</v>
      </c>
      <c r="H1244">
        <v>91</v>
      </c>
    </row>
    <row r="1245" spans="1:8" x14ac:dyDescent="0.25">
      <c r="A1245" s="1" t="s">
        <v>1887</v>
      </c>
      <c r="B1245">
        <v>2016</v>
      </c>
      <c r="C1245">
        <v>82300267</v>
      </c>
      <c r="D1245" s="1" t="s">
        <v>4246</v>
      </c>
      <c r="E1245" s="1" t="s">
        <v>4247</v>
      </c>
      <c r="F1245" s="1" t="s">
        <v>4248</v>
      </c>
      <c r="G1245" s="1" t="s">
        <v>513</v>
      </c>
      <c r="H1245">
        <v>62</v>
      </c>
    </row>
    <row r="1246" spans="1:8" x14ac:dyDescent="0.25">
      <c r="A1246" s="1" t="s">
        <v>1887</v>
      </c>
      <c r="B1246">
        <v>2016</v>
      </c>
      <c r="C1246">
        <v>82507019</v>
      </c>
      <c r="D1246" s="1" t="s">
        <v>4249</v>
      </c>
      <c r="E1246" s="1" t="s">
        <v>4250</v>
      </c>
      <c r="F1246" s="1" t="s">
        <v>4251</v>
      </c>
      <c r="G1246" s="1" t="s">
        <v>513</v>
      </c>
      <c r="H1246">
        <v>9</v>
      </c>
    </row>
    <row r="1247" spans="1:8" x14ac:dyDescent="0.25">
      <c r="A1247" s="1" t="s">
        <v>1887</v>
      </c>
      <c r="B1247">
        <v>2016</v>
      </c>
      <c r="C1247">
        <v>82305634</v>
      </c>
      <c r="D1247" s="1" t="s">
        <v>4252</v>
      </c>
      <c r="E1247" s="1" t="s">
        <v>4253</v>
      </c>
      <c r="F1247" s="1" t="s">
        <v>4254</v>
      </c>
      <c r="G1247" s="1" t="s">
        <v>513</v>
      </c>
      <c r="H1247">
        <v>1</v>
      </c>
    </row>
    <row r="1248" spans="1:8" x14ac:dyDescent="0.25">
      <c r="A1248" s="1" t="s">
        <v>1887</v>
      </c>
      <c r="B1248">
        <v>2016</v>
      </c>
      <c r="C1248">
        <v>82306193</v>
      </c>
      <c r="D1248" s="1" t="s">
        <v>4255</v>
      </c>
      <c r="E1248" s="1" t="s">
        <v>4256</v>
      </c>
      <c r="F1248" s="1" t="s">
        <v>4257</v>
      </c>
      <c r="G1248" s="1" t="s">
        <v>513</v>
      </c>
    </row>
    <row r="1249" spans="1:8" x14ac:dyDescent="0.25">
      <c r="A1249" s="1" t="s">
        <v>1887</v>
      </c>
      <c r="B1249">
        <v>2016</v>
      </c>
      <c r="C1249">
        <v>82307269</v>
      </c>
      <c r="D1249" s="1" t="s">
        <v>4258</v>
      </c>
      <c r="E1249" s="1" t="s">
        <v>4259</v>
      </c>
      <c r="F1249" s="1" t="s">
        <v>512</v>
      </c>
      <c r="G1249" s="1" t="s">
        <v>513</v>
      </c>
      <c r="H1249">
        <v>1929</v>
      </c>
    </row>
    <row r="1250" spans="1:8" x14ac:dyDescent="0.25">
      <c r="A1250" s="1" t="s">
        <v>1887</v>
      </c>
      <c r="B1250">
        <v>2016</v>
      </c>
      <c r="C1250">
        <v>82306945</v>
      </c>
      <c r="D1250" s="1" t="s">
        <v>4260</v>
      </c>
      <c r="E1250" s="1" t="s">
        <v>4261</v>
      </c>
      <c r="F1250" s="1" t="s">
        <v>4262</v>
      </c>
      <c r="G1250" s="1" t="s">
        <v>513</v>
      </c>
      <c r="H1250">
        <v>1694</v>
      </c>
    </row>
    <row r="1251" spans="1:8" x14ac:dyDescent="0.25">
      <c r="A1251" s="1" t="s">
        <v>1887</v>
      </c>
      <c r="B1251">
        <v>2016</v>
      </c>
      <c r="C1251">
        <v>82303270</v>
      </c>
      <c r="D1251" s="1" t="s">
        <v>510</v>
      </c>
      <c r="E1251" s="1" t="s">
        <v>511</v>
      </c>
      <c r="F1251" s="1" t="s">
        <v>512</v>
      </c>
      <c r="G1251" s="1" t="s">
        <v>513</v>
      </c>
      <c r="H1251">
        <v>52</v>
      </c>
    </row>
    <row r="1252" spans="1:8" x14ac:dyDescent="0.25">
      <c r="A1252" s="1" t="s">
        <v>1887</v>
      </c>
      <c r="B1252">
        <v>2016</v>
      </c>
      <c r="C1252">
        <v>82501995</v>
      </c>
      <c r="D1252" s="1" t="s">
        <v>4263</v>
      </c>
      <c r="E1252" s="1" t="s">
        <v>4264</v>
      </c>
      <c r="F1252" s="1" t="s">
        <v>4265</v>
      </c>
      <c r="G1252" s="1" t="s">
        <v>513</v>
      </c>
      <c r="H1252">
        <v>2</v>
      </c>
    </row>
    <row r="1253" spans="1:8" x14ac:dyDescent="0.25">
      <c r="A1253" s="1" t="s">
        <v>1887</v>
      </c>
      <c r="B1253">
        <v>2016</v>
      </c>
      <c r="C1253">
        <v>82501855</v>
      </c>
      <c r="D1253" s="1" t="s">
        <v>4266</v>
      </c>
      <c r="E1253" s="1" t="s">
        <v>4267</v>
      </c>
      <c r="F1253" s="1" t="s">
        <v>4268</v>
      </c>
      <c r="G1253" s="1" t="s">
        <v>513</v>
      </c>
      <c r="H1253">
        <v>1</v>
      </c>
    </row>
    <row r="1254" spans="1:8" x14ac:dyDescent="0.25">
      <c r="A1254" s="1" t="s">
        <v>1887</v>
      </c>
      <c r="B1254">
        <v>2016</v>
      </c>
      <c r="C1254">
        <v>82504914</v>
      </c>
      <c r="D1254" s="1" t="s">
        <v>4269</v>
      </c>
      <c r="E1254" s="1" t="s">
        <v>4270</v>
      </c>
      <c r="F1254" s="1" t="s">
        <v>4271</v>
      </c>
      <c r="G1254" s="1" t="s">
        <v>513</v>
      </c>
      <c r="H1254">
        <v>2</v>
      </c>
    </row>
    <row r="1255" spans="1:8" x14ac:dyDescent="0.25">
      <c r="A1255" s="1" t="s">
        <v>1887</v>
      </c>
      <c r="B1255">
        <v>2016</v>
      </c>
      <c r="C1255">
        <v>82303130</v>
      </c>
      <c r="D1255" s="1" t="s">
        <v>4272</v>
      </c>
      <c r="E1255" s="1" t="s">
        <v>4273</v>
      </c>
      <c r="F1255" s="1" t="s">
        <v>4274</v>
      </c>
      <c r="G1255" s="1" t="s">
        <v>513</v>
      </c>
      <c r="H1255">
        <v>1</v>
      </c>
    </row>
    <row r="1256" spans="1:8" x14ac:dyDescent="0.25">
      <c r="A1256" s="1" t="s">
        <v>1887</v>
      </c>
      <c r="B1256">
        <v>2016</v>
      </c>
      <c r="C1256">
        <v>82307684</v>
      </c>
      <c r="D1256" s="1" t="s">
        <v>514</v>
      </c>
      <c r="E1256" s="1" t="s">
        <v>515</v>
      </c>
      <c r="F1256" s="1" t="s">
        <v>516</v>
      </c>
      <c r="G1256" s="1" t="s">
        <v>513</v>
      </c>
      <c r="H1256">
        <v>5</v>
      </c>
    </row>
    <row r="1257" spans="1:8" x14ac:dyDescent="0.25">
      <c r="A1257" s="1" t="s">
        <v>1887</v>
      </c>
      <c r="B1257">
        <v>2016</v>
      </c>
      <c r="C1257">
        <v>82307147</v>
      </c>
      <c r="D1257" s="1" t="s">
        <v>4275</v>
      </c>
      <c r="E1257" s="1" t="s">
        <v>4276</v>
      </c>
      <c r="F1257" s="1" t="s">
        <v>4277</v>
      </c>
      <c r="G1257" s="1" t="s">
        <v>513</v>
      </c>
      <c r="H1257">
        <v>11</v>
      </c>
    </row>
    <row r="1258" spans="1:8" x14ac:dyDescent="0.25">
      <c r="A1258" s="1" t="s">
        <v>1887</v>
      </c>
      <c r="B1258">
        <v>2016</v>
      </c>
      <c r="C1258">
        <v>16600286</v>
      </c>
      <c r="D1258" s="1" t="s">
        <v>4278</v>
      </c>
      <c r="E1258" s="1" t="s">
        <v>4279</v>
      </c>
      <c r="F1258" s="1" t="s">
        <v>4280</v>
      </c>
      <c r="G1258" s="1" t="s">
        <v>4281</v>
      </c>
      <c r="H1258">
        <v>12</v>
      </c>
    </row>
    <row r="1259" spans="1:8" x14ac:dyDescent="0.25">
      <c r="A1259" s="1" t="s">
        <v>1887</v>
      </c>
      <c r="B1259">
        <v>2016</v>
      </c>
      <c r="C1259">
        <v>60500810</v>
      </c>
      <c r="D1259" s="1" t="s">
        <v>4282</v>
      </c>
      <c r="E1259" s="1" t="s">
        <v>4283</v>
      </c>
      <c r="F1259" s="1" t="s">
        <v>4284</v>
      </c>
      <c r="G1259" s="1" t="s">
        <v>518</v>
      </c>
      <c r="H1259">
        <v>2</v>
      </c>
    </row>
    <row r="1260" spans="1:8" x14ac:dyDescent="0.25">
      <c r="A1260" s="1" t="s">
        <v>1887</v>
      </c>
      <c r="B1260">
        <v>2016</v>
      </c>
      <c r="C1260">
        <v>60500107</v>
      </c>
      <c r="D1260" s="1" t="s">
        <v>519</v>
      </c>
      <c r="E1260" s="1" t="s">
        <v>520</v>
      </c>
      <c r="F1260" s="1" t="s">
        <v>521</v>
      </c>
      <c r="G1260" s="1" t="s">
        <v>518</v>
      </c>
      <c r="H1260">
        <v>299</v>
      </c>
    </row>
    <row r="1261" spans="1:8" x14ac:dyDescent="0.25">
      <c r="A1261" s="1" t="s">
        <v>1887</v>
      </c>
      <c r="B1261">
        <v>2016</v>
      </c>
      <c r="C1261">
        <v>15704502</v>
      </c>
      <c r="D1261" s="1" t="s">
        <v>1570</v>
      </c>
      <c r="E1261" s="1" t="s">
        <v>1571</v>
      </c>
      <c r="F1261" s="1" t="s">
        <v>1572</v>
      </c>
      <c r="G1261" s="1" t="s">
        <v>525</v>
      </c>
      <c r="H1261">
        <v>55112</v>
      </c>
    </row>
    <row r="1262" spans="1:8" x14ac:dyDescent="0.25">
      <c r="A1262" s="1" t="s">
        <v>1887</v>
      </c>
      <c r="B1262">
        <v>2016</v>
      </c>
      <c r="C1262">
        <v>15705464</v>
      </c>
      <c r="D1262" s="1" t="s">
        <v>4285</v>
      </c>
      <c r="E1262" s="1" t="s">
        <v>4286</v>
      </c>
      <c r="F1262" s="1" t="s">
        <v>1583</v>
      </c>
      <c r="G1262" s="1" t="s">
        <v>525</v>
      </c>
      <c r="H1262">
        <v>5</v>
      </c>
    </row>
    <row r="1263" spans="1:8" x14ac:dyDescent="0.25">
      <c r="A1263" s="1" t="s">
        <v>1887</v>
      </c>
      <c r="B1263">
        <v>2016</v>
      </c>
      <c r="C1263">
        <v>15703141</v>
      </c>
      <c r="D1263" s="1" t="s">
        <v>4287</v>
      </c>
      <c r="E1263" s="1" t="s">
        <v>4288</v>
      </c>
      <c r="F1263" s="1" t="s">
        <v>4289</v>
      </c>
      <c r="G1263" s="1" t="s">
        <v>525</v>
      </c>
      <c r="H1263">
        <v>7</v>
      </c>
    </row>
    <row r="1264" spans="1:8" x14ac:dyDescent="0.25">
      <c r="A1264" s="1" t="s">
        <v>1887</v>
      </c>
      <c r="B1264">
        <v>2016</v>
      </c>
      <c r="C1264">
        <v>15703200</v>
      </c>
      <c r="D1264" s="1" t="s">
        <v>4290</v>
      </c>
      <c r="E1264" s="1" t="s">
        <v>4291</v>
      </c>
      <c r="F1264" s="1" t="s">
        <v>4292</v>
      </c>
      <c r="G1264" s="1" t="s">
        <v>525</v>
      </c>
      <c r="H1264">
        <v>7</v>
      </c>
    </row>
    <row r="1265" spans="1:8" x14ac:dyDescent="0.25">
      <c r="A1265" s="1" t="s">
        <v>1887</v>
      </c>
      <c r="B1265">
        <v>2016</v>
      </c>
      <c r="C1265">
        <v>15705323</v>
      </c>
      <c r="D1265" s="1" t="s">
        <v>1575</v>
      </c>
      <c r="E1265" s="1" t="s">
        <v>4293</v>
      </c>
      <c r="F1265" s="1" t="s">
        <v>1577</v>
      </c>
      <c r="G1265" s="1" t="s">
        <v>525</v>
      </c>
      <c r="H1265">
        <v>10</v>
      </c>
    </row>
    <row r="1266" spans="1:8" x14ac:dyDescent="0.25">
      <c r="A1266" s="1" t="s">
        <v>1887</v>
      </c>
      <c r="B1266">
        <v>2016</v>
      </c>
      <c r="C1266">
        <v>15703422</v>
      </c>
      <c r="D1266" s="1" t="s">
        <v>522</v>
      </c>
      <c r="E1266" s="1" t="s">
        <v>523</v>
      </c>
      <c r="F1266" s="1" t="s">
        <v>524</v>
      </c>
      <c r="G1266" s="1" t="s">
        <v>525</v>
      </c>
      <c r="H1266">
        <v>61</v>
      </c>
    </row>
    <row r="1267" spans="1:8" x14ac:dyDescent="0.25">
      <c r="A1267" s="1" t="s">
        <v>1887</v>
      </c>
      <c r="B1267">
        <v>2016</v>
      </c>
      <c r="C1267">
        <v>15705439</v>
      </c>
      <c r="D1267" s="1" t="s">
        <v>1578</v>
      </c>
      <c r="E1267" s="1" t="s">
        <v>1579</v>
      </c>
      <c r="F1267" s="1" t="s">
        <v>1580</v>
      </c>
      <c r="G1267" s="1" t="s">
        <v>525</v>
      </c>
      <c r="H1267">
        <v>11</v>
      </c>
    </row>
    <row r="1268" spans="1:8" x14ac:dyDescent="0.25">
      <c r="A1268" s="1" t="s">
        <v>1887</v>
      </c>
      <c r="B1268">
        <v>2016</v>
      </c>
      <c r="C1268">
        <v>15703590</v>
      </c>
      <c r="D1268" s="1" t="s">
        <v>526</v>
      </c>
      <c r="E1268" s="1" t="s">
        <v>527</v>
      </c>
      <c r="F1268" s="1" t="s">
        <v>528</v>
      </c>
      <c r="G1268" s="1" t="s">
        <v>525</v>
      </c>
      <c r="H1268">
        <v>49159</v>
      </c>
    </row>
    <row r="1269" spans="1:8" x14ac:dyDescent="0.25">
      <c r="A1269" s="1" t="s">
        <v>1887</v>
      </c>
      <c r="B1269">
        <v>2016</v>
      </c>
      <c r="C1269">
        <v>15705009</v>
      </c>
      <c r="D1269" s="1" t="s">
        <v>1581</v>
      </c>
      <c r="E1269" s="1" t="s">
        <v>1582</v>
      </c>
      <c r="F1269" s="1" t="s">
        <v>1583</v>
      </c>
      <c r="G1269" s="1" t="s">
        <v>525</v>
      </c>
      <c r="H1269">
        <v>4</v>
      </c>
    </row>
    <row r="1270" spans="1:8" x14ac:dyDescent="0.25">
      <c r="A1270" s="1" t="s">
        <v>1887</v>
      </c>
      <c r="B1270">
        <v>2016</v>
      </c>
      <c r="C1270">
        <v>15705700</v>
      </c>
      <c r="D1270" s="1" t="s">
        <v>1584</v>
      </c>
      <c r="E1270" s="1" t="s">
        <v>1585</v>
      </c>
      <c r="F1270" s="1" t="s">
        <v>1586</v>
      </c>
      <c r="G1270" s="1" t="s">
        <v>525</v>
      </c>
      <c r="H1270">
        <v>2761</v>
      </c>
    </row>
    <row r="1271" spans="1:8" x14ac:dyDescent="0.25">
      <c r="A1271" s="1" t="s">
        <v>1887</v>
      </c>
      <c r="B1271">
        <v>2016</v>
      </c>
      <c r="C1271">
        <v>15705275</v>
      </c>
      <c r="D1271" s="1" t="s">
        <v>1587</v>
      </c>
      <c r="E1271" s="1" t="s">
        <v>1588</v>
      </c>
      <c r="F1271" s="1" t="s">
        <v>1288</v>
      </c>
      <c r="G1271" s="1" t="s">
        <v>525</v>
      </c>
      <c r="H1271">
        <v>37</v>
      </c>
    </row>
    <row r="1272" spans="1:8" x14ac:dyDescent="0.25">
      <c r="A1272" s="1" t="s">
        <v>1887</v>
      </c>
      <c r="B1272">
        <v>2016</v>
      </c>
      <c r="C1272">
        <v>15702231</v>
      </c>
      <c r="D1272" s="1" t="s">
        <v>4294</v>
      </c>
      <c r="E1272" s="1" t="s">
        <v>4295</v>
      </c>
      <c r="F1272" s="1" t="s">
        <v>3455</v>
      </c>
      <c r="G1272" s="1" t="s">
        <v>525</v>
      </c>
      <c r="H1272">
        <v>1</v>
      </c>
    </row>
    <row r="1273" spans="1:8" x14ac:dyDescent="0.25">
      <c r="A1273" s="1" t="s">
        <v>1887</v>
      </c>
      <c r="B1273">
        <v>2016</v>
      </c>
      <c r="C1273">
        <v>15705440</v>
      </c>
      <c r="D1273" s="1" t="s">
        <v>1589</v>
      </c>
      <c r="E1273" s="1" t="s">
        <v>1590</v>
      </c>
      <c r="F1273" s="1" t="s">
        <v>1591</v>
      </c>
      <c r="G1273" s="1" t="s">
        <v>525</v>
      </c>
      <c r="H1273">
        <v>12</v>
      </c>
    </row>
    <row r="1274" spans="1:8" x14ac:dyDescent="0.25">
      <c r="A1274" s="1" t="s">
        <v>1887</v>
      </c>
      <c r="B1274">
        <v>2016</v>
      </c>
      <c r="C1274">
        <v>15703889</v>
      </c>
      <c r="D1274" s="1" t="s">
        <v>1592</v>
      </c>
      <c r="E1274" s="1" t="s">
        <v>1593</v>
      </c>
      <c r="F1274" s="1" t="s">
        <v>1586</v>
      </c>
      <c r="G1274" s="1" t="s">
        <v>525</v>
      </c>
      <c r="H1274">
        <v>5</v>
      </c>
    </row>
    <row r="1275" spans="1:8" x14ac:dyDescent="0.25">
      <c r="A1275" s="1" t="s">
        <v>1887</v>
      </c>
      <c r="B1275">
        <v>2016</v>
      </c>
      <c r="C1275">
        <v>15701803</v>
      </c>
      <c r="D1275" s="1" t="s">
        <v>4296</v>
      </c>
      <c r="E1275" s="1" t="s">
        <v>4297</v>
      </c>
      <c r="F1275" s="1" t="s">
        <v>1248</v>
      </c>
      <c r="G1275" s="1" t="s">
        <v>525</v>
      </c>
      <c r="H1275">
        <v>68</v>
      </c>
    </row>
    <row r="1276" spans="1:8" x14ac:dyDescent="0.25">
      <c r="A1276" s="1" t="s">
        <v>1887</v>
      </c>
      <c r="B1276">
        <v>2016</v>
      </c>
      <c r="C1276">
        <v>15704654</v>
      </c>
      <c r="D1276" s="1" t="s">
        <v>4298</v>
      </c>
      <c r="E1276" s="1" t="s">
        <v>4299</v>
      </c>
      <c r="F1276" s="1" t="s">
        <v>1572</v>
      </c>
      <c r="G1276" s="1" t="s">
        <v>525</v>
      </c>
      <c r="H1276">
        <v>451</v>
      </c>
    </row>
    <row r="1277" spans="1:8" x14ac:dyDescent="0.25">
      <c r="A1277" s="1" t="s">
        <v>1887</v>
      </c>
      <c r="B1277">
        <v>2016</v>
      </c>
      <c r="C1277">
        <v>15702453</v>
      </c>
      <c r="D1277" s="1" t="s">
        <v>1594</v>
      </c>
      <c r="E1277" s="1" t="s">
        <v>1595</v>
      </c>
      <c r="F1277" s="1" t="s">
        <v>258</v>
      </c>
      <c r="G1277" s="1" t="s">
        <v>525</v>
      </c>
      <c r="H1277">
        <v>2</v>
      </c>
    </row>
    <row r="1278" spans="1:8" x14ac:dyDescent="0.25">
      <c r="A1278" s="1" t="s">
        <v>1887</v>
      </c>
      <c r="B1278">
        <v>2016</v>
      </c>
      <c r="C1278">
        <v>15705090</v>
      </c>
      <c r="D1278" s="1" t="s">
        <v>4300</v>
      </c>
      <c r="E1278" s="1" t="s">
        <v>4301</v>
      </c>
      <c r="F1278" s="1" t="s">
        <v>4302</v>
      </c>
      <c r="G1278" s="1" t="s">
        <v>525</v>
      </c>
      <c r="H1278">
        <v>3</v>
      </c>
    </row>
    <row r="1279" spans="1:8" x14ac:dyDescent="0.25">
      <c r="A1279" s="1" t="s">
        <v>1887</v>
      </c>
      <c r="B1279">
        <v>2016</v>
      </c>
      <c r="C1279">
        <v>15705387</v>
      </c>
      <c r="D1279" s="1" t="s">
        <v>4303</v>
      </c>
      <c r="E1279" s="1" t="s">
        <v>4304</v>
      </c>
      <c r="F1279" s="1" t="s">
        <v>1605</v>
      </c>
      <c r="G1279" s="1" t="s">
        <v>525</v>
      </c>
      <c r="H1279">
        <v>1</v>
      </c>
    </row>
    <row r="1280" spans="1:8" x14ac:dyDescent="0.25">
      <c r="A1280" s="1" t="s">
        <v>1887</v>
      </c>
      <c r="B1280">
        <v>2016</v>
      </c>
      <c r="C1280">
        <v>15705453</v>
      </c>
      <c r="D1280" s="1" t="s">
        <v>4305</v>
      </c>
      <c r="E1280" s="1" t="s">
        <v>4306</v>
      </c>
      <c r="F1280" s="1" t="s">
        <v>4307</v>
      </c>
      <c r="G1280" s="1" t="s">
        <v>525</v>
      </c>
      <c r="H1280">
        <v>3</v>
      </c>
    </row>
    <row r="1281" spans="1:8" x14ac:dyDescent="0.25">
      <c r="A1281" s="1" t="s">
        <v>1887</v>
      </c>
      <c r="B1281">
        <v>2016</v>
      </c>
      <c r="C1281">
        <v>15703786</v>
      </c>
      <c r="D1281" s="1" t="s">
        <v>1596</v>
      </c>
      <c r="E1281" s="1" t="s">
        <v>1597</v>
      </c>
      <c r="F1281" s="1" t="s">
        <v>1580</v>
      </c>
      <c r="G1281" s="1" t="s">
        <v>525</v>
      </c>
      <c r="H1281">
        <v>3</v>
      </c>
    </row>
    <row r="1282" spans="1:8" x14ac:dyDescent="0.25">
      <c r="A1282" s="1" t="s">
        <v>1887</v>
      </c>
      <c r="B1282">
        <v>2016</v>
      </c>
      <c r="C1282">
        <v>15705563</v>
      </c>
      <c r="D1282" s="1" t="s">
        <v>1598</v>
      </c>
      <c r="E1282" s="1" t="s">
        <v>1599</v>
      </c>
      <c r="F1282" s="1" t="s">
        <v>1572</v>
      </c>
      <c r="G1282" s="1" t="s">
        <v>525</v>
      </c>
      <c r="H1282">
        <v>311</v>
      </c>
    </row>
    <row r="1283" spans="1:8" x14ac:dyDescent="0.25">
      <c r="A1283" s="1" t="s">
        <v>1887</v>
      </c>
      <c r="B1283">
        <v>2016</v>
      </c>
      <c r="C1283">
        <v>15704905</v>
      </c>
      <c r="D1283" s="1" t="s">
        <v>1598</v>
      </c>
      <c r="E1283" s="1" t="s">
        <v>1600</v>
      </c>
      <c r="F1283" s="1" t="s">
        <v>1601</v>
      </c>
      <c r="G1283" s="1" t="s">
        <v>525</v>
      </c>
      <c r="H1283">
        <v>478</v>
      </c>
    </row>
    <row r="1284" spans="1:8" x14ac:dyDescent="0.25">
      <c r="A1284" s="1" t="s">
        <v>1887</v>
      </c>
      <c r="B1284">
        <v>2016</v>
      </c>
      <c r="C1284">
        <v>15702546</v>
      </c>
      <c r="D1284" s="1" t="s">
        <v>1602</v>
      </c>
      <c r="E1284" s="1" t="s">
        <v>1585</v>
      </c>
      <c r="F1284" s="1" t="s">
        <v>1586</v>
      </c>
      <c r="G1284" s="1" t="s">
        <v>525</v>
      </c>
      <c r="H1284">
        <v>10707</v>
      </c>
    </row>
    <row r="1285" spans="1:8" x14ac:dyDescent="0.25">
      <c r="A1285" s="1" t="s">
        <v>1887</v>
      </c>
      <c r="B1285">
        <v>2016</v>
      </c>
      <c r="C1285">
        <v>15702946</v>
      </c>
      <c r="D1285" s="1" t="s">
        <v>4308</v>
      </c>
      <c r="E1285" s="1" t="s">
        <v>4309</v>
      </c>
      <c r="F1285" s="1" t="s">
        <v>4310</v>
      </c>
      <c r="G1285" s="1" t="s">
        <v>525</v>
      </c>
      <c r="H1285">
        <v>41</v>
      </c>
    </row>
    <row r="1286" spans="1:8" x14ac:dyDescent="0.25">
      <c r="A1286" s="1" t="s">
        <v>1887</v>
      </c>
      <c r="B1286">
        <v>2016</v>
      </c>
      <c r="C1286">
        <v>15705032</v>
      </c>
      <c r="D1286" s="1" t="s">
        <v>4311</v>
      </c>
      <c r="E1286" s="1" t="s">
        <v>4312</v>
      </c>
      <c r="F1286" s="1" t="s">
        <v>1601</v>
      </c>
      <c r="G1286" s="1" t="s">
        <v>525</v>
      </c>
      <c r="H1286">
        <v>25</v>
      </c>
    </row>
    <row r="1287" spans="1:8" x14ac:dyDescent="0.25">
      <c r="A1287" s="1" t="s">
        <v>1887</v>
      </c>
      <c r="B1287">
        <v>2016</v>
      </c>
      <c r="C1287">
        <v>15704182</v>
      </c>
      <c r="D1287" s="1" t="s">
        <v>4313</v>
      </c>
      <c r="E1287" s="1" t="s">
        <v>4314</v>
      </c>
      <c r="F1287" s="1" t="s">
        <v>4315</v>
      </c>
      <c r="G1287" s="1" t="s">
        <v>525</v>
      </c>
      <c r="H1287">
        <v>14</v>
      </c>
    </row>
    <row r="1288" spans="1:8" x14ac:dyDescent="0.25">
      <c r="A1288" s="1" t="s">
        <v>1887</v>
      </c>
      <c r="B1288">
        <v>2016</v>
      </c>
      <c r="C1288">
        <v>15705175</v>
      </c>
      <c r="D1288" s="1" t="s">
        <v>4316</v>
      </c>
      <c r="E1288" s="1" t="s">
        <v>4317</v>
      </c>
      <c r="F1288" s="1" t="s">
        <v>3145</v>
      </c>
      <c r="G1288" s="1" t="s">
        <v>525</v>
      </c>
      <c r="H1288">
        <v>9</v>
      </c>
    </row>
    <row r="1289" spans="1:8" x14ac:dyDescent="0.25">
      <c r="A1289" s="1" t="s">
        <v>1887</v>
      </c>
      <c r="B1289">
        <v>2016</v>
      </c>
      <c r="C1289">
        <v>15703868</v>
      </c>
      <c r="D1289" s="1" t="s">
        <v>1603</v>
      </c>
      <c r="E1289" s="1" t="s">
        <v>1604</v>
      </c>
      <c r="F1289" s="1" t="s">
        <v>1605</v>
      </c>
      <c r="G1289" s="1" t="s">
        <v>525</v>
      </c>
      <c r="H1289">
        <v>8</v>
      </c>
    </row>
    <row r="1290" spans="1:8" x14ac:dyDescent="0.25">
      <c r="A1290" s="1" t="s">
        <v>1887</v>
      </c>
      <c r="B1290">
        <v>2016</v>
      </c>
      <c r="C1290">
        <v>15704483</v>
      </c>
      <c r="D1290" s="1" t="s">
        <v>4318</v>
      </c>
      <c r="E1290" s="1" t="s">
        <v>4319</v>
      </c>
      <c r="F1290" s="1" t="s">
        <v>4320</v>
      </c>
      <c r="G1290" s="1" t="s">
        <v>525</v>
      </c>
      <c r="H1290">
        <v>11</v>
      </c>
    </row>
    <row r="1291" spans="1:8" x14ac:dyDescent="0.25">
      <c r="A1291" s="1" t="s">
        <v>1887</v>
      </c>
      <c r="B1291">
        <v>2016</v>
      </c>
      <c r="C1291">
        <v>15702747</v>
      </c>
      <c r="D1291" s="1" t="s">
        <v>530</v>
      </c>
      <c r="E1291" s="1" t="s">
        <v>531</v>
      </c>
      <c r="F1291" s="1" t="s">
        <v>532</v>
      </c>
      <c r="G1291" s="1" t="s">
        <v>525</v>
      </c>
      <c r="H1291">
        <v>8</v>
      </c>
    </row>
    <row r="1292" spans="1:8" x14ac:dyDescent="0.25">
      <c r="A1292" s="1" t="s">
        <v>1887</v>
      </c>
      <c r="B1292">
        <v>2016</v>
      </c>
      <c r="C1292">
        <v>34601243</v>
      </c>
      <c r="D1292" s="1" t="s">
        <v>4321</v>
      </c>
      <c r="E1292" s="1" t="s">
        <v>4322</v>
      </c>
      <c r="F1292" s="1" t="s">
        <v>535</v>
      </c>
      <c r="G1292" s="1" t="s">
        <v>536</v>
      </c>
      <c r="H1292">
        <v>2</v>
      </c>
    </row>
    <row r="1293" spans="1:8" x14ac:dyDescent="0.25">
      <c r="A1293" s="1" t="s">
        <v>1887</v>
      </c>
      <c r="B1293">
        <v>2016</v>
      </c>
      <c r="C1293">
        <v>34601260</v>
      </c>
      <c r="D1293" s="1" t="s">
        <v>4323</v>
      </c>
      <c r="E1293" s="1" t="s">
        <v>4324</v>
      </c>
      <c r="F1293" s="1" t="s">
        <v>529</v>
      </c>
      <c r="G1293" s="1" t="s">
        <v>536</v>
      </c>
      <c r="H1293">
        <v>33</v>
      </c>
    </row>
    <row r="1294" spans="1:8" x14ac:dyDescent="0.25">
      <c r="A1294" s="1" t="s">
        <v>1887</v>
      </c>
      <c r="B1294">
        <v>2016</v>
      </c>
      <c r="C1294">
        <v>34633475</v>
      </c>
      <c r="D1294" s="1" t="s">
        <v>533</v>
      </c>
      <c r="E1294" s="1" t="s">
        <v>534</v>
      </c>
      <c r="F1294" s="1" t="s">
        <v>535</v>
      </c>
      <c r="G1294" s="1" t="s">
        <v>536</v>
      </c>
      <c r="H1294">
        <v>46</v>
      </c>
    </row>
    <row r="1295" spans="1:8" x14ac:dyDescent="0.25">
      <c r="A1295" s="1" t="s">
        <v>1887</v>
      </c>
      <c r="B1295">
        <v>2016</v>
      </c>
      <c r="C1295">
        <v>34601173</v>
      </c>
      <c r="D1295" s="1" t="s">
        <v>4325</v>
      </c>
      <c r="E1295" s="1" t="s">
        <v>4326</v>
      </c>
      <c r="F1295" s="1" t="s">
        <v>535</v>
      </c>
      <c r="G1295" s="1" t="s">
        <v>536</v>
      </c>
      <c r="H1295">
        <v>2</v>
      </c>
    </row>
    <row r="1296" spans="1:8" x14ac:dyDescent="0.25">
      <c r="A1296" s="1" t="s">
        <v>1887</v>
      </c>
      <c r="B1296">
        <v>2016</v>
      </c>
      <c r="C1296">
        <v>34633933</v>
      </c>
      <c r="D1296" s="1" t="s">
        <v>4327</v>
      </c>
      <c r="E1296" s="1" t="s">
        <v>4328</v>
      </c>
      <c r="F1296" s="1" t="s">
        <v>4329</v>
      </c>
      <c r="G1296" s="1" t="s">
        <v>536</v>
      </c>
      <c r="H1296">
        <v>8</v>
      </c>
    </row>
    <row r="1297" spans="1:8" x14ac:dyDescent="0.25">
      <c r="A1297" s="1" t="s">
        <v>1887</v>
      </c>
      <c r="B1297">
        <v>2016</v>
      </c>
      <c r="C1297">
        <v>34600878</v>
      </c>
      <c r="D1297" s="1" t="s">
        <v>729</v>
      </c>
      <c r="E1297" s="1" t="s">
        <v>4330</v>
      </c>
      <c r="F1297" s="1" t="s">
        <v>1608</v>
      </c>
      <c r="G1297" s="1" t="s">
        <v>536</v>
      </c>
      <c r="H1297">
        <v>362</v>
      </c>
    </row>
    <row r="1298" spans="1:8" x14ac:dyDescent="0.25">
      <c r="A1298" s="1" t="s">
        <v>1887</v>
      </c>
      <c r="B1298">
        <v>2016</v>
      </c>
      <c r="C1298">
        <v>34600877</v>
      </c>
      <c r="D1298" s="1" t="s">
        <v>729</v>
      </c>
      <c r="E1298" s="1" t="s">
        <v>4331</v>
      </c>
      <c r="F1298" s="1" t="s">
        <v>1608</v>
      </c>
      <c r="G1298" s="1" t="s">
        <v>536</v>
      </c>
      <c r="H1298">
        <v>184697</v>
      </c>
    </row>
    <row r="1299" spans="1:8" x14ac:dyDescent="0.25">
      <c r="A1299" s="1" t="s">
        <v>1887</v>
      </c>
      <c r="B1299">
        <v>2016</v>
      </c>
      <c r="C1299">
        <v>16236907</v>
      </c>
      <c r="D1299" s="1" t="s">
        <v>4332</v>
      </c>
      <c r="E1299" s="1" t="s">
        <v>4333</v>
      </c>
      <c r="F1299" s="1" t="s">
        <v>4334</v>
      </c>
      <c r="G1299" s="1" t="s">
        <v>540</v>
      </c>
      <c r="H1299">
        <v>6576</v>
      </c>
    </row>
    <row r="1300" spans="1:8" x14ac:dyDescent="0.25">
      <c r="A1300" s="1" t="s">
        <v>1887</v>
      </c>
      <c r="B1300">
        <v>2016</v>
      </c>
      <c r="C1300">
        <v>16208373</v>
      </c>
      <c r="D1300" s="1" t="s">
        <v>1612</v>
      </c>
      <c r="E1300" s="1" t="s">
        <v>1613</v>
      </c>
      <c r="F1300" s="1" t="s">
        <v>1614</v>
      </c>
      <c r="G1300" s="1" t="s">
        <v>540</v>
      </c>
      <c r="H1300">
        <v>13</v>
      </c>
    </row>
    <row r="1301" spans="1:8" x14ac:dyDescent="0.25">
      <c r="A1301" s="1" t="s">
        <v>1887</v>
      </c>
      <c r="B1301">
        <v>2016</v>
      </c>
      <c r="C1301">
        <v>16209093</v>
      </c>
      <c r="D1301" s="1" t="s">
        <v>1615</v>
      </c>
      <c r="E1301" s="1" t="s">
        <v>1616</v>
      </c>
      <c r="F1301" s="1" t="s">
        <v>1617</v>
      </c>
      <c r="G1301" s="1" t="s">
        <v>540</v>
      </c>
      <c r="H1301">
        <v>6</v>
      </c>
    </row>
    <row r="1302" spans="1:8" x14ac:dyDescent="0.25">
      <c r="A1302" s="1" t="s">
        <v>1887</v>
      </c>
      <c r="B1302">
        <v>2016</v>
      </c>
      <c r="C1302">
        <v>16206954</v>
      </c>
      <c r="D1302" s="1" t="s">
        <v>4335</v>
      </c>
      <c r="E1302" s="1" t="s">
        <v>4336</v>
      </c>
      <c r="F1302" s="1" t="s">
        <v>4337</v>
      </c>
      <c r="G1302" s="1" t="s">
        <v>540</v>
      </c>
      <c r="H1302">
        <v>11</v>
      </c>
    </row>
    <row r="1303" spans="1:8" x14ac:dyDescent="0.25">
      <c r="A1303" s="1" t="s">
        <v>1887</v>
      </c>
      <c r="B1303">
        <v>2016</v>
      </c>
      <c r="C1303">
        <v>16208492</v>
      </c>
      <c r="D1303" s="1" t="s">
        <v>4338</v>
      </c>
      <c r="E1303" s="1" t="s">
        <v>4339</v>
      </c>
      <c r="F1303" s="1" t="s">
        <v>4340</v>
      </c>
      <c r="G1303" s="1" t="s">
        <v>540</v>
      </c>
      <c r="H1303">
        <v>23</v>
      </c>
    </row>
    <row r="1304" spans="1:8" x14ac:dyDescent="0.25">
      <c r="A1304" s="1" t="s">
        <v>1887</v>
      </c>
      <c r="B1304">
        <v>2016</v>
      </c>
      <c r="C1304">
        <v>16206692</v>
      </c>
      <c r="D1304" s="1" t="s">
        <v>4341</v>
      </c>
      <c r="E1304" s="1" t="s">
        <v>4342</v>
      </c>
      <c r="F1304" s="1" t="s">
        <v>4343</v>
      </c>
      <c r="G1304" s="1" t="s">
        <v>540</v>
      </c>
      <c r="H1304">
        <v>5</v>
      </c>
    </row>
    <row r="1305" spans="1:8" x14ac:dyDescent="0.25">
      <c r="A1305" s="1" t="s">
        <v>1887</v>
      </c>
      <c r="B1305">
        <v>2016</v>
      </c>
      <c r="C1305">
        <v>16206145</v>
      </c>
      <c r="D1305" s="1" t="s">
        <v>538</v>
      </c>
      <c r="E1305" s="1" t="s">
        <v>539</v>
      </c>
      <c r="F1305" s="1" t="s">
        <v>258</v>
      </c>
      <c r="G1305" s="1" t="s">
        <v>540</v>
      </c>
      <c r="H1305">
        <v>19</v>
      </c>
    </row>
    <row r="1306" spans="1:8" x14ac:dyDescent="0.25">
      <c r="A1306" s="1" t="s">
        <v>1887</v>
      </c>
      <c r="B1306">
        <v>2016</v>
      </c>
      <c r="C1306">
        <v>16205316</v>
      </c>
      <c r="D1306" s="1" t="s">
        <v>541</v>
      </c>
      <c r="E1306" s="1" t="s">
        <v>1621</v>
      </c>
      <c r="F1306" s="1" t="s">
        <v>542</v>
      </c>
      <c r="G1306" s="1" t="s">
        <v>540</v>
      </c>
      <c r="H1306">
        <v>7</v>
      </c>
    </row>
    <row r="1307" spans="1:8" x14ac:dyDescent="0.25">
      <c r="A1307" s="1" t="s">
        <v>1887</v>
      </c>
      <c r="B1307">
        <v>2016</v>
      </c>
      <c r="C1307">
        <v>16207156</v>
      </c>
      <c r="D1307" s="1" t="s">
        <v>4344</v>
      </c>
      <c r="E1307" s="1" t="s">
        <v>4345</v>
      </c>
      <c r="F1307" s="1" t="s">
        <v>543</v>
      </c>
      <c r="G1307" s="1" t="s">
        <v>540</v>
      </c>
      <c r="H1307">
        <v>470</v>
      </c>
    </row>
    <row r="1308" spans="1:8" x14ac:dyDescent="0.25">
      <c r="A1308" s="1" t="s">
        <v>1887</v>
      </c>
      <c r="B1308">
        <v>2016</v>
      </c>
      <c r="C1308">
        <v>16208304</v>
      </c>
      <c r="D1308" s="1" t="s">
        <v>1622</v>
      </c>
      <c r="E1308" s="1" t="s">
        <v>1623</v>
      </c>
      <c r="F1308" s="1" t="s">
        <v>1624</v>
      </c>
      <c r="G1308" s="1" t="s">
        <v>540</v>
      </c>
      <c r="H1308">
        <v>57</v>
      </c>
    </row>
    <row r="1309" spans="1:8" x14ac:dyDescent="0.25">
      <c r="A1309" s="1" t="s">
        <v>1887</v>
      </c>
      <c r="B1309">
        <v>2016</v>
      </c>
      <c r="C1309">
        <v>16208337</v>
      </c>
      <c r="D1309" s="1" t="s">
        <v>4346</v>
      </c>
      <c r="E1309" s="1" t="s">
        <v>4347</v>
      </c>
      <c r="F1309" s="1" t="s">
        <v>4067</v>
      </c>
      <c r="G1309" s="1" t="s">
        <v>540</v>
      </c>
      <c r="H1309">
        <v>1</v>
      </c>
    </row>
    <row r="1310" spans="1:8" x14ac:dyDescent="0.25">
      <c r="A1310" s="1" t="s">
        <v>1887</v>
      </c>
      <c r="B1310">
        <v>2016</v>
      </c>
      <c r="C1310">
        <v>16205051</v>
      </c>
      <c r="D1310" s="1" t="s">
        <v>4348</v>
      </c>
      <c r="E1310" s="1" t="s">
        <v>4349</v>
      </c>
      <c r="F1310" s="1" t="s">
        <v>4350</v>
      </c>
      <c r="G1310" s="1" t="s">
        <v>540</v>
      </c>
      <c r="H1310">
        <v>13</v>
      </c>
    </row>
    <row r="1311" spans="1:8" x14ac:dyDescent="0.25">
      <c r="A1311" s="1" t="s">
        <v>1887</v>
      </c>
      <c r="B1311">
        <v>2016</v>
      </c>
      <c r="C1311">
        <v>16208634</v>
      </c>
      <c r="D1311" s="1" t="s">
        <v>4351</v>
      </c>
      <c r="E1311" s="1" t="s">
        <v>4352</v>
      </c>
      <c r="F1311" s="1" t="s">
        <v>4353</v>
      </c>
      <c r="G1311" s="1" t="s">
        <v>540</v>
      </c>
      <c r="H1311">
        <v>10</v>
      </c>
    </row>
    <row r="1312" spans="1:8" x14ac:dyDescent="0.25">
      <c r="A1312" s="1" t="s">
        <v>1887</v>
      </c>
      <c r="B1312">
        <v>2016</v>
      </c>
      <c r="C1312">
        <v>16204446</v>
      </c>
      <c r="D1312" s="1" t="s">
        <v>4354</v>
      </c>
      <c r="E1312" s="1" t="s">
        <v>4355</v>
      </c>
      <c r="F1312" s="1" t="s">
        <v>4356</v>
      </c>
      <c r="G1312" s="1" t="s">
        <v>540</v>
      </c>
      <c r="H1312">
        <v>1</v>
      </c>
    </row>
    <row r="1313" spans="1:8" x14ac:dyDescent="0.25">
      <c r="A1313" s="1" t="s">
        <v>1887</v>
      </c>
      <c r="B1313">
        <v>2016</v>
      </c>
      <c r="C1313">
        <v>16209315</v>
      </c>
      <c r="D1313" s="1" t="s">
        <v>4357</v>
      </c>
      <c r="E1313" s="1" t="s">
        <v>4358</v>
      </c>
      <c r="F1313" s="1" t="s">
        <v>4359</v>
      </c>
      <c r="G1313" s="1" t="s">
        <v>540</v>
      </c>
      <c r="H1313">
        <v>3</v>
      </c>
    </row>
    <row r="1314" spans="1:8" x14ac:dyDescent="0.25">
      <c r="A1314" s="1" t="s">
        <v>1887</v>
      </c>
      <c r="B1314">
        <v>2016</v>
      </c>
      <c r="C1314">
        <v>16205591</v>
      </c>
      <c r="D1314" s="1" t="s">
        <v>4360</v>
      </c>
      <c r="E1314" s="1" t="s">
        <v>4361</v>
      </c>
      <c r="F1314" s="1" t="s">
        <v>4362</v>
      </c>
      <c r="G1314" s="1" t="s">
        <v>540</v>
      </c>
      <c r="H1314">
        <v>25</v>
      </c>
    </row>
    <row r="1315" spans="1:8" x14ac:dyDescent="0.25">
      <c r="A1315" s="1" t="s">
        <v>1887</v>
      </c>
      <c r="B1315">
        <v>2016</v>
      </c>
      <c r="C1315">
        <v>16204731</v>
      </c>
      <c r="D1315" s="1" t="s">
        <v>4363</v>
      </c>
      <c r="E1315" s="1" t="s">
        <v>4364</v>
      </c>
      <c r="F1315" s="1" t="s">
        <v>4365</v>
      </c>
      <c r="G1315" s="1" t="s">
        <v>540</v>
      </c>
      <c r="H1315">
        <v>9</v>
      </c>
    </row>
    <row r="1316" spans="1:8" x14ac:dyDescent="0.25">
      <c r="A1316" s="1" t="s">
        <v>1887</v>
      </c>
      <c r="B1316">
        <v>2016</v>
      </c>
      <c r="C1316">
        <v>16208892</v>
      </c>
      <c r="D1316" s="1" t="s">
        <v>4366</v>
      </c>
      <c r="E1316" s="1" t="s">
        <v>4367</v>
      </c>
      <c r="F1316" s="1" t="s">
        <v>4368</v>
      </c>
      <c r="G1316" s="1" t="s">
        <v>540</v>
      </c>
      <c r="H1316">
        <v>6</v>
      </c>
    </row>
    <row r="1317" spans="1:8" x14ac:dyDescent="0.25">
      <c r="A1317" s="1" t="s">
        <v>1887</v>
      </c>
      <c r="B1317">
        <v>2016</v>
      </c>
      <c r="C1317">
        <v>16201278</v>
      </c>
      <c r="D1317" s="1" t="s">
        <v>4369</v>
      </c>
      <c r="E1317" s="1" t="s">
        <v>4370</v>
      </c>
      <c r="F1317" s="1" t="s">
        <v>4371</v>
      </c>
      <c r="G1317" s="1" t="s">
        <v>540</v>
      </c>
      <c r="H1317">
        <v>2</v>
      </c>
    </row>
    <row r="1318" spans="1:8" x14ac:dyDescent="0.25">
      <c r="A1318" s="1" t="s">
        <v>1887</v>
      </c>
      <c r="B1318">
        <v>2016</v>
      </c>
      <c r="C1318">
        <v>16203266</v>
      </c>
      <c r="D1318" s="1" t="s">
        <v>4372</v>
      </c>
      <c r="E1318" s="1" t="s">
        <v>4373</v>
      </c>
      <c r="F1318" s="1" t="s">
        <v>4359</v>
      </c>
      <c r="G1318" s="1" t="s">
        <v>540</v>
      </c>
      <c r="H1318">
        <v>47</v>
      </c>
    </row>
    <row r="1319" spans="1:8" x14ac:dyDescent="0.25">
      <c r="A1319" s="1" t="s">
        <v>1887</v>
      </c>
      <c r="B1319">
        <v>2016</v>
      </c>
      <c r="C1319">
        <v>16208682</v>
      </c>
      <c r="D1319" s="1" t="s">
        <v>4374</v>
      </c>
      <c r="E1319" s="1" t="s">
        <v>4375</v>
      </c>
      <c r="F1319" s="1" t="s">
        <v>367</v>
      </c>
      <c r="G1319" s="1" t="s">
        <v>540</v>
      </c>
      <c r="H1319">
        <v>9</v>
      </c>
    </row>
    <row r="1320" spans="1:8" x14ac:dyDescent="0.25">
      <c r="A1320" s="1" t="s">
        <v>1887</v>
      </c>
      <c r="B1320">
        <v>2016</v>
      </c>
      <c r="C1320">
        <v>16208009</v>
      </c>
      <c r="D1320" s="1" t="s">
        <v>4376</v>
      </c>
      <c r="E1320" s="1" t="s">
        <v>4377</v>
      </c>
      <c r="F1320" s="1" t="s">
        <v>4378</v>
      </c>
      <c r="G1320" s="1" t="s">
        <v>540</v>
      </c>
      <c r="H1320">
        <v>3</v>
      </c>
    </row>
    <row r="1321" spans="1:8" x14ac:dyDescent="0.25">
      <c r="A1321" s="1" t="s">
        <v>1887</v>
      </c>
      <c r="B1321">
        <v>2016</v>
      </c>
      <c r="C1321">
        <v>16208449</v>
      </c>
      <c r="D1321" s="1" t="s">
        <v>4379</v>
      </c>
      <c r="E1321" s="1" t="s">
        <v>4380</v>
      </c>
      <c r="F1321" s="1" t="s">
        <v>1624</v>
      </c>
      <c r="G1321" s="1" t="s">
        <v>540</v>
      </c>
      <c r="H1321">
        <v>6</v>
      </c>
    </row>
    <row r="1322" spans="1:8" x14ac:dyDescent="0.25">
      <c r="A1322" s="1" t="s">
        <v>1887</v>
      </c>
      <c r="B1322">
        <v>2016</v>
      </c>
      <c r="C1322">
        <v>16209193</v>
      </c>
      <c r="D1322" s="1" t="s">
        <v>4381</v>
      </c>
      <c r="E1322" s="1" t="s">
        <v>4382</v>
      </c>
      <c r="F1322" s="1" t="s">
        <v>4383</v>
      </c>
      <c r="G1322" s="1" t="s">
        <v>540</v>
      </c>
      <c r="H1322">
        <v>3</v>
      </c>
    </row>
    <row r="1323" spans="1:8" x14ac:dyDescent="0.25">
      <c r="A1323" s="1" t="s">
        <v>1887</v>
      </c>
      <c r="B1323">
        <v>2016</v>
      </c>
      <c r="C1323">
        <v>16205304</v>
      </c>
      <c r="D1323" s="1" t="s">
        <v>4384</v>
      </c>
      <c r="E1323" s="1" t="s">
        <v>4385</v>
      </c>
      <c r="F1323" s="1" t="s">
        <v>4386</v>
      </c>
      <c r="G1323" s="1" t="s">
        <v>540</v>
      </c>
      <c r="H1323">
        <v>4</v>
      </c>
    </row>
    <row r="1324" spans="1:8" x14ac:dyDescent="0.25">
      <c r="A1324" s="1" t="s">
        <v>1887</v>
      </c>
      <c r="B1324">
        <v>2016</v>
      </c>
      <c r="C1324">
        <v>16206717</v>
      </c>
      <c r="D1324" s="1" t="s">
        <v>4387</v>
      </c>
      <c r="E1324" s="1" t="s">
        <v>4388</v>
      </c>
      <c r="F1324" s="1" t="s">
        <v>4389</v>
      </c>
      <c r="G1324" s="1" t="s">
        <v>540</v>
      </c>
      <c r="H1324">
        <v>1</v>
      </c>
    </row>
    <row r="1325" spans="1:8" x14ac:dyDescent="0.25">
      <c r="A1325" s="1" t="s">
        <v>1887</v>
      </c>
      <c r="B1325">
        <v>2016</v>
      </c>
      <c r="C1325">
        <v>16207535</v>
      </c>
      <c r="D1325" s="1" t="s">
        <v>4390</v>
      </c>
      <c r="E1325" s="1" t="s">
        <v>4391</v>
      </c>
      <c r="F1325" s="1" t="s">
        <v>544</v>
      </c>
      <c r="G1325" s="1" t="s">
        <v>540</v>
      </c>
      <c r="H1325">
        <v>4</v>
      </c>
    </row>
    <row r="1326" spans="1:8" x14ac:dyDescent="0.25">
      <c r="A1326" s="1" t="s">
        <v>1887</v>
      </c>
      <c r="B1326">
        <v>2016</v>
      </c>
      <c r="C1326">
        <v>16207129</v>
      </c>
      <c r="D1326" s="1" t="s">
        <v>1627</v>
      </c>
      <c r="E1326" s="1" t="s">
        <v>1628</v>
      </c>
      <c r="F1326" s="1" t="s">
        <v>1629</v>
      </c>
      <c r="G1326" s="1" t="s">
        <v>540</v>
      </c>
      <c r="H1326">
        <v>125</v>
      </c>
    </row>
    <row r="1327" spans="1:8" x14ac:dyDescent="0.25">
      <c r="A1327" s="1" t="s">
        <v>1887</v>
      </c>
      <c r="B1327">
        <v>2016</v>
      </c>
      <c r="C1327">
        <v>16208127</v>
      </c>
      <c r="D1327" s="1" t="s">
        <v>1630</v>
      </c>
      <c r="E1327" s="1" t="s">
        <v>1631</v>
      </c>
      <c r="F1327" s="1" t="s">
        <v>1624</v>
      </c>
      <c r="G1327" s="1" t="s">
        <v>540</v>
      </c>
      <c r="H1327">
        <v>197</v>
      </c>
    </row>
    <row r="1328" spans="1:8" x14ac:dyDescent="0.25">
      <c r="A1328" s="1" t="s">
        <v>1887</v>
      </c>
      <c r="B1328">
        <v>2016</v>
      </c>
      <c r="C1328">
        <v>16208955</v>
      </c>
      <c r="D1328" s="1" t="s">
        <v>1632</v>
      </c>
      <c r="E1328" s="1" t="s">
        <v>1633</v>
      </c>
      <c r="F1328" s="1" t="s">
        <v>1624</v>
      </c>
      <c r="G1328" s="1" t="s">
        <v>540</v>
      </c>
      <c r="H1328">
        <v>23</v>
      </c>
    </row>
    <row r="1329" spans="1:8" x14ac:dyDescent="0.25">
      <c r="A1329" s="1" t="s">
        <v>1887</v>
      </c>
      <c r="B1329">
        <v>2016</v>
      </c>
      <c r="C1329">
        <v>16208855</v>
      </c>
      <c r="D1329" s="1" t="s">
        <v>1634</v>
      </c>
      <c r="E1329" s="1" t="s">
        <v>1635</v>
      </c>
      <c r="F1329" s="1" t="s">
        <v>542</v>
      </c>
      <c r="G1329" s="1" t="s">
        <v>540</v>
      </c>
      <c r="H1329">
        <v>2</v>
      </c>
    </row>
    <row r="1330" spans="1:8" x14ac:dyDescent="0.25">
      <c r="A1330" s="1" t="s">
        <v>1887</v>
      </c>
      <c r="B1330">
        <v>2016</v>
      </c>
      <c r="C1330">
        <v>16209127</v>
      </c>
      <c r="D1330" s="1" t="s">
        <v>4392</v>
      </c>
      <c r="E1330" s="1" t="s">
        <v>4393</v>
      </c>
      <c r="F1330" s="1" t="s">
        <v>543</v>
      </c>
      <c r="G1330" s="1" t="s">
        <v>540</v>
      </c>
      <c r="H1330">
        <v>255</v>
      </c>
    </row>
    <row r="1331" spans="1:8" x14ac:dyDescent="0.25">
      <c r="A1331" s="1" t="s">
        <v>1887</v>
      </c>
      <c r="B1331">
        <v>2016</v>
      </c>
      <c r="C1331">
        <v>16206220</v>
      </c>
      <c r="D1331" s="1" t="s">
        <v>4394</v>
      </c>
      <c r="E1331" s="1" t="s">
        <v>4395</v>
      </c>
      <c r="F1331" s="1" t="s">
        <v>4396</v>
      </c>
      <c r="G1331" s="1" t="s">
        <v>540</v>
      </c>
      <c r="H1331">
        <v>7</v>
      </c>
    </row>
    <row r="1332" spans="1:8" x14ac:dyDescent="0.25">
      <c r="A1332" s="1" t="s">
        <v>1887</v>
      </c>
      <c r="B1332">
        <v>2016</v>
      </c>
      <c r="C1332">
        <v>57507990</v>
      </c>
      <c r="D1332" s="1" t="s">
        <v>4397</v>
      </c>
      <c r="E1332" s="1" t="s">
        <v>4398</v>
      </c>
      <c r="F1332" s="1" t="s">
        <v>4399</v>
      </c>
      <c r="G1332" s="1" t="s">
        <v>545</v>
      </c>
      <c r="H1332">
        <v>2</v>
      </c>
    </row>
    <row r="1333" spans="1:8" x14ac:dyDescent="0.25">
      <c r="A1333" s="1" t="s">
        <v>1887</v>
      </c>
      <c r="B1333">
        <v>2016</v>
      </c>
      <c r="C1333">
        <v>57510073</v>
      </c>
      <c r="D1333" s="1" t="s">
        <v>4400</v>
      </c>
      <c r="E1333" s="1" t="s">
        <v>4401</v>
      </c>
      <c r="F1333" s="1" t="s">
        <v>1714</v>
      </c>
      <c r="G1333" s="1" t="s">
        <v>545</v>
      </c>
      <c r="H1333">
        <v>5</v>
      </c>
    </row>
    <row r="1334" spans="1:8" x14ac:dyDescent="0.25">
      <c r="A1334" s="1" t="s">
        <v>1887</v>
      </c>
      <c r="B1334">
        <v>2016</v>
      </c>
      <c r="C1334">
        <v>57509545</v>
      </c>
      <c r="D1334" s="1" t="s">
        <v>4402</v>
      </c>
      <c r="E1334" s="1" t="s">
        <v>4403</v>
      </c>
      <c r="F1334" s="1" t="s">
        <v>4404</v>
      </c>
      <c r="G1334" s="1" t="s">
        <v>545</v>
      </c>
      <c r="H1334">
        <v>26</v>
      </c>
    </row>
    <row r="1335" spans="1:8" x14ac:dyDescent="0.25">
      <c r="A1335" s="1" t="s">
        <v>1887</v>
      </c>
      <c r="B1335">
        <v>2016</v>
      </c>
      <c r="C1335">
        <v>57602759</v>
      </c>
      <c r="D1335" s="1" t="s">
        <v>4405</v>
      </c>
      <c r="E1335" s="1" t="s">
        <v>4406</v>
      </c>
      <c r="F1335" s="1" t="s">
        <v>569</v>
      </c>
      <c r="G1335" s="1" t="s">
        <v>545</v>
      </c>
      <c r="H1335">
        <v>41</v>
      </c>
    </row>
    <row r="1336" spans="1:8" x14ac:dyDescent="0.25">
      <c r="A1336" s="1" t="s">
        <v>1887</v>
      </c>
      <c r="B1336">
        <v>2016</v>
      </c>
      <c r="C1336">
        <v>57503538</v>
      </c>
      <c r="D1336" s="1" t="s">
        <v>4407</v>
      </c>
      <c r="E1336" s="1" t="s">
        <v>4408</v>
      </c>
      <c r="F1336" s="1" t="s">
        <v>605</v>
      </c>
      <c r="G1336" s="1" t="s">
        <v>545</v>
      </c>
      <c r="H1336">
        <v>50</v>
      </c>
    </row>
    <row r="1337" spans="1:8" x14ac:dyDescent="0.25">
      <c r="A1337" s="1" t="s">
        <v>1887</v>
      </c>
      <c r="B1337">
        <v>2016</v>
      </c>
      <c r="C1337">
        <v>57511374</v>
      </c>
      <c r="D1337" s="1" t="s">
        <v>1636</v>
      </c>
      <c r="E1337" s="1" t="s">
        <v>1637</v>
      </c>
      <c r="F1337" s="1" t="s">
        <v>1638</v>
      </c>
      <c r="G1337" s="1" t="s">
        <v>545</v>
      </c>
      <c r="H1337">
        <v>8</v>
      </c>
    </row>
    <row r="1338" spans="1:8" x14ac:dyDescent="0.25">
      <c r="A1338" s="1" t="s">
        <v>1887</v>
      </c>
      <c r="B1338">
        <v>2016</v>
      </c>
      <c r="C1338">
        <v>57510898</v>
      </c>
      <c r="D1338" s="1" t="s">
        <v>4409</v>
      </c>
      <c r="E1338" s="1" t="s">
        <v>4410</v>
      </c>
      <c r="F1338" s="1" t="s">
        <v>4411</v>
      </c>
      <c r="G1338" s="1" t="s">
        <v>545</v>
      </c>
      <c r="H1338">
        <v>2</v>
      </c>
    </row>
    <row r="1339" spans="1:8" x14ac:dyDescent="0.25">
      <c r="A1339" s="1" t="s">
        <v>1887</v>
      </c>
      <c r="B1339">
        <v>2016</v>
      </c>
      <c r="C1339">
        <v>57510030</v>
      </c>
      <c r="D1339" s="1" t="s">
        <v>4412</v>
      </c>
      <c r="E1339" s="1" t="s">
        <v>4413</v>
      </c>
      <c r="F1339" s="1" t="s">
        <v>4414</v>
      </c>
      <c r="G1339" s="1" t="s">
        <v>545</v>
      </c>
      <c r="H1339">
        <v>24</v>
      </c>
    </row>
    <row r="1340" spans="1:8" x14ac:dyDescent="0.25">
      <c r="A1340" s="1" t="s">
        <v>1887</v>
      </c>
      <c r="B1340">
        <v>2016</v>
      </c>
      <c r="C1340">
        <v>57509835</v>
      </c>
      <c r="D1340" s="1" t="s">
        <v>4415</v>
      </c>
      <c r="E1340" s="1" t="s">
        <v>4416</v>
      </c>
      <c r="F1340" s="1" t="s">
        <v>4417</v>
      </c>
      <c r="G1340" s="1" t="s">
        <v>545</v>
      </c>
      <c r="H1340">
        <v>5</v>
      </c>
    </row>
    <row r="1341" spans="1:8" x14ac:dyDescent="0.25">
      <c r="A1341" s="1" t="s">
        <v>1887</v>
      </c>
      <c r="B1341">
        <v>2016</v>
      </c>
      <c r="C1341">
        <v>57509086</v>
      </c>
      <c r="D1341" s="1" t="s">
        <v>4418</v>
      </c>
      <c r="E1341" s="1" t="s">
        <v>4419</v>
      </c>
      <c r="F1341" s="1" t="s">
        <v>4420</v>
      </c>
      <c r="G1341" s="1" t="s">
        <v>545</v>
      </c>
      <c r="H1341">
        <v>14</v>
      </c>
    </row>
    <row r="1342" spans="1:8" x14ac:dyDescent="0.25">
      <c r="A1342" s="1" t="s">
        <v>1887</v>
      </c>
      <c r="B1342">
        <v>2016</v>
      </c>
      <c r="C1342">
        <v>57510105</v>
      </c>
      <c r="D1342" s="1" t="s">
        <v>4421</v>
      </c>
      <c r="E1342" s="1" t="s">
        <v>4422</v>
      </c>
      <c r="F1342" s="1" t="s">
        <v>2815</v>
      </c>
      <c r="G1342" s="1" t="s">
        <v>545</v>
      </c>
      <c r="H1342">
        <v>28</v>
      </c>
    </row>
    <row r="1343" spans="1:8" x14ac:dyDescent="0.25">
      <c r="A1343" s="1" t="s">
        <v>1887</v>
      </c>
      <c r="B1343">
        <v>2016</v>
      </c>
      <c r="C1343">
        <v>57404880</v>
      </c>
      <c r="D1343" s="1" t="s">
        <v>4423</v>
      </c>
      <c r="E1343" s="1" t="s">
        <v>4424</v>
      </c>
      <c r="F1343" s="1" t="s">
        <v>45</v>
      </c>
      <c r="G1343" s="1" t="s">
        <v>545</v>
      </c>
    </row>
    <row r="1344" spans="1:8" x14ac:dyDescent="0.25">
      <c r="A1344" s="1" t="s">
        <v>1887</v>
      </c>
      <c r="B1344">
        <v>2016</v>
      </c>
      <c r="C1344">
        <v>57407398</v>
      </c>
      <c r="D1344" s="1" t="s">
        <v>1639</v>
      </c>
      <c r="E1344" s="1" t="s">
        <v>1640</v>
      </c>
      <c r="F1344" s="1" t="s">
        <v>1641</v>
      </c>
      <c r="G1344" s="1" t="s">
        <v>545</v>
      </c>
      <c r="H1344">
        <v>14</v>
      </c>
    </row>
    <row r="1345" spans="1:8" x14ac:dyDescent="0.25">
      <c r="A1345" s="1" t="s">
        <v>1887</v>
      </c>
      <c r="B1345">
        <v>2016</v>
      </c>
      <c r="C1345">
        <v>57406070</v>
      </c>
      <c r="D1345" s="1" t="s">
        <v>4425</v>
      </c>
      <c r="E1345" s="1" t="s">
        <v>4426</v>
      </c>
      <c r="F1345" s="1" t="s">
        <v>1711</v>
      </c>
      <c r="G1345" s="1" t="s">
        <v>545</v>
      </c>
      <c r="H1345">
        <v>2</v>
      </c>
    </row>
    <row r="1346" spans="1:8" x14ac:dyDescent="0.25">
      <c r="A1346" s="1" t="s">
        <v>1887</v>
      </c>
      <c r="B1346">
        <v>2016</v>
      </c>
      <c r="C1346">
        <v>57407660</v>
      </c>
      <c r="D1346" s="1" t="s">
        <v>549</v>
      </c>
      <c r="E1346" s="1" t="s">
        <v>550</v>
      </c>
      <c r="F1346" s="1" t="s">
        <v>551</v>
      </c>
      <c r="G1346" s="1" t="s">
        <v>545</v>
      </c>
      <c r="H1346">
        <v>101</v>
      </c>
    </row>
    <row r="1347" spans="1:8" x14ac:dyDescent="0.25">
      <c r="A1347" s="1" t="s">
        <v>1887</v>
      </c>
      <c r="B1347">
        <v>2016</v>
      </c>
      <c r="C1347">
        <v>57401497</v>
      </c>
      <c r="D1347" s="1" t="s">
        <v>4427</v>
      </c>
      <c r="E1347" s="1" t="s">
        <v>4428</v>
      </c>
      <c r="F1347" s="1" t="s">
        <v>4429</v>
      </c>
      <c r="G1347" s="1" t="s">
        <v>545</v>
      </c>
      <c r="H1347">
        <v>1908</v>
      </c>
    </row>
    <row r="1348" spans="1:8" x14ac:dyDescent="0.25">
      <c r="A1348" s="1" t="s">
        <v>1887</v>
      </c>
      <c r="B1348">
        <v>2016</v>
      </c>
      <c r="C1348">
        <v>57605057</v>
      </c>
      <c r="D1348" s="1" t="s">
        <v>4430</v>
      </c>
      <c r="E1348" s="1" t="s">
        <v>4431</v>
      </c>
      <c r="F1348" s="1" t="s">
        <v>4432</v>
      </c>
      <c r="G1348" s="1" t="s">
        <v>545</v>
      </c>
      <c r="H1348">
        <v>1</v>
      </c>
    </row>
    <row r="1349" spans="1:8" x14ac:dyDescent="0.25">
      <c r="A1349" s="1" t="s">
        <v>1887</v>
      </c>
      <c r="B1349">
        <v>2016</v>
      </c>
      <c r="C1349">
        <v>57509216</v>
      </c>
      <c r="D1349" s="1" t="s">
        <v>552</v>
      </c>
      <c r="E1349" s="1" t="s">
        <v>553</v>
      </c>
      <c r="F1349" s="1" t="s">
        <v>554</v>
      </c>
      <c r="G1349" s="1" t="s">
        <v>545</v>
      </c>
      <c r="H1349">
        <v>42</v>
      </c>
    </row>
    <row r="1350" spans="1:8" x14ac:dyDescent="0.25">
      <c r="A1350" s="1" t="s">
        <v>1887</v>
      </c>
      <c r="B1350">
        <v>2016</v>
      </c>
      <c r="C1350">
        <v>57509557</v>
      </c>
      <c r="D1350" s="1" t="s">
        <v>556</v>
      </c>
      <c r="E1350" s="1" t="s">
        <v>557</v>
      </c>
      <c r="F1350" s="1" t="s">
        <v>558</v>
      </c>
      <c r="G1350" s="1" t="s">
        <v>545</v>
      </c>
      <c r="H1350">
        <v>14</v>
      </c>
    </row>
    <row r="1351" spans="1:8" x14ac:dyDescent="0.25">
      <c r="A1351" s="1" t="s">
        <v>1887</v>
      </c>
      <c r="B1351">
        <v>2016</v>
      </c>
      <c r="C1351">
        <v>57454185</v>
      </c>
      <c r="D1351" s="1" t="s">
        <v>4433</v>
      </c>
      <c r="E1351" s="1" t="s">
        <v>4434</v>
      </c>
      <c r="F1351" s="1" t="s">
        <v>4435</v>
      </c>
      <c r="G1351" s="1" t="s">
        <v>545</v>
      </c>
      <c r="H1351">
        <v>9</v>
      </c>
    </row>
    <row r="1352" spans="1:8" x14ac:dyDescent="0.25">
      <c r="A1352" s="1" t="s">
        <v>1887</v>
      </c>
      <c r="B1352">
        <v>2016</v>
      </c>
      <c r="C1352">
        <v>57512223</v>
      </c>
      <c r="D1352" s="1" t="s">
        <v>1644</v>
      </c>
      <c r="E1352" s="1" t="s">
        <v>1645</v>
      </c>
      <c r="F1352" s="1" t="s">
        <v>1646</v>
      </c>
      <c r="G1352" s="1" t="s">
        <v>545</v>
      </c>
      <c r="H1352">
        <v>2</v>
      </c>
    </row>
    <row r="1353" spans="1:8" x14ac:dyDescent="0.25">
      <c r="A1353" s="1" t="s">
        <v>1887</v>
      </c>
      <c r="B1353">
        <v>2016</v>
      </c>
      <c r="C1353">
        <v>57509972</v>
      </c>
      <c r="D1353" s="1" t="s">
        <v>559</v>
      </c>
      <c r="E1353" s="1" t="s">
        <v>560</v>
      </c>
      <c r="F1353" s="1" t="s">
        <v>561</v>
      </c>
      <c r="G1353" s="1" t="s">
        <v>545</v>
      </c>
      <c r="H1353">
        <v>6</v>
      </c>
    </row>
    <row r="1354" spans="1:8" x14ac:dyDescent="0.25">
      <c r="A1354" s="1" t="s">
        <v>1887</v>
      </c>
      <c r="B1354">
        <v>2016</v>
      </c>
      <c r="C1354">
        <v>57511900</v>
      </c>
      <c r="D1354" s="1" t="s">
        <v>1647</v>
      </c>
      <c r="E1354" s="1" t="s">
        <v>1648</v>
      </c>
      <c r="F1354" s="1" t="s">
        <v>1649</v>
      </c>
      <c r="G1354" s="1" t="s">
        <v>545</v>
      </c>
      <c r="H1354">
        <v>10</v>
      </c>
    </row>
    <row r="1355" spans="1:8" x14ac:dyDescent="0.25">
      <c r="A1355" s="1" t="s">
        <v>1887</v>
      </c>
      <c r="B1355">
        <v>2016</v>
      </c>
      <c r="C1355">
        <v>57509495</v>
      </c>
      <c r="D1355" s="1" t="s">
        <v>4436</v>
      </c>
      <c r="E1355" s="1" t="s">
        <v>4437</v>
      </c>
      <c r="F1355" s="1" t="s">
        <v>4438</v>
      </c>
      <c r="G1355" s="1" t="s">
        <v>545</v>
      </c>
      <c r="H1355">
        <v>4</v>
      </c>
    </row>
    <row r="1356" spans="1:8" x14ac:dyDescent="0.25">
      <c r="A1356" s="1" t="s">
        <v>1887</v>
      </c>
      <c r="B1356">
        <v>2016</v>
      </c>
      <c r="C1356">
        <v>57509671</v>
      </c>
      <c r="D1356" s="1" t="s">
        <v>1650</v>
      </c>
      <c r="E1356" s="1" t="s">
        <v>1651</v>
      </c>
      <c r="F1356" s="1" t="s">
        <v>1652</v>
      </c>
      <c r="G1356" s="1" t="s">
        <v>545</v>
      </c>
      <c r="H1356">
        <v>11</v>
      </c>
    </row>
    <row r="1357" spans="1:8" x14ac:dyDescent="0.25">
      <c r="A1357" s="1" t="s">
        <v>1887</v>
      </c>
      <c r="B1357">
        <v>2016</v>
      </c>
      <c r="C1357">
        <v>57600679</v>
      </c>
      <c r="D1357" s="1" t="s">
        <v>4439</v>
      </c>
      <c r="E1357" s="1" t="s">
        <v>4440</v>
      </c>
      <c r="F1357" s="1" t="s">
        <v>3198</v>
      </c>
      <c r="G1357" s="1" t="s">
        <v>545</v>
      </c>
      <c r="H1357">
        <v>5</v>
      </c>
    </row>
    <row r="1358" spans="1:8" x14ac:dyDescent="0.25">
      <c r="A1358" s="1" t="s">
        <v>1887</v>
      </c>
      <c r="B1358">
        <v>2016</v>
      </c>
      <c r="C1358">
        <v>57407313</v>
      </c>
      <c r="D1358" s="1" t="s">
        <v>4441</v>
      </c>
      <c r="E1358" s="1" t="s">
        <v>4442</v>
      </c>
      <c r="F1358" s="1" t="s">
        <v>606</v>
      </c>
      <c r="G1358" s="1" t="s">
        <v>545</v>
      </c>
      <c r="H1358">
        <v>2</v>
      </c>
    </row>
    <row r="1359" spans="1:8" x14ac:dyDescent="0.25">
      <c r="A1359" s="1" t="s">
        <v>1887</v>
      </c>
      <c r="B1359">
        <v>2016</v>
      </c>
      <c r="C1359">
        <v>57604153</v>
      </c>
      <c r="D1359" s="1" t="s">
        <v>4443</v>
      </c>
      <c r="E1359" s="1" t="s">
        <v>4444</v>
      </c>
      <c r="F1359" s="1" t="s">
        <v>569</v>
      </c>
      <c r="G1359" s="1" t="s">
        <v>545</v>
      </c>
      <c r="H1359">
        <v>1</v>
      </c>
    </row>
    <row r="1360" spans="1:8" x14ac:dyDescent="0.25">
      <c r="A1360" s="1" t="s">
        <v>1887</v>
      </c>
      <c r="B1360">
        <v>2016</v>
      </c>
      <c r="C1360">
        <v>57510548</v>
      </c>
      <c r="D1360" s="1" t="s">
        <v>4445</v>
      </c>
      <c r="E1360" s="1" t="s">
        <v>4446</v>
      </c>
      <c r="F1360" s="1" t="s">
        <v>1714</v>
      </c>
      <c r="G1360" s="1" t="s">
        <v>545</v>
      </c>
      <c r="H1360">
        <v>1</v>
      </c>
    </row>
    <row r="1361" spans="1:8" x14ac:dyDescent="0.25">
      <c r="A1361" s="1" t="s">
        <v>1887</v>
      </c>
      <c r="B1361">
        <v>2016</v>
      </c>
      <c r="C1361">
        <v>57504967</v>
      </c>
      <c r="D1361" s="1" t="s">
        <v>4447</v>
      </c>
      <c r="E1361" s="1" t="s">
        <v>4448</v>
      </c>
      <c r="F1361" s="1" t="s">
        <v>4399</v>
      </c>
      <c r="G1361" s="1" t="s">
        <v>545</v>
      </c>
      <c r="H1361">
        <v>10</v>
      </c>
    </row>
    <row r="1362" spans="1:8" x14ac:dyDescent="0.25">
      <c r="A1362" s="1" t="s">
        <v>1887</v>
      </c>
      <c r="B1362">
        <v>2016</v>
      </c>
      <c r="C1362">
        <v>57512011</v>
      </c>
      <c r="D1362" s="1" t="s">
        <v>4449</v>
      </c>
      <c r="E1362" s="1" t="s">
        <v>4450</v>
      </c>
      <c r="F1362" s="1" t="s">
        <v>1714</v>
      </c>
      <c r="G1362" s="1" t="s">
        <v>545</v>
      </c>
      <c r="H1362">
        <v>63</v>
      </c>
    </row>
    <row r="1363" spans="1:8" x14ac:dyDescent="0.25">
      <c r="A1363" s="1" t="s">
        <v>1887</v>
      </c>
      <c r="B1363">
        <v>2016</v>
      </c>
      <c r="C1363">
        <v>57512398</v>
      </c>
      <c r="D1363" s="1" t="s">
        <v>4451</v>
      </c>
      <c r="E1363" s="1" t="s">
        <v>4452</v>
      </c>
      <c r="F1363" s="1" t="s">
        <v>4453</v>
      </c>
      <c r="G1363" s="1" t="s">
        <v>545</v>
      </c>
      <c r="H1363">
        <v>1</v>
      </c>
    </row>
    <row r="1364" spans="1:8" x14ac:dyDescent="0.25">
      <c r="A1364" s="1" t="s">
        <v>1887</v>
      </c>
      <c r="B1364">
        <v>2016</v>
      </c>
      <c r="C1364">
        <v>57605428</v>
      </c>
      <c r="D1364" s="1" t="s">
        <v>1653</v>
      </c>
      <c r="E1364" s="1" t="s">
        <v>1654</v>
      </c>
      <c r="F1364" s="1" t="s">
        <v>731</v>
      </c>
      <c r="G1364" s="1" t="s">
        <v>545</v>
      </c>
      <c r="H1364">
        <v>25</v>
      </c>
    </row>
    <row r="1365" spans="1:8" x14ac:dyDescent="0.25">
      <c r="A1365" s="1" t="s">
        <v>1887</v>
      </c>
      <c r="B1365">
        <v>2016</v>
      </c>
      <c r="C1365">
        <v>57407314</v>
      </c>
      <c r="D1365" s="1" t="s">
        <v>4454</v>
      </c>
      <c r="E1365" s="1" t="s">
        <v>4455</v>
      </c>
      <c r="F1365" s="1" t="s">
        <v>4456</v>
      </c>
      <c r="G1365" s="1" t="s">
        <v>545</v>
      </c>
      <c r="H1365">
        <v>12</v>
      </c>
    </row>
    <row r="1366" spans="1:8" x14ac:dyDescent="0.25">
      <c r="A1366" s="1" t="s">
        <v>1887</v>
      </c>
      <c r="B1366">
        <v>2016</v>
      </c>
      <c r="C1366">
        <v>57512512</v>
      </c>
      <c r="D1366" s="1" t="s">
        <v>1655</v>
      </c>
      <c r="E1366" s="1" t="s">
        <v>1656</v>
      </c>
      <c r="F1366" s="1" t="s">
        <v>1657</v>
      </c>
      <c r="G1366" s="1" t="s">
        <v>545</v>
      </c>
      <c r="H1366">
        <v>2</v>
      </c>
    </row>
    <row r="1367" spans="1:8" x14ac:dyDescent="0.25">
      <c r="A1367" s="1" t="s">
        <v>1887</v>
      </c>
      <c r="B1367">
        <v>2016</v>
      </c>
      <c r="C1367">
        <v>57604946</v>
      </c>
      <c r="D1367" s="1" t="s">
        <v>4457</v>
      </c>
      <c r="E1367" s="1" t="s">
        <v>4458</v>
      </c>
      <c r="F1367" s="1" t="s">
        <v>4459</v>
      </c>
      <c r="G1367" s="1" t="s">
        <v>545</v>
      </c>
      <c r="H1367">
        <v>50</v>
      </c>
    </row>
    <row r="1368" spans="1:8" x14ac:dyDescent="0.25">
      <c r="A1368" s="1" t="s">
        <v>1887</v>
      </c>
      <c r="B1368">
        <v>2016</v>
      </c>
      <c r="C1368">
        <v>57511249</v>
      </c>
      <c r="D1368" s="1" t="s">
        <v>1658</v>
      </c>
      <c r="E1368" s="1" t="s">
        <v>1659</v>
      </c>
      <c r="F1368" s="1" t="s">
        <v>1660</v>
      </c>
      <c r="G1368" s="1" t="s">
        <v>545</v>
      </c>
      <c r="H1368">
        <v>18</v>
      </c>
    </row>
    <row r="1369" spans="1:8" x14ac:dyDescent="0.25">
      <c r="A1369" s="1" t="s">
        <v>1887</v>
      </c>
      <c r="B1369">
        <v>2016</v>
      </c>
      <c r="C1369">
        <v>57508766</v>
      </c>
      <c r="D1369" s="1" t="s">
        <v>4460</v>
      </c>
      <c r="E1369" s="1" t="s">
        <v>4461</v>
      </c>
      <c r="F1369" s="1" t="s">
        <v>1699</v>
      </c>
      <c r="G1369" s="1" t="s">
        <v>545</v>
      </c>
      <c r="H1369">
        <v>40892</v>
      </c>
    </row>
    <row r="1370" spans="1:8" x14ac:dyDescent="0.25">
      <c r="A1370" s="1" t="s">
        <v>1887</v>
      </c>
      <c r="B1370">
        <v>2016</v>
      </c>
      <c r="C1370">
        <v>57505982</v>
      </c>
      <c r="D1370" s="1" t="s">
        <v>4462</v>
      </c>
      <c r="E1370" s="1" t="s">
        <v>4463</v>
      </c>
      <c r="F1370" s="1" t="s">
        <v>1638</v>
      </c>
      <c r="G1370" s="1" t="s">
        <v>545</v>
      </c>
      <c r="H1370">
        <v>2</v>
      </c>
    </row>
    <row r="1371" spans="1:8" x14ac:dyDescent="0.25">
      <c r="A1371" s="1" t="s">
        <v>1887</v>
      </c>
      <c r="B1371">
        <v>2016</v>
      </c>
      <c r="C1371">
        <v>57504303</v>
      </c>
      <c r="D1371" s="1" t="s">
        <v>1661</v>
      </c>
      <c r="E1371" s="1" t="s">
        <v>1662</v>
      </c>
      <c r="F1371" s="1" t="s">
        <v>1663</v>
      </c>
      <c r="G1371" s="1" t="s">
        <v>545</v>
      </c>
      <c r="H1371">
        <v>4</v>
      </c>
    </row>
    <row r="1372" spans="1:8" x14ac:dyDescent="0.25">
      <c r="A1372" s="1" t="s">
        <v>1887</v>
      </c>
      <c r="B1372">
        <v>2016</v>
      </c>
      <c r="C1372">
        <v>57512320</v>
      </c>
      <c r="D1372" s="1" t="s">
        <v>4464</v>
      </c>
      <c r="E1372" s="1" t="s">
        <v>4465</v>
      </c>
      <c r="F1372" s="1" t="s">
        <v>4466</v>
      </c>
      <c r="G1372" s="1" t="s">
        <v>545</v>
      </c>
      <c r="H1372">
        <v>1</v>
      </c>
    </row>
    <row r="1373" spans="1:8" x14ac:dyDescent="0.25">
      <c r="A1373" s="1" t="s">
        <v>1887</v>
      </c>
      <c r="B1373">
        <v>2016</v>
      </c>
      <c r="C1373">
        <v>57407168</v>
      </c>
      <c r="D1373" s="1" t="s">
        <v>4467</v>
      </c>
      <c r="E1373" s="1" t="s">
        <v>4468</v>
      </c>
      <c r="F1373" s="1" t="s">
        <v>1685</v>
      </c>
      <c r="G1373" s="1" t="s">
        <v>545</v>
      </c>
      <c r="H1373">
        <v>1</v>
      </c>
    </row>
    <row r="1374" spans="1:8" x14ac:dyDescent="0.25">
      <c r="A1374" s="1" t="s">
        <v>1887</v>
      </c>
      <c r="B1374">
        <v>2016</v>
      </c>
      <c r="C1374">
        <v>57407994</v>
      </c>
      <c r="D1374" s="1" t="s">
        <v>1669</v>
      </c>
      <c r="E1374" s="1" t="s">
        <v>1670</v>
      </c>
      <c r="F1374" s="1" t="s">
        <v>1671</v>
      </c>
      <c r="G1374" s="1" t="s">
        <v>545</v>
      </c>
      <c r="H1374">
        <v>13</v>
      </c>
    </row>
    <row r="1375" spans="1:8" x14ac:dyDescent="0.25">
      <c r="A1375" s="1" t="s">
        <v>1887</v>
      </c>
      <c r="B1375">
        <v>2016</v>
      </c>
      <c r="C1375">
        <v>57603079</v>
      </c>
      <c r="D1375" s="1" t="s">
        <v>1672</v>
      </c>
      <c r="E1375" s="1" t="s">
        <v>1673</v>
      </c>
      <c r="F1375" s="1" t="s">
        <v>569</v>
      </c>
      <c r="G1375" s="1" t="s">
        <v>545</v>
      </c>
      <c r="H1375">
        <v>354</v>
      </c>
    </row>
    <row r="1376" spans="1:8" x14ac:dyDescent="0.25">
      <c r="A1376" s="1" t="s">
        <v>1887</v>
      </c>
      <c r="B1376">
        <v>2016</v>
      </c>
      <c r="C1376">
        <v>57403624</v>
      </c>
      <c r="D1376" s="1" t="s">
        <v>4469</v>
      </c>
      <c r="E1376" s="1" t="s">
        <v>4470</v>
      </c>
      <c r="F1376" s="1" t="s">
        <v>551</v>
      </c>
      <c r="G1376" s="1" t="s">
        <v>545</v>
      </c>
      <c r="H1376">
        <v>9</v>
      </c>
    </row>
    <row r="1377" spans="1:8" x14ac:dyDescent="0.25">
      <c r="A1377" s="1" t="s">
        <v>1887</v>
      </c>
      <c r="B1377">
        <v>2016</v>
      </c>
      <c r="C1377">
        <v>57508352</v>
      </c>
      <c r="D1377" s="1" t="s">
        <v>1674</v>
      </c>
      <c r="E1377" s="1" t="s">
        <v>1675</v>
      </c>
      <c r="F1377" s="1" t="s">
        <v>558</v>
      </c>
      <c r="G1377" s="1" t="s">
        <v>545</v>
      </c>
      <c r="H1377">
        <v>3</v>
      </c>
    </row>
    <row r="1378" spans="1:8" x14ac:dyDescent="0.25">
      <c r="A1378" s="1" t="s">
        <v>1887</v>
      </c>
      <c r="B1378">
        <v>2016</v>
      </c>
      <c r="C1378">
        <v>57406273</v>
      </c>
      <c r="D1378" s="1" t="s">
        <v>4471</v>
      </c>
      <c r="E1378" s="1" t="s">
        <v>4472</v>
      </c>
      <c r="F1378" s="1" t="s">
        <v>4473</v>
      </c>
      <c r="G1378" s="1" t="s">
        <v>545</v>
      </c>
      <c r="H1378">
        <v>16</v>
      </c>
    </row>
    <row r="1379" spans="1:8" x14ac:dyDescent="0.25">
      <c r="A1379" s="1" t="s">
        <v>1887</v>
      </c>
      <c r="B1379">
        <v>2016</v>
      </c>
      <c r="C1379">
        <v>57511011</v>
      </c>
      <c r="D1379" s="1" t="s">
        <v>4474</v>
      </c>
      <c r="E1379" s="1" t="s">
        <v>4475</v>
      </c>
      <c r="F1379" s="1" t="s">
        <v>4476</v>
      </c>
      <c r="G1379" s="1" t="s">
        <v>545</v>
      </c>
      <c r="H1379">
        <v>3</v>
      </c>
    </row>
    <row r="1380" spans="1:8" x14ac:dyDescent="0.25">
      <c r="A1380" s="1" t="s">
        <v>1887</v>
      </c>
      <c r="B1380">
        <v>2016</v>
      </c>
      <c r="C1380">
        <v>57403973</v>
      </c>
      <c r="D1380" s="1" t="s">
        <v>4477</v>
      </c>
      <c r="E1380" s="1" t="s">
        <v>4478</v>
      </c>
      <c r="F1380" s="1" t="s">
        <v>2859</v>
      </c>
      <c r="G1380" s="1" t="s">
        <v>545</v>
      </c>
      <c r="H1380">
        <v>22</v>
      </c>
    </row>
    <row r="1381" spans="1:8" x14ac:dyDescent="0.25">
      <c r="A1381" s="1" t="s">
        <v>1887</v>
      </c>
      <c r="B1381">
        <v>2016</v>
      </c>
      <c r="C1381">
        <v>57502360</v>
      </c>
      <c r="D1381" s="1" t="s">
        <v>4479</v>
      </c>
      <c r="E1381" s="1" t="s">
        <v>4480</v>
      </c>
      <c r="F1381" s="1" t="s">
        <v>4481</v>
      </c>
      <c r="G1381" s="1" t="s">
        <v>545</v>
      </c>
      <c r="H1381">
        <v>1</v>
      </c>
    </row>
    <row r="1382" spans="1:8" x14ac:dyDescent="0.25">
      <c r="A1382" s="1" t="s">
        <v>1887</v>
      </c>
      <c r="B1382">
        <v>2016</v>
      </c>
      <c r="C1382">
        <v>57504463</v>
      </c>
      <c r="D1382" s="1" t="s">
        <v>4482</v>
      </c>
      <c r="E1382" s="1" t="s">
        <v>4483</v>
      </c>
      <c r="F1382" s="1" t="s">
        <v>1393</v>
      </c>
      <c r="G1382" s="1" t="s">
        <v>545</v>
      </c>
      <c r="H1382">
        <v>1</v>
      </c>
    </row>
    <row r="1383" spans="1:8" x14ac:dyDescent="0.25">
      <c r="A1383" s="1" t="s">
        <v>1887</v>
      </c>
      <c r="B1383">
        <v>2016</v>
      </c>
      <c r="C1383">
        <v>57604963</v>
      </c>
      <c r="D1383" s="1" t="s">
        <v>4484</v>
      </c>
      <c r="E1383" s="1" t="s">
        <v>4485</v>
      </c>
      <c r="F1383" s="1" t="s">
        <v>4486</v>
      </c>
      <c r="G1383" s="1" t="s">
        <v>545</v>
      </c>
      <c r="H1383">
        <v>1</v>
      </c>
    </row>
    <row r="1384" spans="1:8" x14ac:dyDescent="0.25">
      <c r="A1384" s="1" t="s">
        <v>1887</v>
      </c>
      <c r="B1384">
        <v>2016</v>
      </c>
      <c r="C1384">
        <v>57403825</v>
      </c>
      <c r="D1384" s="1" t="s">
        <v>4487</v>
      </c>
      <c r="E1384" s="1" t="s">
        <v>4488</v>
      </c>
      <c r="F1384" s="1" t="s">
        <v>4489</v>
      </c>
      <c r="G1384" s="1" t="s">
        <v>545</v>
      </c>
      <c r="H1384">
        <v>2</v>
      </c>
    </row>
    <row r="1385" spans="1:8" x14ac:dyDescent="0.25">
      <c r="A1385" s="1" t="s">
        <v>1887</v>
      </c>
      <c r="B1385">
        <v>2016</v>
      </c>
      <c r="C1385">
        <v>57406445</v>
      </c>
      <c r="D1385" s="1" t="s">
        <v>4490</v>
      </c>
      <c r="E1385" s="1" t="s">
        <v>4491</v>
      </c>
      <c r="F1385" s="1" t="s">
        <v>1711</v>
      </c>
      <c r="G1385" s="1" t="s">
        <v>545</v>
      </c>
      <c r="H1385">
        <v>7</v>
      </c>
    </row>
    <row r="1386" spans="1:8" x14ac:dyDescent="0.25">
      <c r="A1386" s="1" t="s">
        <v>1887</v>
      </c>
      <c r="B1386">
        <v>2016</v>
      </c>
      <c r="C1386">
        <v>57507610</v>
      </c>
      <c r="D1386" s="1" t="s">
        <v>4492</v>
      </c>
      <c r="E1386" s="1" t="s">
        <v>4493</v>
      </c>
      <c r="F1386" s="1" t="s">
        <v>4494</v>
      </c>
      <c r="G1386" s="1" t="s">
        <v>545</v>
      </c>
      <c r="H1386">
        <v>24</v>
      </c>
    </row>
    <row r="1387" spans="1:8" x14ac:dyDescent="0.25">
      <c r="A1387" s="1" t="s">
        <v>1887</v>
      </c>
      <c r="B1387">
        <v>2016</v>
      </c>
      <c r="C1387">
        <v>57511503</v>
      </c>
      <c r="D1387" s="1" t="s">
        <v>4495</v>
      </c>
      <c r="E1387" s="1" t="s">
        <v>4496</v>
      </c>
      <c r="F1387" s="1" t="s">
        <v>1393</v>
      </c>
      <c r="G1387" s="1" t="s">
        <v>545</v>
      </c>
      <c r="H1387">
        <v>8</v>
      </c>
    </row>
    <row r="1388" spans="1:8" x14ac:dyDescent="0.25">
      <c r="A1388" s="1" t="s">
        <v>1887</v>
      </c>
      <c r="B1388">
        <v>2016</v>
      </c>
      <c r="C1388">
        <v>57602760</v>
      </c>
      <c r="D1388" s="1" t="s">
        <v>4497</v>
      </c>
      <c r="E1388" s="1" t="s">
        <v>4498</v>
      </c>
      <c r="F1388" s="1" t="s">
        <v>4499</v>
      </c>
      <c r="G1388" s="1" t="s">
        <v>545</v>
      </c>
      <c r="H1388">
        <v>2</v>
      </c>
    </row>
    <row r="1389" spans="1:8" x14ac:dyDescent="0.25">
      <c r="A1389" s="1" t="s">
        <v>1887</v>
      </c>
      <c r="B1389">
        <v>2016</v>
      </c>
      <c r="C1389">
        <v>57604669</v>
      </c>
      <c r="D1389" s="1" t="s">
        <v>4500</v>
      </c>
      <c r="E1389" s="1" t="s">
        <v>4501</v>
      </c>
      <c r="F1389" s="1" t="s">
        <v>569</v>
      </c>
      <c r="G1389" s="1" t="s">
        <v>545</v>
      </c>
      <c r="H1389">
        <v>2</v>
      </c>
    </row>
    <row r="1390" spans="1:8" x14ac:dyDescent="0.25">
      <c r="A1390" s="1" t="s">
        <v>1887</v>
      </c>
      <c r="B1390">
        <v>2016</v>
      </c>
      <c r="C1390">
        <v>57510959</v>
      </c>
      <c r="D1390" s="1" t="s">
        <v>4502</v>
      </c>
      <c r="E1390" s="1" t="s">
        <v>4503</v>
      </c>
      <c r="F1390" s="1" t="s">
        <v>4504</v>
      </c>
      <c r="G1390" s="1" t="s">
        <v>545</v>
      </c>
      <c r="H1390">
        <v>7</v>
      </c>
    </row>
    <row r="1391" spans="1:8" x14ac:dyDescent="0.25">
      <c r="A1391" s="1" t="s">
        <v>1887</v>
      </c>
      <c r="B1391">
        <v>2016</v>
      </c>
      <c r="C1391">
        <v>57602230</v>
      </c>
      <c r="D1391" s="1" t="s">
        <v>4505</v>
      </c>
      <c r="E1391" s="1" t="s">
        <v>4506</v>
      </c>
      <c r="F1391" s="1" t="s">
        <v>4507</v>
      </c>
      <c r="G1391" s="1" t="s">
        <v>545</v>
      </c>
      <c r="H1391">
        <v>13</v>
      </c>
    </row>
    <row r="1392" spans="1:8" x14ac:dyDescent="0.25">
      <c r="A1392" s="1" t="s">
        <v>1887</v>
      </c>
      <c r="B1392">
        <v>2016</v>
      </c>
      <c r="C1392">
        <v>57604022</v>
      </c>
      <c r="D1392" s="1" t="s">
        <v>567</v>
      </c>
      <c r="E1392" s="1" t="s">
        <v>568</v>
      </c>
      <c r="F1392" s="1" t="s">
        <v>569</v>
      </c>
      <c r="G1392" s="1" t="s">
        <v>545</v>
      </c>
      <c r="H1392">
        <v>641</v>
      </c>
    </row>
    <row r="1393" spans="1:8" x14ac:dyDescent="0.25">
      <c r="A1393" s="1" t="s">
        <v>1887</v>
      </c>
      <c r="B1393">
        <v>2016</v>
      </c>
      <c r="C1393">
        <v>57511416</v>
      </c>
      <c r="D1393" s="1" t="s">
        <v>4508</v>
      </c>
      <c r="E1393" s="1" t="s">
        <v>4509</v>
      </c>
      <c r="F1393" s="1" t="s">
        <v>4510</v>
      </c>
      <c r="G1393" s="1" t="s">
        <v>545</v>
      </c>
      <c r="H1393">
        <v>14</v>
      </c>
    </row>
    <row r="1394" spans="1:8" x14ac:dyDescent="0.25">
      <c r="A1394" s="1" t="s">
        <v>1887</v>
      </c>
      <c r="B1394">
        <v>2016</v>
      </c>
      <c r="C1394">
        <v>57406634</v>
      </c>
      <c r="D1394" s="1" t="s">
        <v>4511</v>
      </c>
      <c r="E1394" s="1" t="s">
        <v>4512</v>
      </c>
      <c r="F1394" s="1" t="s">
        <v>4513</v>
      </c>
      <c r="G1394" s="1" t="s">
        <v>545</v>
      </c>
      <c r="H1394">
        <v>3</v>
      </c>
    </row>
    <row r="1395" spans="1:8" x14ac:dyDescent="0.25">
      <c r="A1395" s="1" t="s">
        <v>1887</v>
      </c>
      <c r="B1395">
        <v>2016</v>
      </c>
      <c r="C1395">
        <v>57605062</v>
      </c>
      <c r="D1395" s="1" t="s">
        <v>4514</v>
      </c>
      <c r="E1395" s="1" t="s">
        <v>4515</v>
      </c>
      <c r="F1395" s="1" t="s">
        <v>4516</v>
      </c>
      <c r="G1395" s="1" t="s">
        <v>545</v>
      </c>
      <c r="H1395">
        <v>11</v>
      </c>
    </row>
    <row r="1396" spans="1:8" x14ac:dyDescent="0.25">
      <c r="A1396" s="1" t="s">
        <v>1887</v>
      </c>
      <c r="B1396">
        <v>2016</v>
      </c>
      <c r="C1396">
        <v>57509684</v>
      </c>
      <c r="D1396" s="1" t="s">
        <v>570</v>
      </c>
      <c r="E1396" s="1" t="s">
        <v>571</v>
      </c>
      <c r="F1396" s="1" t="s">
        <v>572</v>
      </c>
      <c r="G1396" s="1" t="s">
        <v>545</v>
      </c>
      <c r="H1396">
        <v>6</v>
      </c>
    </row>
    <row r="1397" spans="1:8" x14ac:dyDescent="0.25">
      <c r="A1397" s="1" t="s">
        <v>1887</v>
      </c>
      <c r="B1397">
        <v>2016</v>
      </c>
      <c r="C1397">
        <v>57511189</v>
      </c>
      <c r="D1397" s="1" t="s">
        <v>4517</v>
      </c>
      <c r="E1397" s="1" t="s">
        <v>4518</v>
      </c>
      <c r="F1397" s="1" t="s">
        <v>4519</v>
      </c>
      <c r="G1397" s="1" t="s">
        <v>545</v>
      </c>
      <c r="H1397">
        <v>6</v>
      </c>
    </row>
    <row r="1398" spans="1:8" x14ac:dyDescent="0.25">
      <c r="A1398" s="1" t="s">
        <v>1887</v>
      </c>
      <c r="B1398">
        <v>2016</v>
      </c>
      <c r="C1398">
        <v>57601816</v>
      </c>
      <c r="D1398" s="1" t="s">
        <v>4520</v>
      </c>
      <c r="E1398" s="1" t="s">
        <v>4521</v>
      </c>
      <c r="F1398" s="1" t="s">
        <v>4522</v>
      </c>
      <c r="G1398" s="1" t="s">
        <v>545</v>
      </c>
      <c r="H1398">
        <v>13</v>
      </c>
    </row>
    <row r="1399" spans="1:8" x14ac:dyDescent="0.25">
      <c r="A1399" s="1" t="s">
        <v>1887</v>
      </c>
      <c r="B1399">
        <v>2016</v>
      </c>
      <c r="C1399">
        <v>57511113</v>
      </c>
      <c r="D1399" s="1" t="s">
        <v>574</v>
      </c>
      <c r="E1399" s="1" t="s">
        <v>1679</v>
      </c>
      <c r="F1399" s="1" t="s">
        <v>1680</v>
      </c>
      <c r="G1399" s="1" t="s">
        <v>545</v>
      </c>
      <c r="H1399">
        <v>10</v>
      </c>
    </row>
    <row r="1400" spans="1:8" x14ac:dyDescent="0.25">
      <c r="A1400" s="1" t="s">
        <v>1887</v>
      </c>
      <c r="B1400">
        <v>2016</v>
      </c>
      <c r="C1400">
        <v>57505250</v>
      </c>
      <c r="D1400" s="1" t="s">
        <v>1681</v>
      </c>
      <c r="E1400" s="1" t="s">
        <v>1682</v>
      </c>
      <c r="F1400" s="1" t="s">
        <v>1683</v>
      </c>
      <c r="G1400" s="1" t="s">
        <v>545</v>
      </c>
      <c r="H1400">
        <v>5</v>
      </c>
    </row>
    <row r="1401" spans="1:8" x14ac:dyDescent="0.25">
      <c r="A1401" s="1" t="s">
        <v>1887</v>
      </c>
      <c r="B1401">
        <v>2016</v>
      </c>
      <c r="C1401">
        <v>57405968</v>
      </c>
      <c r="D1401" s="1" t="s">
        <v>4523</v>
      </c>
      <c r="E1401" s="1" t="s">
        <v>4524</v>
      </c>
      <c r="F1401" s="1" t="s">
        <v>4525</v>
      </c>
      <c r="G1401" s="1" t="s">
        <v>545</v>
      </c>
      <c r="H1401">
        <v>33</v>
      </c>
    </row>
    <row r="1402" spans="1:8" x14ac:dyDescent="0.25">
      <c r="A1402" s="1" t="s">
        <v>1887</v>
      </c>
      <c r="B1402">
        <v>2016</v>
      </c>
      <c r="C1402">
        <v>57401043</v>
      </c>
      <c r="D1402" s="1" t="s">
        <v>1684</v>
      </c>
      <c r="E1402" s="1" t="s">
        <v>575</v>
      </c>
      <c r="F1402" s="1" t="s">
        <v>1685</v>
      </c>
      <c r="G1402" s="1" t="s">
        <v>545</v>
      </c>
      <c r="H1402">
        <v>117</v>
      </c>
    </row>
    <row r="1403" spans="1:8" x14ac:dyDescent="0.25">
      <c r="A1403" s="1" t="s">
        <v>1887</v>
      </c>
      <c r="B1403">
        <v>2016</v>
      </c>
      <c r="C1403">
        <v>57603658</v>
      </c>
      <c r="D1403" s="1" t="s">
        <v>4526</v>
      </c>
      <c r="E1403" s="1" t="s">
        <v>4527</v>
      </c>
      <c r="F1403" s="1" t="s">
        <v>555</v>
      </c>
      <c r="G1403" s="1" t="s">
        <v>545</v>
      </c>
      <c r="H1403">
        <v>32</v>
      </c>
    </row>
    <row r="1404" spans="1:8" x14ac:dyDescent="0.25">
      <c r="A1404" s="1" t="s">
        <v>1887</v>
      </c>
      <c r="B1404">
        <v>2016</v>
      </c>
      <c r="C1404">
        <v>57406249</v>
      </c>
      <c r="D1404" s="1" t="s">
        <v>4528</v>
      </c>
      <c r="E1404" s="1" t="s">
        <v>4529</v>
      </c>
      <c r="F1404" s="1" t="s">
        <v>1711</v>
      </c>
      <c r="G1404" s="1" t="s">
        <v>545</v>
      </c>
      <c r="H1404">
        <v>42</v>
      </c>
    </row>
    <row r="1405" spans="1:8" x14ac:dyDescent="0.25">
      <c r="A1405" s="1" t="s">
        <v>1887</v>
      </c>
      <c r="B1405">
        <v>2016</v>
      </c>
      <c r="C1405">
        <v>57512044</v>
      </c>
      <c r="D1405" s="1" t="s">
        <v>4530</v>
      </c>
      <c r="E1405" s="1" t="s">
        <v>4531</v>
      </c>
      <c r="F1405" s="1" t="s">
        <v>1680</v>
      </c>
      <c r="G1405" s="1" t="s">
        <v>545</v>
      </c>
      <c r="H1405">
        <v>1</v>
      </c>
    </row>
    <row r="1406" spans="1:8" x14ac:dyDescent="0.25">
      <c r="A1406" s="1" t="s">
        <v>1887</v>
      </c>
      <c r="B1406">
        <v>2016</v>
      </c>
      <c r="C1406">
        <v>57510646</v>
      </c>
      <c r="D1406" s="1" t="s">
        <v>4532</v>
      </c>
      <c r="E1406" s="1" t="s">
        <v>4533</v>
      </c>
      <c r="F1406" s="1" t="s">
        <v>922</v>
      </c>
      <c r="G1406" s="1" t="s">
        <v>545</v>
      </c>
      <c r="H1406">
        <v>1</v>
      </c>
    </row>
    <row r="1407" spans="1:8" x14ac:dyDescent="0.25">
      <c r="A1407" s="1" t="s">
        <v>1887</v>
      </c>
      <c r="B1407">
        <v>2016</v>
      </c>
      <c r="C1407">
        <v>57404897</v>
      </c>
      <c r="D1407" s="1" t="s">
        <v>4534</v>
      </c>
      <c r="E1407" s="1" t="s">
        <v>4535</v>
      </c>
      <c r="F1407" s="1" t="s">
        <v>4536</v>
      </c>
      <c r="G1407" s="1" t="s">
        <v>545</v>
      </c>
      <c r="H1407">
        <v>3</v>
      </c>
    </row>
    <row r="1408" spans="1:8" x14ac:dyDescent="0.25">
      <c r="A1408" s="1" t="s">
        <v>1887</v>
      </c>
      <c r="B1408">
        <v>2016</v>
      </c>
      <c r="C1408">
        <v>57507579</v>
      </c>
      <c r="D1408" s="1" t="s">
        <v>4537</v>
      </c>
      <c r="E1408" s="1" t="s">
        <v>4538</v>
      </c>
      <c r="F1408" s="1" t="s">
        <v>4539</v>
      </c>
      <c r="G1408" s="1" t="s">
        <v>545</v>
      </c>
      <c r="H1408">
        <v>5</v>
      </c>
    </row>
    <row r="1409" spans="1:8" x14ac:dyDescent="0.25">
      <c r="A1409" s="1" t="s">
        <v>1887</v>
      </c>
      <c r="B1409">
        <v>2016</v>
      </c>
      <c r="C1409">
        <v>57601289</v>
      </c>
      <c r="D1409" s="1" t="s">
        <v>4540</v>
      </c>
      <c r="E1409" s="1" t="s">
        <v>4541</v>
      </c>
      <c r="F1409" s="1" t="s">
        <v>4542</v>
      </c>
      <c r="G1409" s="1" t="s">
        <v>545</v>
      </c>
    </row>
    <row r="1410" spans="1:8" x14ac:dyDescent="0.25">
      <c r="A1410" s="1" t="s">
        <v>1887</v>
      </c>
      <c r="B1410">
        <v>2016</v>
      </c>
      <c r="C1410">
        <v>57602714</v>
      </c>
      <c r="D1410" s="1" t="s">
        <v>4543</v>
      </c>
      <c r="E1410" s="1" t="s">
        <v>4544</v>
      </c>
      <c r="F1410" s="1" t="s">
        <v>3198</v>
      </c>
      <c r="G1410" s="1" t="s">
        <v>545</v>
      </c>
      <c r="H1410">
        <v>3</v>
      </c>
    </row>
    <row r="1411" spans="1:8" x14ac:dyDescent="0.25">
      <c r="A1411" s="1" t="s">
        <v>1887</v>
      </c>
      <c r="B1411">
        <v>2016</v>
      </c>
      <c r="C1411">
        <v>57406688</v>
      </c>
      <c r="D1411" s="1" t="s">
        <v>4545</v>
      </c>
      <c r="E1411" s="1" t="s">
        <v>4546</v>
      </c>
      <c r="F1411" s="1" t="s">
        <v>2859</v>
      </c>
      <c r="G1411" s="1" t="s">
        <v>545</v>
      </c>
      <c r="H1411">
        <v>1</v>
      </c>
    </row>
    <row r="1412" spans="1:8" x14ac:dyDescent="0.25">
      <c r="A1412" s="1" t="s">
        <v>1887</v>
      </c>
      <c r="B1412">
        <v>2016</v>
      </c>
      <c r="C1412">
        <v>57509917</v>
      </c>
      <c r="D1412" s="1" t="s">
        <v>4547</v>
      </c>
      <c r="E1412" s="1" t="s">
        <v>4548</v>
      </c>
      <c r="F1412" s="1" t="s">
        <v>4549</v>
      </c>
      <c r="G1412" s="1" t="s">
        <v>545</v>
      </c>
      <c r="H1412">
        <v>20</v>
      </c>
    </row>
    <row r="1413" spans="1:8" x14ac:dyDescent="0.25">
      <c r="A1413" s="1" t="s">
        <v>1887</v>
      </c>
      <c r="B1413">
        <v>2016</v>
      </c>
      <c r="C1413">
        <v>57405587</v>
      </c>
      <c r="D1413" s="1" t="s">
        <v>4550</v>
      </c>
      <c r="E1413" s="1" t="s">
        <v>4551</v>
      </c>
      <c r="F1413" s="1" t="s">
        <v>4552</v>
      </c>
      <c r="G1413" s="1" t="s">
        <v>545</v>
      </c>
      <c r="H1413">
        <v>3</v>
      </c>
    </row>
    <row r="1414" spans="1:8" x14ac:dyDescent="0.25">
      <c r="A1414" s="1" t="s">
        <v>1887</v>
      </c>
      <c r="B1414">
        <v>2016</v>
      </c>
      <c r="C1414">
        <v>57511911</v>
      </c>
      <c r="D1414" s="1" t="s">
        <v>4553</v>
      </c>
      <c r="E1414" s="1" t="s">
        <v>4554</v>
      </c>
      <c r="F1414" s="1" t="s">
        <v>4555</v>
      </c>
      <c r="G1414" s="1" t="s">
        <v>545</v>
      </c>
      <c r="H1414">
        <v>3</v>
      </c>
    </row>
    <row r="1415" spans="1:8" x14ac:dyDescent="0.25">
      <c r="A1415" s="1" t="s">
        <v>1887</v>
      </c>
      <c r="B1415">
        <v>2016</v>
      </c>
      <c r="C1415">
        <v>57511388</v>
      </c>
      <c r="D1415" s="1" t="s">
        <v>4556</v>
      </c>
      <c r="E1415" s="1" t="s">
        <v>4557</v>
      </c>
      <c r="F1415" s="1" t="s">
        <v>4399</v>
      </c>
      <c r="G1415" s="1" t="s">
        <v>545</v>
      </c>
      <c r="H1415">
        <v>175</v>
      </c>
    </row>
    <row r="1416" spans="1:8" x14ac:dyDescent="0.25">
      <c r="A1416" s="1" t="s">
        <v>1887</v>
      </c>
      <c r="B1416">
        <v>2016</v>
      </c>
      <c r="C1416">
        <v>57542125</v>
      </c>
      <c r="D1416" s="1" t="s">
        <v>4558</v>
      </c>
      <c r="E1416" s="1" t="s">
        <v>4559</v>
      </c>
      <c r="F1416" s="1" t="s">
        <v>602</v>
      </c>
      <c r="G1416" s="1" t="s">
        <v>545</v>
      </c>
      <c r="H1416">
        <v>10</v>
      </c>
    </row>
    <row r="1417" spans="1:8" x14ac:dyDescent="0.25">
      <c r="A1417" s="1" t="s">
        <v>1887</v>
      </c>
      <c r="B1417">
        <v>2016</v>
      </c>
      <c r="C1417">
        <v>57507799</v>
      </c>
      <c r="D1417" s="1" t="s">
        <v>4560</v>
      </c>
      <c r="E1417" s="1" t="s">
        <v>4561</v>
      </c>
      <c r="F1417" s="1" t="s">
        <v>4562</v>
      </c>
      <c r="G1417" s="1" t="s">
        <v>545</v>
      </c>
      <c r="H1417">
        <v>47</v>
      </c>
    </row>
    <row r="1418" spans="1:8" x14ac:dyDescent="0.25">
      <c r="A1418" s="1" t="s">
        <v>1887</v>
      </c>
      <c r="B1418">
        <v>2016</v>
      </c>
      <c r="C1418">
        <v>57605287</v>
      </c>
      <c r="D1418" s="1" t="s">
        <v>4563</v>
      </c>
      <c r="E1418" s="1" t="s">
        <v>4564</v>
      </c>
      <c r="F1418" s="1" t="s">
        <v>4565</v>
      </c>
      <c r="G1418" s="1" t="s">
        <v>545</v>
      </c>
      <c r="H1418">
        <v>25</v>
      </c>
    </row>
    <row r="1419" spans="1:8" x14ac:dyDescent="0.25">
      <c r="A1419" s="1" t="s">
        <v>1887</v>
      </c>
      <c r="B1419">
        <v>2016</v>
      </c>
      <c r="C1419">
        <v>57603680</v>
      </c>
      <c r="D1419" s="1" t="s">
        <v>1688</v>
      </c>
      <c r="E1419" s="1" t="s">
        <v>1689</v>
      </c>
      <c r="F1419" s="1" t="s">
        <v>1690</v>
      </c>
      <c r="G1419" s="1" t="s">
        <v>545</v>
      </c>
      <c r="H1419">
        <v>43</v>
      </c>
    </row>
    <row r="1420" spans="1:8" x14ac:dyDescent="0.25">
      <c r="A1420" s="1" t="s">
        <v>1887</v>
      </c>
      <c r="B1420">
        <v>2016</v>
      </c>
      <c r="C1420">
        <v>57507020</v>
      </c>
      <c r="D1420" s="1" t="s">
        <v>4566</v>
      </c>
      <c r="E1420" s="1" t="s">
        <v>4567</v>
      </c>
      <c r="F1420" s="1" t="s">
        <v>4568</v>
      </c>
      <c r="G1420" s="1" t="s">
        <v>545</v>
      </c>
      <c r="H1420">
        <v>5</v>
      </c>
    </row>
    <row r="1421" spans="1:8" x14ac:dyDescent="0.25">
      <c r="A1421" s="1" t="s">
        <v>1887</v>
      </c>
      <c r="B1421">
        <v>2016</v>
      </c>
      <c r="C1421">
        <v>57407775</v>
      </c>
      <c r="D1421" s="1" t="s">
        <v>4569</v>
      </c>
      <c r="E1421" s="1" t="s">
        <v>4570</v>
      </c>
      <c r="F1421" s="1" t="s">
        <v>4571</v>
      </c>
      <c r="G1421" s="1" t="s">
        <v>545</v>
      </c>
      <c r="H1421">
        <v>5</v>
      </c>
    </row>
    <row r="1422" spans="1:8" x14ac:dyDescent="0.25">
      <c r="A1422" s="1" t="s">
        <v>1887</v>
      </c>
      <c r="B1422">
        <v>2016</v>
      </c>
      <c r="C1422">
        <v>57605160</v>
      </c>
      <c r="D1422" s="1" t="s">
        <v>4572</v>
      </c>
      <c r="E1422" s="1" t="s">
        <v>4573</v>
      </c>
      <c r="F1422" s="1" t="s">
        <v>569</v>
      </c>
      <c r="G1422" s="1" t="s">
        <v>545</v>
      </c>
      <c r="H1422">
        <v>7</v>
      </c>
    </row>
    <row r="1423" spans="1:8" x14ac:dyDescent="0.25">
      <c r="A1423" s="1" t="s">
        <v>1887</v>
      </c>
      <c r="B1423">
        <v>2016</v>
      </c>
      <c r="C1423">
        <v>57434208</v>
      </c>
      <c r="D1423" s="1" t="s">
        <v>4574</v>
      </c>
      <c r="E1423" s="1" t="s">
        <v>4575</v>
      </c>
      <c r="F1423" s="1" t="s">
        <v>4576</v>
      </c>
      <c r="G1423" s="1" t="s">
        <v>545</v>
      </c>
      <c r="H1423">
        <v>121611</v>
      </c>
    </row>
    <row r="1424" spans="1:8" x14ac:dyDescent="0.25">
      <c r="A1424" s="1" t="s">
        <v>1887</v>
      </c>
      <c r="B1424">
        <v>2016</v>
      </c>
      <c r="C1424">
        <v>57510232</v>
      </c>
      <c r="D1424" s="1" t="s">
        <v>4577</v>
      </c>
      <c r="E1424" s="1" t="s">
        <v>4578</v>
      </c>
      <c r="F1424" s="1" t="s">
        <v>4568</v>
      </c>
      <c r="G1424" s="1" t="s">
        <v>545</v>
      </c>
      <c r="H1424">
        <v>1</v>
      </c>
    </row>
    <row r="1425" spans="1:8" x14ac:dyDescent="0.25">
      <c r="A1425" s="1" t="s">
        <v>1887</v>
      </c>
      <c r="B1425">
        <v>2016</v>
      </c>
      <c r="C1425">
        <v>57602488</v>
      </c>
      <c r="D1425" s="1" t="s">
        <v>4579</v>
      </c>
      <c r="E1425" s="1" t="s">
        <v>4580</v>
      </c>
      <c r="F1425" s="1" t="s">
        <v>569</v>
      </c>
      <c r="G1425" s="1" t="s">
        <v>545</v>
      </c>
      <c r="H1425">
        <v>50</v>
      </c>
    </row>
    <row r="1426" spans="1:8" x14ac:dyDescent="0.25">
      <c r="A1426" s="1" t="s">
        <v>1887</v>
      </c>
      <c r="B1426">
        <v>2016</v>
      </c>
      <c r="C1426">
        <v>57505438</v>
      </c>
      <c r="D1426" s="1" t="s">
        <v>4581</v>
      </c>
      <c r="E1426" s="1" t="s">
        <v>4582</v>
      </c>
      <c r="F1426" s="1" t="s">
        <v>4583</v>
      </c>
      <c r="G1426" s="1" t="s">
        <v>545</v>
      </c>
      <c r="H1426">
        <v>12</v>
      </c>
    </row>
    <row r="1427" spans="1:8" x14ac:dyDescent="0.25">
      <c r="A1427" s="1" t="s">
        <v>1887</v>
      </c>
      <c r="B1427">
        <v>2016</v>
      </c>
      <c r="C1427">
        <v>57507856</v>
      </c>
      <c r="D1427" s="1" t="s">
        <v>4584</v>
      </c>
      <c r="E1427" s="1" t="s">
        <v>4585</v>
      </c>
      <c r="F1427" s="1" t="s">
        <v>4586</v>
      </c>
      <c r="G1427" s="1" t="s">
        <v>545</v>
      </c>
      <c r="H1427">
        <v>4</v>
      </c>
    </row>
    <row r="1428" spans="1:8" x14ac:dyDescent="0.25">
      <c r="A1428" s="1" t="s">
        <v>1887</v>
      </c>
      <c r="B1428">
        <v>2016</v>
      </c>
      <c r="C1428">
        <v>57604633</v>
      </c>
      <c r="D1428" s="1" t="s">
        <v>4587</v>
      </c>
      <c r="E1428" s="1" t="s">
        <v>4588</v>
      </c>
      <c r="F1428" s="1" t="s">
        <v>4589</v>
      </c>
      <c r="G1428" s="1" t="s">
        <v>545</v>
      </c>
      <c r="H1428">
        <v>4</v>
      </c>
    </row>
    <row r="1429" spans="1:8" x14ac:dyDescent="0.25">
      <c r="A1429" s="1" t="s">
        <v>1887</v>
      </c>
      <c r="B1429">
        <v>2016</v>
      </c>
      <c r="C1429">
        <v>57408063</v>
      </c>
      <c r="D1429" s="1" t="s">
        <v>4590</v>
      </c>
      <c r="E1429" s="1" t="s">
        <v>4591</v>
      </c>
      <c r="F1429" s="1" t="s">
        <v>4592</v>
      </c>
      <c r="G1429" s="1" t="s">
        <v>545</v>
      </c>
      <c r="H1429">
        <v>19</v>
      </c>
    </row>
    <row r="1430" spans="1:8" x14ac:dyDescent="0.25">
      <c r="A1430" s="1" t="s">
        <v>1887</v>
      </c>
      <c r="B1430">
        <v>2016</v>
      </c>
      <c r="C1430">
        <v>57407995</v>
      </c>
      <c r="D1430" s="1" t="s">
        <v>4593</v>
      </c>
      <c r="E1430" s="1" t="s">
        <v>4594</v>
      </c>
      <c r="F1430" s="1" t="s">
        <v>4595</v>
      </c>
      <c r="G1430" s="1" t="s">
        <v>545</v>
      </c>
      <c r="H1430">
        <v>8</v>
      </c>
    </row>
    <row r="1431" spans="1:8" x14ac:dyDescent="0.25">
      <c r="A1431" s="1" t="s">
        <v>1887</v>
      </c>
      <c r="B1431">
        <v>2016</v>
      </c>
      <c r="C1431">
        <v>57604853</v>
      </c>
      <c r="D1431" s="1" t="s">
        <v>4596</v>
      </c>
      <c r="E1431" s="1" t="s">
        <v>4597</v>
      </c>
      <c r="F1431" s="1" t="s">
        <v>4598</v>
      </c>
      <c r="G1431" s="1" t="s">
        <v>545</v>
      </c>
      <c r="H1431">
        <v>11</v>
      </c>
    </row>
    <row r="1432" spans="1:8" x14ac:dyDescent="0.25">
      <c r="A1432" s="1" t="s">
        <v>1887</v>
      </c>
      <c r="B1432">
        <v>2016</v>
      </c>
      <c r="C1432">
        <v>57404504</v>
      </c>
      <c r="D1432" s="1" t="s">
        <v>4599</v>
      </c>
      <c r="E1432" s="1" t="s">
        <v>4600</v>
      </c>
      <c r="F1432" s="1" t="s">
        <v>45</v>
      </c>
      <c r="G1432" s="1" t="s">
        <v>545</v>
      </c>
      <c r="H1432">
        <v>1</v>
      </c>
    </row>
    <row r="1433" spans="1:8" x14ac:dyDescent="0.25">
      <c r="A1433" s="1" t="s">
        <v>1887</v>
      </c>
      <c r="B1433">
        <v>2016</v>
      </c>
      <c r="C1433">
        <v>57511552</v>
      </c>
      <c r="D1433" s="1" t="s">
        <v>4601</v>
      </c>
      <c r="E1433" s="1" t="s">
        <v>4602</v>
      </c>
      <c r="F1433" s="1" t="s">
        <v>2815</v>
      </c>
      <c r="G1433" s="1" t="s">
        <v>545</v>
      </c>
      <c r="H1433">
        <v>12</v>
      </c>
    </row>
    <row r="1434" spans="1:8" x14ac:dyDescent="0.25">
      <c r="A1434" s="1" t="s">
        <v>1887</v>
      </c>
      <c r="B1434">
        <v>2016</v>
      </c>
      <c r="C1434">
        <v>57602958</v>
      </c>
      <c r="D1434" s="1" t="s">
        <v>4603</v>
      </c>
      <c r="E1434" s="1" t="s">
        <v>4604</v>
      </c>
      <c r="F1434" s="1" t="s">
        <v>4605</v>
      </c>
      <c r="G1434" s="1" t="s">
        <v>545</v>
      </c>
      <c r="H1434">
        <v>14</v>
      </c>
    </row>
    <row r="1435" spans="1:8" x14ac:dyDescent="0.25">
      <c r="A1435" s="1" t="s">
        <v>1887</v>
      </c>
      <c r="B1435">
        <v>2016</v>
      </c>
      <c r="C1435">
        <v>57406438</v>
      </c>
      <c r="D1435" s="1" t="s">
        <v>4606</v>
      </c>
      <c r="E1435" s="1" t="s">
        <v>4607</v>
      </c>
      <c r="F1435" s="1" t="s">
        <v>1711</v>
      </c>
      <c r="G1435" s="1" t="s">
        <v>545</v>
      </c>
      <c r="H1435">
        <v>18</v>
      </c>
    </row>
    <row r="1436" spans="1:8" x14ac:dyDescent="0.25">
      <c r="A1436" s="1" t="s">
        <v>1887</v>
      </c>
      <c r="B1436">
        <v>2016</v>
      </c>
      <c r="C1436">
        <v>57407268</v>
      </c>
      <c r="D1436" s="1" t="s">
        <v>579</v>
      </c>
      <c r="E1436" s="1" t="s">
        <v>580</v>
      </c>
      <c r="F1436" s="1" t="s">
        <v>581</v>
      </c>
      <c r="G1436" s="1" t="s">
        <v>545</v>
      </c>
      <c r="H1436">
        <v>2</v>
      </c>
    </row>
    <row r="1437" spans="1:8" x14ac:dyDescent="0.25">
      <c r="A1437" s="1" t="s">
        <v>1887</v>
      </c>
      <c r="B1437">
        <v>2016</v>
      </c>
      <c r="C1437">
        <v>57511554</v>
      </c>
      <c r="D1437" s="1" t="s">
        <v>1700</v>
      </c>
      <c r="E1437" s="1" t="s">
        <v>1701</v>
      </c>
      <c r="F1437" s="1" t="s">
        <v>1702</v>
      </c>
      <c r="G1437" s="1" t="s">
        <v>545</v>
      </c>
      <c r="H1437">
        <v>3</v>
      </c>
    </row>
    <row r="1438" spans="1:8" x14ac:dyDescent="0.25">
      <c r="A1438" s="1" t="s">
        <v>1887</v>
      </c>
      <c r="B1438">
        <v>2016</v>
      </c>
      <c r="C1438">
        <v>57408287</v>
      </c>
      <c r="D1438" s="1" t="s">
        <v>4608</v>
      </c>
      <c r="E1438" s="1" t="s">
        <v>4609</v>
      </c>
      <c r="F1438" s="1" t="s">
        <v>45</v>
      </c>
      <c r="G1438" s="1" t="s">
        <v>545</v>
      </c>
      <c r="H1438">
        <v>3</v>
      </c>
    </row>
    <row r="1439" spans="1:8" x14ac:dyDescent="0.25">
      <c r="A1439" s="1" t="s">
        <v>1887</v>
      </c>
      <c r="B1439">
        <v>2016</v>
      </c>
      <c r="C1439">
        <v>57605138</v>
      </c>
      <c r="D1439" s="1" t="s">
        <v>4610</v>
      </c>
      <c r="E1439" s="1" t="s">
        <v>4611</v>
      </c>
      <c r="F1439" s="1" t="s">
        <v>4612</v>
      </c>
      <c r="G1439" s="1" t="s">
        <v>545</v>
      </c>
      <c r="H1439">
        <v>7</v>
      </c>
    </row>
    <row r="1440" spans="1:8" x14ac:dyDescent="0.25">
      <c r="A1440" s="1" t="s">
        <v>1887</v>
      </c>
      <c r="B1440">
        <v>2016</v>
      </c>
      <c r="C1440">
        <v>57605072</v>
      </c>
      <c r="D1440" s="1" t="s">
        <v>4613</v>
      </c>
      <c r="E1440" s="1" t="s">
        <v>4614</v>
      </c>
      <c r="F1440" s="1" t="s">
        <v>4615</v>
      </c>
      <c r="G1440" s="1" t="s">
        <v>545</v>
      </c>
      <c r="H1440">
        <v>13</v>
      </c>
    </row>
    <row r="1441" spans="1:8" x14ac:dyDescent="0.25">
      <c r="A1441" s="1" t="s">
        <v>1887</v>
      </c>
      <c r="B1441">
        <v>2016</v>
      </c>
      <c r="C1441">
        <v>57405204</v>
      </c>
      <c r="D1441" s="1" t="s">
        <v>4616</v>
      </c>
      <c r="E1441" s="1" t="s">
        <v>4617</v>
      </c>
      <c r="F1441" s="1" t="s">
        <v>4618</v>
      </c>
      <c r="G1441" s="1" t="s">
        <v>545</v>
      </c>
      <c r="H1441">
        <v>12</v>
      </c>
    </row>
    <row r="1442" spans="1:8" x14ac:dyDescent="0.25">
      <c r="A1442" s="1" t="s">
        <v>1887</v>
      </c>
      <c r="B1442">
        <v>2016</v>
      </c>
      <c r="C1442">
        <v>57602655</v>
      </c>
      <c r="D1442" s="1" t="s">
        <v>4619</v>
      </c>
      <c r="E1442" s="1" t="s">
        <v>4620</v>
      </c>
      <c r="F1442" s="1" t="s">
        <v>739</v>
      </c>
      <c r="G1442" s="1" t="s">
        <v>545</v>
      </c>
      <c r="H1442">
        <v>7</v>
      </c>
    </row>
    <row r="1443" spans="1:8" x14ac:dyDescent="0.25">
      <c r="A1443" s="1" t="s">
        <v>1887</v>
      </c>
      <c r="B1443">
        <v>2016</v>
      </c>
      <c r="C1443">
        <v>57406604</v>
      </c>
      <c r="D1443" s="1" t="s">
        <v>4621</v>
      </c>
      <c r="E1443" s="1" t="s">
        <v>4622</v>
      </c>
      <c r="F1443" s="1" t="s">
        <v>4623</v>
      </c>
      <c r="G1443" s="1" t="s">
        <v>545</v>
      </c>
      <c r="H1443">
        <v>1</v>
      </c>
    </row>
    <row r="1444" spans="1:8" x14ac:dyDescent="0.25">
      <c r="A1444" s="1" t="s">
        <v>1887</v>
      </c>
      <c r="B1444">
        <v>2016</v>
      </c>
      <c r="C1444">
        <v>57605253</v>
      </c>
      <c r="D1444" s="1" t="s">
        <v>1705</v>
      </c>
      <c r="E1444" s="1" t="s">
        <v>565</v>
      </c>
      <c r="F1444" s="1" t="s">
        <v>566</v>
      </c>
      <c r="G1444" s="1" t="s">
        <v>545</v>
      </c>
      <c r="H1444">
        <v>8</v>
      </c>
    </row>
    <row r="1445" spans="1:8" x14ac:dyDescent="0.25">
      <c r="A1445" s="1" t="s">
        <v>1887</v>
      </c>
      <c r="B1445">
        <v>2016</v>
      </c>
      <c r="C1445">
        <v>57512138</v>
      </c>
      <c r="D1445" s="1" t="s">
        <v>4624</v>
      </c>
      <c r="E1445" s="1" t="s">
        <v>4625</v>
      </c>
      <c r="F1445" s="1" t="s">
        <v>605</v>
      </c>
      <c r="G1445" s="1" t="s">
        <v>545</v>
      </c>
      <c r="H1445">
        <v>14</v>
      </c>
    </row>
    <row r="1446" spans="1:8" x14ac:dyDescent="0.25">
      <c r="A1446" s="1" t="s">
        <v>1887</v>
      </c>
      <c r="B1446">
        <v>2016</v>
      </c>
      <c r="C1446">
        <v>57603438</v>
      </c>
      <c r="D1446" s="1" t="s">
        <v>582</v>
      </c>
      <c r="E1446" s="1" t="s">
        <v>583</v>
      </c>
      <c r="F1446" s="1" t="s">
        <v>584</v>
      </c>
      <c r="G1446" s="1" t="s">
        <v>545</v>
      </c>
      <c r="H1446">
        <v>12768</v>
      </c>
    </row>
    <row r="1447" spans="1:8" x14ac:dyDescent="0.25">
      <c r="A1447" s="1" t="s">
        <v>1887</v>
      </c>
      <c r="B1447">
        <v>2016</v>
      </c>
      <c r="C1447">
        <v>57406569</v>
      </c>
      <c r="D1447" s="1" t="s">
        <v>4626</v>
      </c>
      <c r="E1447" s="1" t="s">
        <v>4627</v>
      </c>
      <c r="F1447" s="1" t="s">
        <v>4435</v>
      </c>
      <c r="G1447" s="1" t="s">
        <v>545</v>
      </c>
      <c r="H1447">
        <v>47</v>
      </c>
    </row>
    <row r="1448" spans="1:8" x14ac:dyDescent="0.25">
      <c r="A1448" s="1" t="s">
        <v>1887</v>
      </c>
      <c r="B1448">
        <v>2016</v>
      </c>
      <c r="C1448">
        <v>57408651</v>
      </c>
      <c r="D1448" s="1" t="s">
        <v>585</v>
      </c>
      <c r="E1448" s="1" t="s">
        <v>4628</v>
      </c>
      <c r="F1448" s="1" t="s">
        <v>4629</v>
      </c>
      <c r="G1448" s="1" t="s">
        <v>545</v>
      </c>
      <c r="H1448">
        <v>2</v>
      </c>
    </row>
    <row r="1449" spans="1:8" x14ac:dyDescent="0.25">
      <c r="A1449" s="1" t="s">
        <v>1887</v>
      </c>
      <c r="B1449">
        <v>2016</v>
      </c>
      <c r="C1449">
        <v>57509281</v>
      </c>
      <c r="D1449" s="1" t="s">
        <v>4630</v>
      </c>
      <c r="E1449" s="1" t="s">
        <v>4631</v>
      </c>
      <c r="F1449" s="1" t="s">
        <v>4632</v>
      </c>
      <c r="G1449" s="1" t="s">
        <v>545</v>
      </c>
      <c r="H1449">
        <v>5</v>
      </c>
    </row>
    <row r="1450" spans="1:8" x14ac:dyDescent="0.25">
      <c r="A1450" s="1" t="s">
        <v>1887</v>
      </c>
      <c r="B1450">
        <v>2016</v>
      </c>
      <c r="C1450">
        <v>57503567</v>
      </c>
      <c r="D1450" s="1" t="s">
        <v>590</v>
      </c>
      <c r="E1450" s="1" t="s">
        <v>591</v>
      </c>
      <c r="F1450" s="1" t="s">
        <v>592</v>
      </c>
      <c r="G1450" s="1" t="s">
        <v>545</v>
      </c>
      <c r="H1450">
        <v>4</v>
      </c>
    </row>
    <row r="1451" spans="1:8" x14ac:dyDescent="0.25">
      <c r="A1451" s="1" t="s">
        <v>1887</v>
      </c>
      <c r="B1451">
        <v>2016</v>
      </c>
      <c r="C1451">
        <v>57403767</v>
      </c>
      <c r="D1451" s="1" t="s">
        <v>4633</v>
      </c>
      <c r="E1451" s="1" t="s">
        <v>4634</v>
      </c>
      <c r="F1451" s="1" t="s">
        <v>4635</v>
      </c>
      <c r="G1451" s="1" t="s">
        <v>545</v>
      </c>
      <c r="H1451">
        <v>1</v>
      </c>
    </row>
    <row r="1452" spans="1:8" x14ac:dyDescent="0.25">
      <c r="A1452" s="1" t="s">
        <v>1887</v>
      </c>
      <c r="B1452">
        <v>2016</v>
      </c>
      <c r="C1452">
        <v>57511550</v>
      </c>
      <c r="D1452" s="1" t="s">
        <v>4636</v>
      </c>
      <c r="E1452" s="1" t="s">
        <v>4637</v>
      </c>
      <c r="F1452" s="1" t="s">
        <v>4399</v>
      </c>
      <c r="G1452" s="1" t="s">
        <v>545</v>
      </c>
      <c r="H1452">
        <v>1</v>
      </c>
    </row>
    <row r="1453" spans="1:8" x14ac:dyDescent="0.25">
      <c r="A1453" s="1" t="s">
        <v>1887</v>
      </c>
      <c r="B1453">
        <v>2016</v>
      </c>
      <c r="C1453">
        <v>57504587</v>
      </c>
      <c r="D1453" s="1" t="s">
        <v>593</v>
      </c>
      <c r="E1453" s="1" t="s">
        <v>594</v>
      </c>
      <c r="F1453" s="1" t="s">
        <v>595</v>
      </c>
      <c r="G1453" s="1" t="s">
        <v>545</v>
      </c>
      <c r="H1453">
        <v>5</v>
      </c>
    </row>
    <row r="1454" spans="1:8" x14ac:dyDescent="0.25">
      <c r="A1454" s="1" t="s">
        <v>1887</v>
      </c>
      <c r="B1454">
        <v>2016</v>
      </c>
      <c r="C1454">
        <v>57501654</v>
      </c>
      <c r="D1454" s="1" t="s">
        <v>4638</v>
      </c>
      <c r="E1454" s="1" t="s">
        <v>4639</v>
      </c>
      <c r="F1454" s="1" t="s">
        <v>4411</v>
      </c>
      <c r="G1454" s="1" t="s">
        <v>545</v>
      </c>
      <c r="H1454">
        <v>3</v>
      </c>
    </row>
    <row r="1455" spans="1:8" x14ac:dyDescent="0.25">
      <c r="A1455" s="1" t="s">
        <v>1887</v>
      </c>
      <c r="B1455">
        <v>2016</v>
      </c>
      <c r="C1455">
        <v>57510830</v>
      </c>
      <c r="D1455" s="1" t="s">
        <v>596</v>
      </c>
      <c r="E1455" s="1" t="s">
        <v>597</v>
      </c>
      <c r="F1455" s="1" t="s">
        <v>598</v>
      </c>
      <c r="G1455" s="1" t="s">
        <v>545</v>
      </c>
      <c r="H1455">
        <v>37</v>
      </c>
    </row>
    <row r="1456" spans="1:8" x14ac:dyDescent="0.25">
      <c r="A1456" s="1" t="s">
        <v>1887</v>
      </c>
      <c r="B1456">
        <v>2016</v>
      </c>
      <c r="C1456">
        <v>57511407</v>
      </c>
      <c r="D1456" s="1" t="s">
        <v>1706</v>
      </c>
      <c r="E1456" s="1" t="s">
        <v>4640</v>
      </c>
      <c r="F1456" s="1" t="s">
        <v>1708</v>
      </c>
      <c r="G1456" s="1" t="s">
        <v>545</v>
      </c>
      <c r="H1456">
        <v>41</v>
      </c>
    </row>
    <row r="1457" spans="1:8" x14ac:dyDescent="0.25">
      <c r="A1457" s="1" t="s">
        <v>1887</v>
      </c>
      <c r="B1457">
        <v>2016</v>
      </c>
      <c r="C1457">
        <v>57407150</v>
      </c>
      <c r="D1457" s="1" t="s">
        <v>1709</v>
      </c>
      <c r="E1457" s="1" t="s">
        <v>1710</v>
      </c>
      <c r="F1457" s="1" t="s">
        <v>1711</v>
      </c>
      <c r="G1457" s="1" t="s">
        <v>545</v>
      </c>
      <c r="H1457">
        <v>130</v>
      </c>
    </row>
    <row r="1458" spans="1:8" x14ac:dyDescent="0.25">
      <c r="A1458" s="1" t="s">
        <v>1887</v>
      </c>
      <c r="B1458">
        <v>2016</v>
      </c>
      <c r="C1458">
        <v>57408793</v>
      </c>
      <c r="D1458" s="1" t="s">
        <v>4641</v>
      </c>
      <c r="E1458" s="1" t="s">
        <v>4642</v>
      </c>
      <c r="F1458" s="1" t="s">
        <v>1528</v>
      </c>
      <c r="G1458" s="1" t="s">
        <v>545</v>
      </c>
      <c r="H1458">
        <v>1</v>
      </c>
    </row>
    <row r="1459" spans="1:8" x14ac:dyDescent="0.25">
      <c r="A1459" s="1" t="s">
        <v>1887</v>
      </c>
      <c r="B1459">
        <v>2016</v>
      </c>
      <c r="C1459">
        <v>57406578</v>
      </c>
      <c r="D1459" s="1" t="s">
        <v>4643</v>
      </c>
      <c r="E1459" s="1" t="s">
        <v>4644</v>
      </c>
      <c r="F1459" s="1" t="s">
        <v>601</v>
      </c>
      <c r="G1459" s="1" t="s">
        <v>545</v>
      </c>
      <c r="H1459">
        <v>1</v>
      </c>
    </row>
    <row r="1460" spans="1:8" x14ac:dyDescent="0.25">
      <c r="A1460" s="1" t="s">
        <v>1887</v>
      </c>
      <c r="B1460">
        <v>2016</v>
      </c>
      <c r="C1460">
        <v>57406541</v>
      </c>
      <c r="D1460" s="1" t="s">
        <v>4645</v>
      </c>
      <c r="E1460" s="1" t="s">
        <v>4646</v>
      </c>
      <c r="F1460" s="1" t="s">
        <v>551</v>
      </c>
      <c r="G1460" s="1" t="s">
        <v>545</v>
      </c>
      <c r="H1460">
        <v>37</v>
      </c>
    </row>
    <row r="1461" spans="1:8" x14ac:dyDescent="0.25">
      <c r="A1461" s="1" t="s">
        <v>1887</v>
      </c>
      <c r="B1461">
        <v>2016</v>
      </c>
      <c r="C1461">
        <v>57604823</v>
      </c>
      <c r="D1461" s="1" t="s">
        <v>4647</v>
      </c>
      <c r="E1461" s="1" t="s">
        <v>4648</v>
      </c>
      <c r="F1461" s="1" t="s">
        <v>566</v>
      </c>
      <c r="G1461" s="1" t="s">
        <v>545</v>
      </c>
      <c r="H1461">
        <v>2</v>
      </c>
    </row>
    <row r="1462" spans="1:8" x14ac:dyDescent="0.25">
      <c r="A1462" s="1" t="s">
        <v>1887</v>
      </c>
      <c r="B1462">
        <v>2016</v>
      </c>
      <c r="C1462">
        <v>57511578</v>
      </c>
      <c r="D1462" s="1" t="s">
        <v>4649</v>
      </c>
      <c r="E1462" s="1" t="s">
        <v>4650</v>
      </c>
      <c r="F1462" s="1" t="s">
        <v>4651</v>
      </c>
      <c r="G1462" s="1" t="s">
        <v>545</v>
      </c>
      <c r="H1462">
        <v>1</v>
      </c>
    </row>
    <row r="1463" spans="1:8" x14ac:dyDescent="0.25">
      <c r="A1463" s="1" t="s">
        <v>1887</v>
      </c>
      <c r="B1463">
        <v>2016</v>
      </c>
      <c r="C1463">
        <v>57503222</v>
      </c>
      <c r="D1463" s="1" t="s">
        <v>4652</v>
      </c>
      <c r="E1463" s="1" t="s">
        <v>4653</v>
      </c>
      <c r="F1463" s="1" t="s">
        <v>4654</v>
      </c>
      <c r="G1463" s="1" t="s">
        <v>545</v>
      </c>
      <c r="H1463">
        <v>120</v>
      </c>
    </row>
    <row r="1464" spans="1:8" x14ac:dyDescent="0.25">
      <c r="A1464" s="1" t="s">
        <v>1887</v>
      </c>
      <c r="B1464">
        <v>2016</v>
      </c>
      <c r="C1464">
        <v>57603235</v>
      </c>
      <c r="D1464" s="1" t="s">
        <v>4655</v>
      </c>
      <c r="E1464" s="1" t="s">
        <v>1717</v>
      </c>
      <c r="F1464" s="1" t="s">
        <v>1718</v>
      </c>
      <c r="G1464" s="1" t="s">
        <v>545</v>
      </c>
      <c r="H1464">
        <v>9</v>
      </c>
    </row>
    <row r="1465" spans="1:8" x14ac:dyDescent="0.25">
      <c r="A1465" s="1" t="s">
        <v>1887</v>
      </c>
      <c r="B1465">
        <v>2016</v>
      </c>
      <c r="C1465">
        <v>57504438</v>
      </c>
      <c r="D1465" s="1" t="s">
        <v>4656</v>
      </c>
      <c r="E1465" s="1" t="s">
        <v>4657</v>
      </c>
      <c r="F1465" s="1" t="s">
        <v>4658</v>
      </c>
      <c r="G1465" s="1" t="s">
        <v>545</v>
      </c>
      <c r="H1465">
        <v>47</v>
      </c>
    </row>
    <row r="1466" spans="1:8" x14ac:dyDescent="0.25">
      <c r="A1466" s="1" t="s">
        <v>1887</v>
      </c>
      <c r="B1466">
        <v>2016</v>
      </c>
      <c r="C1466">
        <v>57512283</v>
      </c>
      <c r="D1466" s="1" t="s">
        <v>4659</v>
      </c>
      <c r="E1466" s="1" t="s">
        <v>4660</v>
      </c>
      <c r="F1466" s="1" t="s">
        <v>4661</v>
      </c>
      <c r="G1466" s="1" t="s">
        <v>545</v>
      </c>
      <c r="H1466">
        <v>1</v>
      </c>
    </row>
    <row r="1467" spans="1:8" x14ac:dyDescent="0.25">
      <c r="A1467" s="1" t="s">
        <v>1887</v>
      </c>
      <c r="B1467">
        <v>2016</v>
      </c>
      <c r="C1467">
        <v>57407799</v>
      </c>
      <c r="D1467" s="1" t="s">
        <v>4662</v>
      </c>
      <c r="E1467" s="1" t="s">
        <v>4663</v>
      </c>
      <c r="F1467" s="1" t="s">
        <v>45</v>
      </c>
      <c r="G1467" s="1" t="s">
        <v>545</v>
      </c>
      <c r="H1467">
        <v>11</v>
      </c>
    </row>
    <row r="1468" spans="1:8" x14ac:dyDescent="0.25">
      <c r="A1468" s="1" t="s">
        <v>1887</v>
      </c>
      <c r="B1468">
        <v>2016</v>
      </c>
      <c r="C1468">
        <v>57506393</v>
      </c>
      <c r="D1468" s="1" t="s">
        <v>1712</v>
      </c>
      <c r="E1468" s="1" t="s">
        <v>1713</v>
      </c>
      <c r="F1468" s="1" t="s">
        <v>1714</v>
      </c>
      <c r="G1468" s="1" t="s">
        <v>545</v>
      </c>
      <c r="H1468">
        <v>13</v>
      </c>
    </row>
    <row r="1469" spans="1:8" x14ac:dyDescent="0.25">
      <c r="A1469" s="1" t="s">
        <v>1887</v>
      </c>
      <c r="B1469">
        <v>2016</v>
      </c>
      <c r="C1469">
        <v>57605087</v>
      </c>
      <c r="D1469" s="1" t="s">
        <v>4664</v>
      </c>
      <c r="E1469" s="1" t="s">
        <v>4665</v>
      </c>
      <c r="F1469" s="1" t="s">
        <v>4666</v>
      </c>
      <c r="G1469" s="1" t="s">
        <v>545</v>
      </c>
      <c r="H1469">
        <v>21</v>
      </c>
    </row>
    <row r="1470" spans="1:8" x14ac:dyDescent="0.25">
      <c r="A1470" s="1" t="s">
        <v>1887</v>
      </c>
      <c r="B1470">
        <v>2016</v>
      </c>
      <c r="C1470">
        <v>57511910</v>
      </c>
      <c r="D1470" s="1" t="s">
        <v>4667</v>
      </c>
      <c r="E1470" s="1" t="s">
        <v>4668</v>
      </c>
      <c r="F1470" s="1" t="s">
        <v>4669</v>
      </c>
      <c r="G1470" s="1" t="s">
        <v>545</v>
      </c>
      <c r="H1470">
        <v>2</v>
      </c>
    </row>
    <row r="1471" spans="1:8" x14ac:dyDescent="0.25">
      <c r="A1471" s="1" t="s">
        <v>1887</v>
      </c>
      <c r="B1471">
        <v>2016</v>
      </c>
      <c r="C1471">
        <v>57405395</v>
      </c>
      <c r="D1471" s="1" t="s">
        <v>4670</v>
      </c>
      <c r="E1471" s="1" t="s">
        <v>4671</v>
      </c>
      <c r="F1471" s="1" t="s">
        <v>4672</v>
      </c>
      <c r="G1471" s="1" t="s">
        <v>545</v>
      </c>
      <c r="H1471">
        <v>10</v>
      </c>
    </row>
    <row r="1472" spans="1:8" x14ac:dyDescent="0.25">
      <c r="A1472" s="1" t="s">
        <v>1887</v>
      </c>
      <c r="B1472">
        <v>2016</v>
      </c>
      <c r="C1472">
        <v>57605404</v>
      </c>
      <c r="D1472" s="1" t="s">
        <v>4673</v>
      </c>
      <c r="E1472" s="1" t="s">
        <v>4674</v>
      </c>
      <c r="F1472" s="1" t="s">
        <v>555</v>
      </c>
      <c r="G1472" s="1" t="s">
        <v>545</v>
      </c>
      <c r="H1472">
        <v>2</v>
      </c>
    </row>
    <row r="1473" spans="1:8" x14ac:dyDescent="0.25">
      <c r="A1473" s="1" t="s">
        <v>1887</v>
      </c>
      <c r="B1473">
        <v>2016</v>
      </c>
      <c r="C1473">
        <v>57604585</v>
      </c>
      <c r="D1473" s="1" t="s">
        <v>4675</v>
      </c>
      <c r="E1473" s="1" t="s">
        <v>4676</v>
      </c>
      <c r="F1473" s="1" t="s">
        <v>569</v>
      </c>
      <c r="G1473" s="1" t="s">
        <v>545</v>
      </c>
      <c r="H1473">
        <v>6</v>
      </c>
    </row>
    <row r="1474" spans="1:8" x14ac:dyDescent="0.25">
      <c r="A1474" s="1" t="s">
        <v>1887</v>
      </c>
      <c r="B1474">
        <v>2016</v>
      </c>
      <c r="C1474">
        <v>57605075</v>
      </c>
      <c r="D1474" s="1" t="s">
        <v>1716</v>
      </c>
      <c r="E1474" s="1" t="s">
        <v>1717</v>
      </c>
      <c r="F1474" s="1" t="s">
        <v>1718</v>
      </c>
      <c r="G1474" s="1" t="s">
        <v>545</v>
      </c>
      <c r="H1474">
        <v>13</v>
      </c>
    </row>
    <row r="1475" spans="1:8" x14ac:dyDescent="0.25">
      <c r="A1475" s="1" t="s">
        <v>1887</v>
      </c>
      <c r="B1475">
        <v>2016</v>
      </c>
      <c r="C1475">
        <v>57507235</v>
      </c>
      <c r="D1475" s="1" t="s">
        <v>4677</v>
      </c>
      <c r="E1475" s="1" t="s">
        <v>61</v>
      </c>
      <c r="F1475" s="1" t="s">
        <v>602</v>
      </c>
      <c r="G1475" s="1" t="s">
        <v>545</v>
      </c>
      <c r="H1475">
        <v>48</v>
      </c>
    </row>
    <row r="1476" spans="1:8" x14ac:dyDescent="0.25">
      <c r="A1476" s="1" t="s">
        <v>1887</v>
      </c>
      <c r="B1476">
        <v>2016</v>
      </c>
      <c r="C1476">
        <v>57506351</v>
      </c>
      <c r="D1476" s="1" t="s">
        <v>4678</v>
      </c>
      <c r="E1476" s="1" t="s">
        <v>4679</v>
      </c>
      <c r="F1476" s="1" t="s">
        <v>4680</v>
      </c>
      <c r="G1476" s="1" t="s">
        <v>545</v>
      </c>
      <c r="H1476">
        <v>21</v>
      </c>
    </row>
    <row r="1477" spans="1:8" x14ac:dyDescent="0.25">
      <c r="A1477" s="1" t="s">
        <v>1887</v>
      </c>
      <c r="B1477">
        <v>2016</v>
      </c>
      <c r="C1477">
        <v>57404409</v>
      </c>
      <c r="D1477" s="1" t="s">
        <v>4681</v>
      </c>
      <c r="E1477" s="1" t="s">
        <v>4682</v>
      </c>
      <c r="F1477" s="1" t="s">
        <v>4552</v>
      </c>
      <c r="G1477" s="1" t="s">
        <v>545</v>
      </c>
      <c r="H1477">
        <v>2</v>
      </c>
    </row>
    <row r="1478" spans="1:8" x14ac:dyDescent="0.25">
      <c r="A1478" s="1" t="s">
        <v>1887</v>
      </c>
      <c r="B1478">
        <v>2016</v>
      </c>
      <c r="C1478">
        <v>57507611</v>
      </c>
      <c r="D1478" s="1" t="s">
        <v>603</v>
      </c>
      <c r="E1478" s="1" t="s">
        <v>604</v>
      </c>
      <c r="F1478" s="1" t="s">
        <v>605</v>
      </c>
      <c r="G1478" s="1" t="s">
        <v>545</v>
      </c>
      <c r="H1478">
        <v>13</v>
      </c>
    </row>
    <row r="1479" spans="1:8" x14ac:dyDescent="0.25">
      <c r="A1479" s="1" t="s">
        <v>1887</v>
      </c>
      <c r="B1479">
        <v>2016</v>
      </c>
      <c r="C1479">
        <v>57408284</v>
      </c>
      <c r="D1479" s="1" t="s">
        <v>4683</v>
      </c>
      <c r="E1479" s="1" t="s">
        <v>4684</v>
      </c>
      <c r="F1479" s="1" t="s">
        <v>4685</v>
      </c>
      <c r="G1479" s="1" t="s">
        <v>545</v>
      </c>
      <c r="H1479">
        <v>3</v>
      </c>
    </row>
    <row r="1480" spans="1:8" x14ac:dyDescent="0.25">
      <c r="A1480" s="1" t="s">
        <v>1887</v>
      </c>
      <c r="B1480">
        <v>2016</v>
      </c>
      <c r="C1480">
        <v>57512319</v>
      </c>
      <c r="D1480" s="1" t="s">
        <v>4686</v>
      </c>
      <c r="E1480" s="1" t="s">
        <v>4687</v>
      </c>
      <c r="F1480" s="1" t="s">
        <v>4688</v>
      </c>
      <c r="G1480" s="1" t="s">
        <v>545</v>
      </c>
      <c r="H1480">
        <v>1</v>
      </c>
    </row>
    <row r="1481" spans="1:8" x14ac:dyDescent="0.25">
      <c r="A1481" s="1" t="s">
        <v>1887</v>
      </c>
      <c r="B1481">
        <v>2016</v>
      </c>
      <c r="C1481">
        <v>57601901</v>
      </c>
      <c r="D1481" s="1" t="s">
        <v>4689</v>
      </c>
      <c r="E1481" s="1" t="s">
        <v>4690</v>
      </c>
      <c r="F1481" s="1" t="s">
        <v>4691</v>
      </c>
      <c r="G1481" s="1" t="s">
        <v>545</v>
      </c>
      <c r="H1481">
        <v>1</v>
      </c>
    </row>
    <row r="1482" spans="1:8" x14ac:dyDescent="0.25">
      <c r="A1482" s="1" t="s">
        <v>1887</v>
      </c>
      <c r="B1482">
        <v>2016</v>
      </c>
      <c r="C1482">
        <v>57604959</v>
      </c>
      <c r="D1482" s="1" t="s">
        <v>4692</v>
      </c>
      <c r="E1482" s="1" t="s">
        <v>4693</v>
      </c>
      <c r="F1482" s="1" t="s">
        <v>586</v>
      </c>
      <c r="G1482" s="1" t="s">
        <v>545</v>
      </c>
      <c r="H1482">
        <v>1</v>
      </c>
    </row>
    <row r="1483" spans="1:8" x14ac:dyDescent="0.25">
      <c r="A1483" s="1" t="s">
        <v>1887</v>
      </c>
      <c r="B1483">
        <v>2016</v>
      </c>
      <c r="C1483">
        <v>57406481</v>
      </c>
      <c r="D1483" s="1" t="s">
        <v>4694</v>
      </c>
      <c r="E1483" s="1" t="s">
        <v>4695</v>
      </c>
      <c r="F1483" s="1" t="s">
        <v>4696</v>
      </c>
      <c r="G1483" s="1" t="s">
        <v>545</v>
      </c>
      <c r="H1483">
        <v>5</v>
      </c>
    </row>
    <row r="1484" spans="1:8" x14ac:dyDescent="0.25">
      <c r="A1484" s="1" t="s">
        <v>1887</v>
      </c>
      <c r="B1484">
        <v>2016</v>
      </c>
      <c r="C1484">
        <v>57603771</v>
      </c>
      <c r="D1484" s="1" t="s">
        <v>4697</v>
      </c>
      <c r="E1484" s="1" t="s">
        <v>4698</v>
      </c>
      <c r="F1484" s="1" t="s">
        <v>4699</v>
      </c>
      <c r="G1484" s="1" t="s">
        <v>545</v>
      </c>
      <c r="H1484">
        <v>3</v>
      </c>
    </row>
    <row r="1485" spans="1:8" x14ac:dyDescent="0.25">
      <c r="A1485" s="1" t="s">
        <v>1887</v>
      </c>
      <c r="B1485">
        <v>2016</v>
      </c>
      <c r="C1485">
        <v>57407004</v>
      </c>
      <c r="D1485" s="1" t="s">
        <v>4700</v>
      </c>
      <c r="E1485" s="1" t="s">
        <v>4701</v>
      </c>
      <c r="F1485" s="1" t="s">
        <v>4702</v>
      </c>
      <c r="G1485" s="1" t="s">
        <v>545</v>
      </c>
      <c r="H1485">
        <v>7</v>
      </c>
    </row>
    <row r="1486" spans="1:8" x14ac:dyDescent="0.25">
      <c r="A1486" s="1" t="s">
        <v>1887</v>
      </c>
      <c r="B1486">
        <v>2016</v>
      </c>
      <c r="C1486">
        <v>57407629</v>
      </c>
      <c r="D1486" s="1" t="s">
        <v>1719</v>
      </c>
      <c r="E1486" s="1" t="s">
        <v>1720</v>
      </c>
      <c r="F1486" s="1" t="s">
        <v>1288</v>
      </c>
      <c r="G1486" s="1" t="s">
        <v>545</v>
      </c>
      <c r="H1486">
        <v>56</v>
      </c>
    </row>
    <row r="1487" spans="1:8" x14ac:dyDescent="0.25">
      <c r="A1487" s="1" t="s">
        <v>1887</v>
      </c>
      <c r="B1487">
        <v>2016</v>
      </c>
      <c r="C1487">
        <v>57605298</v>
      </c>
      <c r="D1487" s="1" t="s">
        <v>4703</v>
      </c>
      <c r="E1487" s="1" t="s">
        <v>4704</v>
      </c>
      <c r="F1487" s="1" t="s">
        <v>569</v>
      </c>
      <c r="G1487" s="1" t="s">
        <v>545</v>
      </c>
      <c r="H1487">
        <v>4</v>
      </c>
    </row>
    <row r="1488" spans="1:8" x14ac:dyDescent="0.25">
      <c r="A1488" s="1" t="s">
        <v>1887</v>
      </c>
      <c r="B1488">
        <v>2016</v>
      </c>
      <c r="C1488">
        <v>57405748</v>
      </c>
      <c r="D1488" s="1" t="s">
        <v>4705</v>
      </c>
      <c r="E1488" s="1" t="s">
        <v>4706</v>
      </c>
      <c r="F1488" s="1" t="s">
        <v>4707</v>
      </c>
      <c r="G1488" s="1" t="s">
        <v>545</v>
      </c>
      <c r="H1488">
        <v>1</v>
      </c>
    </row>
    <row r="1489" spans="1:8" x14ac:dyDescent="0.25">
      <c r="A1489" s="1" t="s">
        <v>1887</v>
      </c>
      <c r="B1489">
        <v>2016</v>
      </c>
      <c r="C1489">
        <v>57604611</v>
      </c>
      <c r="D1489" s="1" t="s">
        <v>607</v>
      </c>
      <c r="E1489" s="1" t="s">
        <v>608</v>
      </c>
      <c r="F1489" s="1" t="s">
        <v>609</v>
      </c>
      <c r="G1489" s="1" t="s">
        <v>545</v>
      </c>
      <c r="H1489">
        <v>100</v>
      </c>
    </row>
    <row r="1490" spans="1:8" x14ac:dyDescent="0.25">
      <c r="A1490" s="1" t="s">
        <v>1887</v>
      </c>
      <c r="B1490">
        <v>2016</v>
      </c>
      <c r="C1490">
        <v>57507248</v>
      </c>
      <c r="D1490" s="1" t="s">
        <v>1721</v>
      </c>
      <c r="E1490" s="1" t="s">
        <v>1722</v>
      </c>
      <c r="F1490" s="1" t="s">
        <v>1723</v>
      </c>
      <c r="G1490" s="1" t="s">
        <v>545</v>
      </c>
      <c r="H1490">
        <v>2</v>
      </c>
    </row>
    <row r="1491" spans="1:8" x14ac:dyDescent="0.25">
      <c r="A1491" s="1" t="s">
        <v>1887</v>
      </c>
      <c r="B1491">
        <v>2016</v>
      </c>
      <c r="C1491">
        <v>57605141</v>
      </c>
      <c r="D1491" s="1" t="s">
        <v>4708</v>
      </c>
      <c r="E1491" s="1" t="s">
        <v>4709</v>
      </c>
      <c r="F1491" s="1" t="s">
        <v>4710</v>
      </c>
      <c r="G1491" s="1" t="s">
        <v>545</v>
      </c>
      <c r="H1491">
        <v>7</v>
      </c>
    </row>
    <row r="1492" spans="1:8" x14ac:dyDescent="0.25">
      <c r="A1492" s="1" t="s">
        <v>1887</v>
      </c>
      <c r="B1492">
        <v>2016</v>
      </c>
      <c r="C1492">
        <v>57505688</v>
      </c>
      <c r="D1492" s="1" t="s">
        <v>1724</v>
      </c>
      <c r="E1492" s="1" t="s">
        <v>1725</v>
      </c>
      <c r="F1492" s="1" t="s">
        <v>1726</v>
      </c>
      <c r="G1492" s="1" t="s">
        <v>545</v>
      </c>
      <c r="H1492">
        <v>4</v>
      </c>
    </row>
    <row r="1493" spans="1:8" x14ac:dyDescent="0.25">
      <c r="A1493" s="1" t="s">
        <v>1887</v>
      </c>
      <c r="B1493">
        <v>2016</v>
      </c>
      <c r="C1493">
        <v>57603430</v>
      </c>
      <c r="D1493" s="1" t="s">
        <v>4711</v>
      </c>
      <c r="E1493" s="1" t="s">
        <v>4712</v>
      </c>
      <c r="F1493" s="1" t="s">
        <v>4522</v>
      </c>
      <c r="G1493" s="1" t="s">
        <v>545</v>
      </c>
      <c r="H1493">
        <v>1</v>
      </c>
    </row>
    <row r="1494" spans="1:8" x14ac:dyDescent="0.25">
      <c r="A1494" s="1" t="s">
        <v>1887</v>
      </c>
      <c r="B1494">
        <v>2016</v>
      </c>
      <c r="C1494">
        <v>57504958</v>
      </c>
      <c r="D1494" s="1" t="s">
        <v>4713</v>
      </c>
      <c r="E1494" s="1" t="s">
        <v>4714</v>
      </c>
      <c r="F1494" s="1" t="s">
        <v>4715</v>
      </c>
      <c r="G1494" s="1" t="s">
        <v>545</v>
      </c>
      <c r="H1494">
        <v>46</v>
      </c>
    </row>
    <row r="1495" spans="1:8" x14ac:dyDescent="0.25">
      <c r="A1495" s="1" t="s">
        <v>1887</v>
      </c>
      <c r="B1495">
        <v>2016</v>
      </c>
      <c r="C1495">
        <v>57603895</v>
      </c>
      <c r="D1495" s="1" t="s">
        <v>4716</v>
      </c>
      <c r="E1495" s="1" t="s">
        <v>4717</v>
      </c>
      <c r="F1495" s="1" t="s">
        <v>460</v>
      </c>
      <c r="G1495" s="1" t="s">
        <v>545</v>
      </c>
      <c r="H1495">
        <v>31</v>
      </c>
    </row>
    <row r="1496" spans="1:8" x14ac:dyDescent="0.25">
      <c r="A1496" s="1" t="s">
        <v>1887</v>
      </c>
      <c r="B1496">
        <v>2016</v>
      </c>
      <c r="C1496">
        <v>57511168</v>
      </c>
      <c r="D1496" s="1" t="s">
        <v>4718</v>
      </c>
      <c r="E1496" s="1" t="s">
        <v>4719</v>
      </c>
      <c r="F1496" s="1" t="s">
        <v>4720</v>
      </c>
      <c r="G1496" s="1" t="s">
        <v>545</v>
      </c>
      <c r="H1496">
        <v>11</v>
      </c>
    </row>
    <row r="1497" spans="1:8" x14ac:dyDescent="0.25">
      <c r="A1497" s="1" t="s">
        <v>1887</v>
      </c>
      <c r="B1497">
        <v>2016</v>
      </c>
      <c r="C1497">
        <v>57511561</v>
      </c>
      <c r="D1497" s="1" t="s">
        <v>4721</v>
      </c>
      <c r="E1497" s="1" t="s">
        <v>4722</v>
      </c>
      <c r="F1497" s="1" t="s">
        <v>451</v>
      </c>
      <c r="G1497" s="1" t="s">
        <v>545</v>
      </c>
      <c r="H1497">
        <v>8</v>
      </c>
    </row>
    <row r="1498" spans="1:8" x14ac:dyDescent="0.25">
      <c r="A1498" s="1" t="s">
        <v>1887</v>
      </c>
      <c r="B1498">
        <v>2016</v>
      </c>
      <c r="C1498">
        <v>57408778</v>
      </c>
      <c r="D1498" s="1" t="s">
        <v>4723</v>
      </c>
      <c r="E1498" s="1" t="s">
        <v>4724</v>
      </c>
      <c r="F1498" s="1" t="s">
        <v>4725</v>
      </c>
      <c r="G1498" s="1" t="s">
        <v>545</v>
      </c>
      <c r="H1498">
        <v>8</v>
      </c>
    </row>
    <row r="1499" spans="1:8" x14ac:dyDescent="0.25">
      <c r="A1499" s="1" t="s">
        <v>1887</v>
      </c>
      <c r="B1499">
        <v>2016</v>
      </c>
      <c r="C1499">
        <v>57502590</v>
      </c>
      <c r="D1499" s="1" t="s">
        <v>4726</v>
      </c>
      <c r="E1499" s="1" t="s">
        <v>4727</v>
      </c>
      <c r="F1499" s="1" t="s">
        <v>573</v>
      </c>
      <c r="G1499" s="1" t="s">
        <v>545</v>
      </c>
      <c r="H1499">
        <v>11</v>
      </c>
    </row>
    <row r="1500" spans="1:8" x14ac:dyDescent="0.25">
      <c r="A1500" s="1" t="s">
        <v>1887</v>
      </c>
      <c r="B1500">
        <v>2016</v>
      </c>
      <c r="C1500">
        <v>57402595</v>
      </c>
      <c r="D1500" s="1" t="s">
        <v>4728</v>
      </c>
      <c r="E1500" s="1" t="s">
        <v>4729</v>
      </c>
      <c r="F1500" s="1" t="s">
        <v>2859</v>
      </c>
      <c r="G1500" s="1" t="s">
        <v>545</v>
      </c>
      <c r="H1500">
        <v>1</v>
      </c>
    </row>
    <row r="1501" spans="1:8" x14ac:dyDescent="0.25">
      <c r="A1501" s="1" t="s">
        <v>1887</v>
      </c>
      <c r="B1501">
        <v>2016</v>
      </c>
      <c r="C1501">
        <v>57603665</v>
      </c>
      <c r="D1501" s="1" t="s">
        <v>4730</v>
      </c>
      <c r="E1501" s="1" t="s">
        <v>4731</v>
      </c>
      <c r="F1501" s="1" t="s">
        <v>739</v>
      </c>
      <c r="G1501" s="1" t="s">
        <v>545</v>
      </c>
      <c r="H1501">
        <v>2</v>
      </c>
    </row>
    <row r="1502" spans="1:8" x14ac:dyDescent="0.25">
      <c r="A1502" s="1" t="s">
        <v>1887</v>
      </c>
      <c r="B1502">
        <v>2016</v>
      </c>
      <c r="C1502">
        <v>57506014</v>
      </c>
      <c r="D1502" s="1" t="s">
        <v>4732</v>
      </c>
      <c r="E1502" s="1" t="s">
        <v>4733</v>
      </c>
      <c r="F1502" s="1" t="s">
        <v>4734</v>
      </c>
      <c r="G1502" s="1" t="s">
        <v>545</v>
      </c>
      <c r="H1502">
        <v>2</v>
      </c>
    </row>
    <row r="1503" spans="1:8" x14ac:dyDescent="0.25">
      <c r="A1503" s="1" t="s">
        <v>1887</v>
      </c>
      <c r="B1503">
        <v>2016</v>
      </c>
      <c r="C1503">
        <v>57510058</v>
      </c>
      <c r="D1503" s="1" t="s">
        <v>4735</v>
      </c>
      <c r="E1503" s="1" t="s">
        <v>4736</v>
      </c>
      <c r="F1503" s="1" t="s">
        <v>4737</v>
      </c>
      <c r="G1503" s="1" t="s">
        <v>545</v>
      </c>
      <c r="H1503">
        <v>22</v>
      </c>
    </row>
    <row r="1504" spans="1:8" x14ac:dyDescent="0.25">
      <c r="A1504" s="1" t="s">
        <v>1887</v>
      </c>
      <c r="B1504">
        <v>2016</v>
      </c>
      <c r="C1504">
        <v>98702651</v>
      </c>
      <c r="D1504" s="1" t="s">
        <v>4738</v>
      </c>
      <c r="E1504" s="1" t="s">
        <v>4739</v>
      </c>
      <c r="F1504" s="1" t="s">
        <v>4740</v>
      </c>
      <c r="G1504" s="1" t="s">
        <v>613</v>
      </c>
      <c r="H1504">
        <v>19</v>
      </c>
    </row>
    <row r="1505" spans="1:8" x14ac:dyDescent="0.25">
      <c r="A1505" s="1" t="s">
        <v>1887</v>
      </c>
      <c r="B1505">
        <v>2016</v>
      </c>
      <c r="C1505">
        <v>98703103</v>
      </c>
      <c r="D1505" s="1" t="s">
        <v>4741</v>
      </c>
      <c r="E1505" s="1" t="s">
        <v>4742</v>
      </c>
      <c r="F1505" s="1" t="s">
        <v>4743</v>
      </c>
      <c r="G1505" s="1" t="s">
        <v>613</v>
      </c>
      <c r="H1505">
        <v>1</v>
      </c>
    </row>
    <row r="1506" spans="1:8" x14ac:dyDescent="0.25">
      <c r="A1506" s="1" t="s">
        <v>1887</v>
      </c>
      <c r="B1506">
        <v>2016</v>
      </c>
      <c r="C1506">
        <v>98702820</v>
      </c>
      <c r="D1506" s="1" t="s">
        <v>4744</v>
      </c>
      <c r="E1506" s="1" t="s">
        <v>4745</v>
      </c>
      <c r="F1506" s="1" t="s">
        <v>328</v>
      </c>
      <c r="G1506" s="1" t="s">
        <v>613</v>
      </c>
      <c r="H1506">
        <v>3</v>
      </c>
    </row>
    <row r="1507" spans="1:8" x14ac:dyDescent="0.25">
      <c r="A1507" s="1" t="s">
        <v>1887</v>
      </c>
      <c r="B1507">
        <v>2016</v>
      </c>
      <c r="C1507">
        <v>98701433</v>
      </c>
      <c r="D1507" s="1" t="s">
        <v>4746</v>
      </c>
      <c r="E1507" s="1" t="s">
        <v>4747</v>
      </c>
      <c r="F1507" s="1" t="s">
        <v>4748</v>
      </c>
      <c r="G1507" s="1" t="s">
        <v>613</v>
      </c>
      <c r="H1507">
        <v>1</v>
      </c>
    </row>
    <row r="1508" spans="1:8" x14ac:dyDescent="0.25">
      <c r="A1508" s="1" t="s">
        <v>1887</v>
      </c>
      <c r="B1508">
        <v>2016</v>
      </c>
      <c r="C1508">
        <v>98787363</v>
      </c>
      <c r="D1508" s="1" t="s">
        <v>610</v>
      </c>
      <c r="E1508" s="1" t="s">
        <v>611</v>
      </c>
      <c r="F1508" s="1" t="s">
        <v>612</v>
      </c>
      <c r="G1508" s="1" t="s">
        <v>613</v>
      </c>
      <c r="H1508">
        <v>593</v>
      </c>
    </row>
    <row r="1509" spans="1:8" x14ac:dyDescent="0.25">
      <c r="A1509" s="1" t="s">
        <v>1887</v>
      </c>
      <c r="B1509">
        <v>2016</v>
      </c>
      <c r="C1509">
        <v>98702634</v>
      </c>
      <c r="D1509" s="1" t="s">
        <v>4749</v>
      </c>
      <c r="E1509" s="1" t="s">
        <v>4750</v>
      </c>
      <c r="F1509" s="1" t="s">
        <v>4751</v>
      </c>
      <c r="G1509" s="1" t="s">
        <v>613</v>
      </c>
      <c r="H1509">
        <v>1</v>
      </c>
    </row>
    <row r="1510" spans="1:8" x14ac:dyDescent="0.25">
      <c r="A1510" s="1" t="s">
        <v>1887</v>
      </c>
      <c r="B1510">
        <v>2016</v>
      </c>
      <c r="C1510">
        <v>98703075</v>
      </c>
      <c r="D1510" s="1" t="s">
        <v>4752</v>
      </c>
      <c r="E1510" s="1" t="s">
        <v>4753</v>
      </c>
      <c r="F1510" s="1" t="s">
        <v>4754</v>
      </c>
      <c r="G1510" s="1" t="s">
        <v>613</v>
      </c>
      <c r="H1510">
        <v>826</v>
      </c>
    </row>
    <row r="1511" spans="1:8" x14ac:dyDescent="0.25">
      <c r="A1511" s="1" t="s">
        <v>1887</v>
      </c>
      <c r="B1511">
        <v>2016</v>
      </c>
      <c r="C1511">
        <v>98702977</v>
      </c>
      <c r="D1511" s="1" t="s">
        <v>4755</v>
      </c>
      <c r="E1511" s="1" t="s">
        <v>4756</v>
      </c>
      <c r="F1511" s="1" t="s">
        <v>4751</v>
      </c>
      <c r="G1511" s="1" t="s">
        <v>613</v>
      </c>
      <c r="H1511">
        <v>1</v>
      </c>
    </row>
    <row r="1512" spans="1:8" x14ac:dyDescent="0.25">
      <c r="A1512" s="1" t="s">
        <v>1887</v>
      </c>
      <c r="B1512">
        <v>2016</v>
      </c>
      <c r="C1512">
        <v>98700716</v>
      </c>
      <c r="D1512" s="1" t="s">
        <v>4757</v>
      </c>
      <c r="E1512" s="1" t="s">
        <v>4758</v>
      </c>
      <c r="F1512" s="1" t="s">
        <v>4759</v>
      </c>
      <c r="G1512" s="1" t="s">
        <v>613</v>
      </c>
      <c r="H1512">
        <v>12</v>
      </c>
    </row>
    <row r="1513" spans="1:8" x14ac:dyDescent="0.25">
      <c r="A1513" s="1" t="s">
        <v>1887</v>
      </c>
      <c r="B1513">
        <v>2016</v>
      </c>
      <c r="C1513">
        <v>98701806</v>
      </c>
      <c r="D1513" s="1" t="s">
        <v>1727</v>
      </c>
      <c r="E1513" s="1" t="s">
        <v>1728</v>
      </c>
      <c r="F1513" s="1" t="s">
        <v>615</v>
      </c>
      <c r="G1513" s="1" t="s">
        <v>613</v>
      </c>
      <c r="H1513">
        <v>23</v>
      </c>
    </row>
    <row r="1514" spans="1:8" x14ac:dyDescent="0.25">
      <c r="A1514" s="1" t="s">
        <v>1887</v>
      </c>
      <c r="B1514">
        <v>2016</v>
      </c>
      <c r="C1514">
        <v>98702458</v>
      </c>
      <c r="D1514" s="1" t="s">
        <v>4760</v>
      </c>
      <c r="E1514" s="1" t="s">
        <v>4761</v>
      </c>
      <c r="F1514" s="1" t="s">
        <v>4754</v>
      </c>
      <c r="G1514" s="1" t="s">
        <v>613</v>
      </c>
      <c r="H1514">
        <v>10</v>
      </c>
    </row>
    <row r="1515" spans="1:8" x14ac:dyDescent="0.25">
      <c r="A1515" s="1" t="s">
        <v>1887</v>
      </c>
      <c r="B1515">
        <v>2016</v>
      </c>
      <c r="C1515">
        <v>98701532</v>
      </c>
      <c r="D1515" s="1" t="s">
        <v>4762</v>
      </c>
      <c r="E1515" s="1" t="s">
        <v>4763</v>
      </c>
      <c r="F1515" s="1" t="s">
        <v>4764</v>
      </c>
      <c r="G1515" s="1" t="s">
        <v>613</v>
      </c>
      <c r="H1515">
        <v>46</v>
      </c>
    </row>
    <row r="1516" spans="1:8" x14ac:dyDescent="0.25">
      <c r="A1516" s="1" t="s">
        <v>1887</v>
      </c>
      <c r="B1516">
        <v>2016</v>
      </c>
      <c r="C1516">
        <v>98702834</v>
      </c>
      <c r="D1516" s="1" t="s">
        <v>4765</v>
      </c>
      <c r="E1516" s="1" t="s">
        <v>4766</v>
      </c>
      <c r="F1516" s="1" t="s">
        <v>4767</v>
      </c>
      <c r="G1516" s="1" t="s">
        <v>613</v>
      </c>
      <c r="H1516">
        <v>3</v>
      </c>
    </row>
    <row r="1517" spans="1:8" x14ac:dyDescent="0.25">
      <c r="A1517" s="1" t="s">
        <v>1887</v>
      </c>
      <c r="B1517">
        <v>2016</v>
      </c>
      <c r="C1517">
        <v>98700554</v>
      </c>
      <c r="D1517" s="1" t="s">
        <v>4768</v>
      </c>
      <c r="E1517" s="1" t="s">
        <v>4769</v>
      </c>
      <c r="F1517" s="1" t="s">
        <v>4770</v>
      </c>
      <c r="G1517" s="1" t="s">
        <v>613</v>
      </c>
      <c r="H1517">
        <v>1</v>
      </c>
    </row>
    <row r="1518" spans="1:8" x14ac:dyDescent="0.25">
      <c r="A1518" s="1" t="s">
        <v>1887</v>
      </c>
      <c r="B1518">
        <v>2016</v>
      </c>
      <c r="C1518">
        <v>98702846</v>
      </c>
      <c r="D1518" s="1" t="s">
        <v>4771</v>
      </c>
      <c r="E1518" s="1" t="s">
        <v>4772</v>
      </c>
      <c r="F1518" s="1" t="s">
        <v>4773</v>
      </c>
      <c r="G1518" s="1" t="s">
        <v>613</v>
      </c>
      <c r="H1518">
        <v>1</v>
      </c>
    </row>
    <row r="1519" spans="1:8" x14ac:dyDescent="0.25">
      <c r="A1519" s="1" t="s">
        <v>1887</v>
      </c>
      <c r="B1519">
        <v>2016</v>
      </c>
      <c r="C1519">
        <v>98701385</v>
      </c>
      <c r="D1519" s="1" t="s">
        <v>4774</v>
      </c>
      <c r="E1519" s="1" t="s">
        <v>4775</v>
      </c>
      <c r="F1519" s="1" t="s">
        <v>4776</v>
      </c>
      <c r="G1519" s="1" t="s">
        <v>613</v>
      </c>
      <c r="H1519">
        <v>1178</v>
      </c>
    </row>
    <row r="1520" spans="1:8" x14ac:dyDescent="0.25">
      <c r="A1520" s="1" t="s">
        <v>1887</v>
      </c>
      <c r="B1520">
        <v>2016</v>
      </c>
      <c r="C1520">
        <v>98702569</v>
      </c>
      <c r="D1520" s="1" t="s">
        <v>4777</v>
      </c>
      <c r="E1520" s="1" t="s">
        <v>4778</v>
      </c>
      <c r="F1520" s="1" t="s">
        <v>624</v>
      </c>
      <c r="G1520" s="1" t="s">
        <v>613</v>
      </c>
      <c r="H1520">
        <v>6</v>
      </c>
    </row>
    <row r="1521" spans="1:8" x14ac:dyDescent="0.25">
      <c r="A1521" s="1" t="s">
        <v>1887</v>
      </c>
      <c r="B1521">
        <v>2016</v>
      </c>
      <c r="C1521">
        <v>98702294</v>
      </c>
      <c r="D1521" s="1" t="s">
        <v>4779</v>
      </c>
      <c r="E1521" s="1" t="s">
        <v>4780</v>
      </c>
      <c r="F1521" s="1" t="s">
        <v>614</v>
      </c>
      <c r="G1521" s="1" t="s">
        <v>613</v>
      </c>
      <c r="H1521">
        <v>5</v>
      </c>
    </row>
    <row r="1522" spans="1:8" x14ac:dyDescent="0.25">
      <c r="A1522" s="1" t="s">
        <v>1887</v>
      </c>
      <c r="B1522">
        <v>2016</v>
      </c>
      <c r="C1522">
        <v>98702790</v>
      </c>
      <c r="D1522" s="1" t="s">
        <v>4781</v>
      </c>
      <c r="E1522" s="1" t="s">
        <v>4782</v>
      </c>
      <c r="F1522" s="1" t="s">
        <v>4751</v>
      </c>
      <c r="G1522" s="1" t="s">
        <v>613</v>
      </c>
      <c r="H1522">
        <v>63</v>
      </c>
    </row>
    <row r="1523" spans="1:8" x14ac:dyDescent="0.25">
      <c r="A1523" s="1" t="s">
        <v>1887</v>
      </c>
      <c r="B1523">
        <v>2016</v>
      </c>
      <c r="C1523">
        <v>98702410</v>
      </c>
      <c r="D1523" s="1" t="s">
        <v>4783</v>
      </c>
      <c r="E1523" s="1" t="s">
        <v>4784</v>
      </c>
      <c r="F1523" s="1" t="s">
        <v>4785</v>
      </c>
      <c r="G1523" s="1" t="s">
        <v>613</v>
      </c>
      <c r="H1523">
        <v>25</v>
      </c>
    </row>
    <row r="1524" spans="1:8" x14ac:dyDescent="0.25">
      <c r="A1524" s="1" t="s">
        <v>1887</v>
      </c>
      <c r="B1524">
        <v>2016</v>
      </c>
      <c r="C1524">
        <v>98702422</v>
      </c>
      <c r="D1524" s="1" t="s">
        <v>4786</v>
      </c>
      <c r="E1524" s="1" t="s">
        <v>4787</v>
      </c>
      <c r="F1524" s="1" t="s">
        <v>4788</v>
      </c>
      <c r="G1524" s="1" t="s">
        <v>613</v>
      </c>
      <c r="H1524">
        <v>1</v>
      </c>
    </row>
    <row r="1525" spans="1:8" x14ac:dyDescent="0.25">
      <c r="A1525" s="1" t="s">
        <v>1887</v>
      </c>
      <c r="B1525">
        <v>2016</v>
      </c>
      <c r="C1525">
        <v>98702894</v>
      </c>
      <c r="D1525" s="1" t="s">
        <v>4789</v>
      </c>
      <c r="E1525" s="1" t="s">
        <v>4790</v>
      </c>
      <c r="F1525" s="1" t="s">
        <v>4791</v>
      </c>
      <c r="G1525" s="1" t="s">
        <v>613</v>
      </c>
      <c r="H1525">
        <v>1</v>
      </c>
    </row>
    <row r="1526" spans="1:8" x14ac:dyDescent="0.25">
      <c r="A1526" s="1" t="s">
        <v>1887</v>
      </c>
      <c r="B1526">
        <v>2016</v>
      </c>
      <c r="C1526">
        <v>98702334</v>
      </c>
      <c r="D1526" s="1" t="s">
        <v>4792</v>
      </c>
      <c r="E1526" s="1" t="s">
        <v>4793</v>
      </c>
      <c r="F1526" s="1" t="s">
        <v>4794</v>
      </c>
      <c r="G1526" s="1" t="s">
        <v>613</v>
      </c>
      <c r="H1526">
        <v>10</v>
      </c>
    </row>
    <row r="1527" spans="1:8" x14ac:dyDescent="0.25">
      <c r="A1527" s="1" t="s">
        <v>1887</v>
      </c>
      <c r="B1527">
        <v>2016</v>
      </c>
      <c r="C1527">
        <v>98702881</v>
      </c>
      <c r="D1527" s="1" t="s">
        <v>4795</v>
      </c>
      <c r="E1527" s="1" t="s">
        <v>4796</v>
      </c>
      <c r="F1527" s="1" t="s">
        <v>4797</v>
      </c>
      <c r="G1527" s="1" t="s">
        <v>613</v>
      </c>
      <c r="H1527">
        <v>19</v>
      </c>
    </row>
    <row r="1528" spans="1:8" x14ac:dyDescent="0.25">
      <c r="A1528" s="1" t="s">
        <v>1887</v>
      </c>
      <c r="B1528">
        <v>2016</v>
      </c>
      <c r="C1528">
        <v>98701641</v>
      </c>
      <c r="D1528" s="1" t="s">
        <v>4798</v>
      </c>
      <c r="E1528" s="1" t="s">
        <v>4799</v>
      </c>
      <c r="F1528" s="1" t="s">
        <v>4800</v>
      </c>
      <c r="G1528" s="1" t="s">
        <v>613</v>
      </c>
      <c r="H1528">
        <v>3</v>
      </c>
    </row>
    <row r="1529" spans="1:8" x14ac:dyDescent="0.25">
      <c r="A1529" s="1" t="s">
        <v>1887</v>
      </c>
      <c r="B1529">
        <v>2016</v>
      </c>
      <c r="C1529">
        <v>98701600</v>
      </c>
      <c r="D1529" s="1" t="s">
        <v>4801</v>
      </c>
      <c r="E1529" s="1" t="s">
        <v>4802</v>
      </c>
      <c r="F1529" s="1" t="s">
        <v>4767</v>
      </c>
      <c r="G1529" s="1" t="s">
        <v>613</v>
      </c>
      <c r="H1529">
        <v>2</v>
      </c>
    </row>
    <row r="1530" spans="1:8" x14ac:dyDescent="0.25">
      <c r="A1530" s="1" t="s">
        <v>1887</v>
      </c>
      <c r="B1530">
        <v>2016</v>
      </c>
      <c r="C1530">
        <v>98701922</v>
      </c>
      <c r="D1530" s="1" t="s">
        <v>4803</v>
      </c>
      <c r="E1530" s="1" t="s">
        <v>4804</v>
      </c>
      <c r="F1530" s="1" t="s">
        <v>615</v>
      </c>
      <c r="G1530" s="1" t="s">
        <v>613</v>
      </c>
      <c r="H1530">
        <v>76</v>
      </c>
    </row>
    <row r="1531" spans="1:8" x14ac:dyDescent="0.25">
      <c r="A1531" s="1" t="s">
        <v>1887</v>
      </c>
      <c r="B1531">
        <v>2016</v>
      </c>
      <c r="C1531">
        <v>98703092</v>
      </c>
      <c r="D1531" s="1" t="s">
        <v>4805</v>
      </c>
      <c r="E1531" s="1" t="s">
        <v>4806</v>
      </c>
      <c r="F1531" s="1" t="s">
        <v>4807</v>
      </c>
      <c r="G1531" s="1" t="s">
        <v>613</v>
      </c>
      <c r="H1531">
        <v>10</v>
      </c>
    </row>
    <row r="1532" spans="1:8" x14ac:dyDescent="0.25">
      <c r="A1532" s="1" t="s">
        <v>1887</v>
      </c>
      <c r="B1532">
        <v>2016</v>
      </c>
      <c r="C1532">
        <v>98701260</v>
      </c>
      <c r="D1532" s="1" t="s">
        <v>4808</v>
      </c>
      <c r="E1532" s="1" t="s">
        <v>4809</v>
      </c>
      <c r="F1532" s="1" t="s">
        <v>4764</v>
      </c>
      <c r="G1532" s="1" t="s">
        <v>613</v>
      </c>
    </row>
    <row r="1533" spans="1:8" x14ac:dyDescent="0.25">
      <c r="A1533" s="1" t="s">
        <v>1887</v>
      </c>
      <c r="B1533">
        <v>2016</v>
      </c>
      <c r="C1533">
        <v>98702284</v>
      </c>
      <c r="D1533" s="1" t="s">
        <v>4810</v>
      </c>
      <c r="E1533" s="1" t="s">
        <v>4811</v>
      </c>
      <c r="F1533" s="1" t="s">
        <v>4807</v>
      </c>
      <c r="G1533" s="1" t="s">
        <v>613</v>
      </c>
      <c r="H1533">
        <v>16</v>
      </c>
    </row>
    <row r="1534" spans="1:8" x14ac:dyDescent="0.25">
      <c r="A1534" s="1" t="s">
        <v>1887</v>
      </c>
      <c r="B1534">
        <v>2016</v>
      </c>
      <c r="C1534">
        <v>98702623</v>
      </c>
      <c r="D1534" s="1" t="s">
        <v>4812</v>
      </c>
      <c r="E1534" s="1" t="s">
        <v>4813</v>
      </c>
      <c r="F1534" s="1" t="s">
        <v>3767</v>
      </c>
      <c r="G1534" s="1" t="s">
        <v>613</v>
      </c>
      <c r="H1534">
        <v>70</v>
      </c>
    </row>
    <row r="1535" spans="1:8" x14ac:dyDescent="0.25">
      <c r="A1535" s="1" t="s">
        <v>1887</v>
      </c>
      <c r="B1535">
        <v>2016</v>
      </c>
      <c r="C1535">
        <v>98702674</v>
      </c>
      <c r="D1535" s="1" t="s">
        <v>4814</v>
      </c>
      <c r="E1535" s="1" t="s">
        <v>4815</v>
      </c>
      <c r="F1535" s="1" t="s">
        <v>4816</v>
      </c>
      <c r="G1535" s="1" t="s">
        <v>613</v>
      </c>
      <c r="H1535">
        <v>5</v>
      </c>
    </row>
    <row r="1536" spans="1:8" x14ac:dyDescent="0.25">
      <c r="A1536" s="1" t="s">
        <v>1887</v>
      </c>
      <c r="B1536">
        <v>2016</v>
      </c>
      <c r="C1536">
        <v>98701000</v>
      </c>
      <c r="D1536" s="1" t="s">
        <v>619</v>
      </c>
      <c r="E1536" s="1" t="s">
        <v>620</v>
      </c>
      <c r="F1536" s="1" t="s">
        <v>621</v>
      </c>
      <c r="G1536" s="1" t="s">
        <v>613</v>
      </c>
      <c r="H1536">
        <v>4</v>
      </c>
    </row>
    <row r="1537" spans="1:8" x14ac:dyDescent="0.25">
      <c r="A1537" s="1" t="s">
        <v>1887</v>
      </c>
      <c r="B1537">
        <v>2016</v>
      </c>
      <c r="C1537">
        <v>98702756</v>
      </c>
      <c r="D1537" s="1" t="s">
        <v>4817</v>
      </c>
      <c r="E1537" s="1" t="s">
        <v>4818</v>
      </c>
      <c r="F1537" s="1" t="s">
        <v>517</v>
      </c>
      <c r="G1537" s="1" t="s">
        <v>613</v>
      </c>
      <c r="H1537">
        <v>9</v>
      </c>
    </row>
    <row r="1538" spans="1:8" x14ac:dyDescent="0.25">
      <c r="A1538" s="1" t="s">
        <v>1887</v>
      </c>
      <c r="B1538">
        <v>2016</v>
      </c>
      <c r="C1538">
        <v>98701853</v>
      </c>
      <c r="D1538" s="1" t="s">
        <v>4819</v>
      </c>
      <c r="E1538" s="1" t="s">
        <v>4820</v>
      </c>
      <c r="F1538" s="1" t="s">
        <v>86</v>
      </c>
      <c r="G1538" s="1" t="s">
        <v>613</v>
      </c>
      <c r="H1538">
        <v>38</v>
      </c>
    </row>
    <row r="1539" spans="1:8" x14ac:dyDescent="0.25">
      <c r="A1539" s="1" t="s">
        <v>1887</v>
      </c>
      <c r="B1539">
        <v>2016</v>
      </c>
      <c r="C1539">
        <v>98701606</v>
      </c>
      <c r="D1539" s="1" t="s">
        <v>4821</v>
      </c>
      <c r="E1539" s="1" t="s">
        <v>4822</v>
      </c>
      <c r="F1539" s="1" t="s">
        <v>578</v>
      </c>
      <c r="G1539" s="1" t="s">
        <v>613</v>
      </c>
      <c r="H1539">
        <v>68</v>
      </c>
    </row>
    <row r="1540" spans="1:8" x14ac:dyDescent="0.25">
      <c r="A1540" s="1" t="s">
        <v>1887</v>
      </c>
      <c r="B1540">
        <v>2016</v>
      </c>
      <c r="C1540">
        <v>98702471</v>
      </c>
      <c r="D1540" s="1" t="s">
        <v>4823</v>
      </c>
      <c r="E1540" s="1" t="s">
        <v>4824</v>
      </c>
      <c r="F1540" s="1" t="s">
        <v>4825</v>
      </c>
      <c r="G1540" s="1" t="s">
        <v>613</v>
      </c>
      <c r="H1540">
        <v>7</v>
      </c>
    </row>
    <row r="1541" spans="1:8" x14ac:dyDescent="0.25">
      <c r="A1541" s="1" t="s">
        <v>1887</v>
      </c>
      <c r="B1541">
        <v>2016</v>
      </c>
      <c r="C1541">
        <v>98702336</v>
      </c>
      <c r="D1541" s="1" t="s">
        <v>622</v>
      </c>
      <c r="E1541" s="1" t="s">
        <v>623</v>
      </c>
      <c r="F1541" s="1" t="s">
        <v>624</v>
      </c>
      <c r="G1541" s="1" t="s">
        <v>613</v>
      </c>
      <c r="H1541">
        <v>4</v>
      </c>
    </row>
    <row r="1542" spans="1:8" x14ac:dyDescent="0.25">
      <c r="A1542" s="1" t="s">
        <v>1887</v>
      </c>
      <c r="B1542">
        <v>2016</v>
      </c>
      <c r="C1542">
        <v>98702332</v>
      </c>
      <c r="D1542" s="1" t="s">
        <v>4826</v>
      </c>
      <c r="E1542" s="1" t="s">
        <v>4827</v>
      </c>
      <c r="F1542" s="1" t="s">
        <v>4828</v>
      </c>
      <c r="G1542" s="1" t="s">
        <v>613</v>
      </c>
      <c r="H1542">
        <v>28</v>
      </c>
    </row>
    <row r="1543" spans="1:8" x14ac:dyDescent="0.25">
      <c r="A1543" s="1" t="s">
        <v>1887</v>
      </c>
      <c r="B1543">
        <v>2016</v>
      </c>
      <c r="C1543">
        <v>98702386</v>
      </c>
      <c r="D1543" s="1" t="s">
        <v>4829</v>
      </c>
      <c r="E1543" s="1" t="s">
        <v>4830</v>
      </c>
      <c r="F1543" s="1" t="s">
        <v>86</v>
      </c>
      <c r="G1543" s="1" t="s">
        <v>613</v>
      </c>
      <c r="H1543">
        <v>12</v>
      </c>
    </row>
    <row r="1544" spans="1:8" x14ac:dyDescent="0.25">
      <c r="A1544" s="1" t="s">
        <v>1887</v>
      </c>
      <c r="B1544">
        <v>2016</v>
      </c>
      <c r="C1544">
        <v>98700383</v>
      </c>
      <c r="D1544" s="1" t="s">
        <v>4831</v>
      </c>
      <c r="E1544" s="1" t="s">
        <v>4832</v>
      </c>
      <c r="F1544" s="1" t="s">
        <v>4759</v>
      </c>
      <c r="G1544" s="1" t="s">
        <v>613</v>
      </c>
      <c r="H1544">
        <v>2</v>
      </c>
    </row>
    <row r="1545" spans="1:8" x14ac:dyDescent="0.25">
      <c r="A1545" s="1" t="s">
        <v>1887</v>
      </c>
      <c r="B1545">
        <v>2016</v>
      </c>
      <c r="C1545">
        <v>98701886</v>
      </c>
      <c r="D1545" s="1" t="s">
        <v>4833</v>
      </c>
      <c r="E1545" s="1" t="s">
        <v>4834</v>
      </c>
      <c r="F1545" s="1" t="s">
        <v>4835</v>
      </c>
      <c r="G1545" s="1" t="s">
        <v>613</v>
      </c>
      <c r="H1545">
        <v>35</v>
      </c>
    </row>
    <row r="1546" spans="1:8" x14ac:dyDescent="0.25">
      <c r="A1546" s="1" t="s">
        <v>1887</v>
      </c>
      <c r="B1546">
        <v>2016</v>
      </c>
      <c r="C1546">
        <v>98703078</v>
      </c>
      <c r="D1546" s="1" t="s">
        <v>4836</v>
      </c>
      <c r="E1546" s="1" t="s">
        <v>4837</v>
      </c>
      <c r="F1546" s="1" t="s">
        <v>4828</v>
      </c>
      <c r="G1546" s="1" t="s">
        <v>613</v>
      </c>
      <c r="H1546">
        <v>2</v>
      </c>
    </row>
    <row r="1547" spans="1:8" x14ac:dyDescent="0.25">
      <c r="A1547" s="1" t="s">
        <v>1887</v>
      </c>
      <c r="B1547">
        <v>2016</v>
      </c>
      <c r="C1547">
        <v>98734710</v>
      </c>
      <c r="D1547" s="1" t="s">
        <v>1729</v>
      </c>
      <c r="E1547" s="1" t="s">
        <v>4838</v>
      </c>
      <c r="F1547" s="1" t="s">
        <v>1731</v>
      </c>
      <c r="G1547" s="1" t="s">
        <v>613</v>
      </c>
      <c r="H1547">
        <v>3251</v>
      </c>
    </row>
    <row r="1548" spans="1:8" x14ac:dyDescent="0.25">
      <c r="A1548" s="1" t="s">
        <v>1887</v>
      </c>
      <c r="B1548">
        <v>2016</v>
      </c>
      <c r="C1548">
        <v>98702020</v>
      </c>
      <c r="D1548" s="1" t="s">
        <v>626</v>
      </c>
      <c r="E1548" s="1" t="s">
        <v>627</v>
      </c>
      <c r="F1548" s="1" t="s">
        <v>615</v>
      </c>
      <c r="G1548" s="1" t="s">
        <v>613</v>
      </c>
      <c r="H1548">
        <v>3</v>
      </c>
    </row>
    <row r="1549" spans="1:8" x14ac:dyDescent="0.25">
      <c r="A1549" s="1" t="s">
        <v>1887</v>
      </c>
      <c r="B1549">
        <v>2016</v>
      </c>
      <c r="C1549">
        <v>98702946</v>
      </c>
      <c r="D1549" s="1" t="s">
        <v>4839</v>
      </c>
      <c r="E1549" s="1" t="s">
        <v>4840</v>
      </c>
      <c r="F1549" s="1" t="s">
        <v>615</v>
      </c>
      <c r="G1549" s="1" t="s">
        <v>613</v>
      </c>
      <c r="H1549">
        <v>5</v>
      </c>
    </row>
    <row r="1550" spans="1:8" x14ac:dyDescent="0.25">
      <c r="A1550" s="1" t="s">
        <v>1887</v>
      </c>
      <c r="B1550">
        <v>2016</v>
      </c>
      <c r="C1550">
        <v>98702489</v>
      </c>
      <c r="D1550" s="1" t="s">
        <v>4841</v>
      </c>
      <c r="E1550" s="1" t="s">
        <v>4842</v>
      </c>
      <c r="F1550" s="1" t="s">
        <v>336</v>
      </c>
      <c r="G1550" s="1" t="s">
        <v>613</v>
      </c>
      <c r="H1550">
        <v>1052</v>
      </c>
    </row>
    <row r="1551" spans="1:8" x14ac:dyDescent="0.25">
      <c r="A1551" s="1" t="s">
        <v>1887</v>
      </c>
      <c r="B1551">
        <v>2016</v>
      </c>
      <c r="C1551">
        <v>98734724</v>
      </c>
      <c r="D1551" s="1" t="s">
        <v>1732</v>
      </c>
      <c r="E1551" s="1" t="s">
        <v>1733</v>
      </c>
      <c r="F1551" s="1" t="s">
        <v>1734</v>
      </c>
      <c r="G1551" s="1" t="s">
        <v>613</v>
      </c>
      <c r="H1551">
        <v>380</v>
      </c>
    </row>
    <row r="1552" spans="1:8" x14ac:dyDescent="0.25">
      <c r="A1552" s="1" t="s">
        <v>1887</v>
      </c>
      <c r="B1552">
        <v>2016</v>
      </c>
      <c r="C1552">
        <v>15416132</v>
      </c>
      <c r="D1552" s="1" t="s">
        <v>4843</v>
      </c>
      <c r="E1552" s="1" t="s">
        <v>4844</v>
      </c>
      <c r="F1552" s="1" t="s">
        <v>4845</v>
      </c>
      <c r="G1552" s="1" t="s">
        <v>630</v>
      </c>
      <c r="H1552">
        <v>1</v>
      </c>
    </row>
    <row r="1553" spans="1:8" x14ac:dyDescent="0.25">
      <c r="A1553" s="1" t="s">
        <v>1887</v>
      </c>
      <c r="B1553">
        <v>2016</v>
      </c>
      <c r="C1553">
        <v>15410684</v>
      </c>
      <c r="D1553" s="1" t="s">
        <v>1735</v>
      </c>
      <c r="E1553" s="1" t="s">
        <v>628</v>
      </c>
      <c r="F1553" s="1" t="s">
        <v>629</v>
      </c>
      <c r="G1553" s="1" t="s">
        <v>630</v>
      </c>
      <c r="H1553">
        <v>2</v>
      </c>
    </row>
    <row r="1554" spans="1:8" x14ac:dyDescent="0.25">
      <c r="A1554" s="1" t="s">
        <v>1887</v>
      </c>
      <c r="B1554">
        <v>2016</v>
      </c>
      <c r="C1554">
        <v>15403245</v>
      </c>
      <c r="D1554" s="1" t="s">
        <v>4846</v>
      </c>
      <c r="E1554" s="1" t="s">
        <v>4847</v>
      </c>
      <c r="F1554" s="1" t="s">
        <v>4848</v>
      </c>
      <c r="G1554" s="1" t="s">
        <v>630</v>
      </c>
      <c r="H1554">
        <v>1077</v>
      </c>
    </row>
    <row r="1555" spans="1:8" x14ac:dyDescent="0.25">
      <c r="A1555" s="1" t="s">
        <v>1887</v>
      </c>
      <c r="B1555">
        <v>2016</v>
      </c>
      <c r="C1555">
        <v>15412412</v>
      </c>
      <c r="D1555" s="1" t="s">
        <v>1736</v>
      </c>
      <c r="E1555" s="1" t="s">
        <v>1737</v>
      </c>
      <c r="F1555" s="1" t="s">
        <v>1738</v>
      </c>
      <c r="G1555" s="1" t="s">
        <v>630</v>
      </c>
      <c r="H1555">
        <v>8</v>
      </c>
    </row>
    <row r="1556" spans="1:8" x14ac:dyDescent="0.25">
      <c r="A1556" s="1" t="s">
        <v>1887</v>
      </c>
      <c r="B1556">
        <v>2016</v>
      </c>
      <c r="C1556">
        <v>15411555</v>
      </c>
      <c r="D1556" s="1" t="s">
        <v>4849</v>
      </c>
      <c r="E1556" s="1" t="s">
        <v>4850</v>
      </c>
      <c r="F1556" s="1" t="s">
        <v>255</v>
      </c>
      <c r="G1556" s="1" t="s">
        <v>630</v>
      </c>
      <c r="H1556">
        <v>34</v>
      </c>
    </row>
    <row r="1557" spans="1:8" x14ac:dyDescent="0.25">
      <c r="A1557" s="1" t="s">
        <v>1887</v>
      </c>
      <c r="B1557">
        <v>2016</v>
      </c>
      <c r="C1557">
        <v>15414514</v>
      </c>
      <c r="D1557" s="1" t="s">
        <v>4851</v>
      </c>
      <c r="E1557" s="1" t="s">
        <v>4852</v>
      </c>
      <c r="F1557" s="1" t="s">
        <v>4853</v>
      </c>
      <c r="G1557" s="1" t="s">
        <v>630</v>
      </c>
      <c r="H1557">
        <v>145</v>
      </c>
    </row>
    <row r="1558" spans="1:8" x14ac:dyDescent="0.25">
      <c r="A1558" s="1" t="s">
        <v>1887</v>
      </c>
      <c r="B1558">
        <v>2016</v>
      </c>
      <c r="C1558">
        <v>15418157</v>
      </c>
      <c r="D1558" s="1" t="s">
        <v>1739</v>
      </c>
      <c r="E1558" s="1" t="s">
        <v>1740</v>
      </c>
      <c r="F1558" s="1" t="s">
        <v>1741</v>
      </c>
      <c r="G1558" s="1" t="s">
        <v>630</v>
      </c>
      <c r="H1558">
        <v>13</v>
      </c>
    </row>
    <row r="1559" spans="1:8" x14ac:dyDescent="0.25">
      <c r="A1559" s="1" t="s">
        <v>1887</v>
      </c>
      <c r="B1559">
        <v>2016</v>
      </c>
      <c r="C1559">
        <v>15414766</v>
      </c>
      <c r="D1559" s="1" t="s">
        <v>4854</v>
      </c>
      <c r="E1559" s="1" t="s">
        <v>4855</v>
      </c>
      <c r="F1559" s="1" t="s">
        <v>2859</v>
      </c>
      <c r="G1559" s="1" t="s">
        <v>630</v>
      </c>
      <c r="H1559">
        <v>16</v>
      </c>
    </row>
    <row r="1560" spans="1:8" x14ac:dyDescent="0.25">
      <c r="A1560" s="1" t="s">
        <v>1887</v>
      </c>
      <c r="B1560">
        <v>2016</v>
      </c>
      <c r="C1560">
        <v>15414081</v>
      </c>
      <c r="D1560" s="1" t="s">
        <v>4856</v>
      </c>
      <c r="E1560" s="1" t="s">
        <v>4857</v>
      </c>
      <c r="F1560" s="1" t="s">
        <v>4658</v>
      </c>
      <c r="G1560" s="1" t="s">
        <v>630</v>
      </c>
      <c r="H1560">
        <v>2</v>
      </c>
    </row>
    <row r="1561" spans="1:8" x14ac:dyDescent="0.25">
      <c r="A1561" s="1" t="s">
        <v>1887</v>
      </c>
      <c r="B1561">
        <v>2016</v>
      </c>
      <c r="C1561">
        <v>15410320</v>
      </c>
      <c r="D1561" s="1" t="s">
        <v>4858</v>
      </c>
      <c r="E1561" s="1" t="s">
        <v>4859</v>
      </c>
      <c r="F1561" s="1" t="s">
        <v>4860</v>
      </c>
      <c r="G1561" s="1" t="s">
        <v>630</v>
      </c>
      <c r="H1561">
        <v>2</v>
      </c>
    </row>
    <row r="1562" spans="1:8" x14ac:dyDescent="0.25">
      <c r="A1562" s="1" t="s">
        <v>1887</v>
      </c>
      <c r="B1562">
        <v>2016</v>
      </c>
      <c r="C1562">
        <v>15416091</v>
      </c>
      <c r="D1562" s="1" t="s">
        <v>4861</v>
      </c>
      <c r="E1562" s="1" t="s">
        <v>4862</v>
      </c>
      <c r="F1562" s="1" t="s">
        <v>638</v>
      </c>
      <c r="G1562" s="1" t="s">
        <v>630</v>
      </c>
      <c r="H1562">
        <v>15</v>
      </c>
    </row>
    <row r="1563" spans="1:8" x14ac:dyDescent="0.25">
      <c r="A1563" s="1" t="s">
        <v>1887</v>
      </c>
      <c r="B1563">
        <v>2016</v>
      </c>
      <c r="C1563">
        <v>15416746</v>
      </c>
      <c r="D1563" s="1" t="s">
        <v>1742</v>
      </c>
      <c r="E1563" s="1" t="s">
        <v>1743</v>
      </c>
      <c r="F1563" s="1" t="s">
        <v>1744</v>
      </c>
      <c r="G1563" s="1" t="s">
        <v>630</v>
      </c>
      <c r="H1563">
        <v>24</v>
      </c>
    </row>
    <row r="1564" spans="1:8" x14ac:dyDescent="0.25">
      <c r="A1564" s="1" t="s">
        <v>1887</v>
      </c>
      <c r="B1564">
        <v>2016</v>
      </c>
      <c r="C1564">
        <v>15419982</v>
      </c>
      <c r="D1564" s="1" t="s">
        <v>4863</v>
      </c>
      <c r="E1564" s="1" t="s">
        <v>4864</v>
      </c>
      <c r="F1564" s="1" t="s">
        <v>4865</v>
      </c>
      <c r="G1564" s="1" t="s">
        <v>630</v>
      </c>
      <c r="H1564">
        <v>1</v>
      </c>
    </row>
    <row r="1565" spans="1:8" x14ac:dyDescent="0.25">
      <c r="A1565" s="1" t="s">
        <v>1887</v>
      </c>
      <c r="B1565">
        <v>2016</v>
      </c>
      <c r="C1565">
        <v>15414551</v>
      </c>
      <c r="D1565" s="1" t="s">
        <v>4866</v>
      </c>
      <c r="E1565" s="1" t="s">
        <v>4867</v>
      </c>
      <c r="F1565" s="1" t="s">
        <v>4868</v>
      </c>
      <c r="G1565" s="1" t="s">
        <v>630</v>
      </c>
      <c r="H1565">
        <v>2</v>
      </c>
    </row>
    <row r="1566" spans="1:8" x14ac:dyDescent="0.25">
      <c r="A1566" s="1" t="s">
        <v>1887</v>
      </c>
      <c r="B1566">
        <v>2016</v>
      </c>
      <c r="C1566">
        <v>15415404</v>
      </c>
      <c r="D1566" s="1" t="s">
        <v>1748</v>
      </c>
      <c r="E1566" s="1" t="s">
        <v>1749</v>
      </c>
      <c r="F1566" s="1" t="s">
        <v>1750</v>
      </c>
      <c r="G1566" s="1" t="s">
        <v>630</v>
      </c>
      <c r="H1566">
        <v>2</v>
      </c>
    </row>
    <row r="1567" spans="1:8" x14ac:dyDescent="0.25">
      <c r="A1567" s="1" t="s">
        <v>1887</v>
      </c>
      <c r="B1567">
        <v>2016</v>
      </c>
      <c r="C1567">
        <v>15415355</v>
      </c>
      <c r="D1567" s="1" t="s">
        <v>1751</v>
      </c>
      <c r="E1567" s="1" t="s">
        <v>1752</v>
      </c>
      <c r="F1567" s="1" t="s">
        <v>1753</v>
      </c>
      <c r="G1567" s="1" t="s">
        <v>630</v>
      </c>
      <c r="H1567">
        <v>2</v>
      </c>
    </row>
    <row r="1568" spans="1:8" x14ac:dyDescent="0.25">
      <c r="A1568" s="1" t="s">
        <v>1887</v>
      </c>
      <c r="B1568">
        <v>2016</v>
      </c>
      <c r="C1568">
        <v>15410897</v>
      </c>
      <c r="D1568" s="1" t="s">
        <v>4869</v>
      </c>
      <c r="E1568" s="1" t="s">
        <v>4870</v>
      </c>
      <c r="F1568" s="1" t="s">
        <v>4871</v>
      </c>
      <c r="G1568" s="1" t="s">
        <v>630</v>
      </c>
      <c r="H1568">
        <v>7</v>
      </c>
    </row>
    <row r="1569" spans="1:8" x14ac:dyDescent="0.25">
      <c r="A1569" s="1" t="s">
        <v>1887</v>
      </c>
      <c r="B1569">
        <v>2016</v>
      </c>
      <c r="C1569">
        <v>15414041</v>
      </c>
      <c r="D1569" s="1" t="s">
        <v>4872</v>
      </c>
      <c r="E1569" s="1" t="s">
        <v>4873</v>
      </c>
      <c r="F1569" s="1" t="s">
        <v>4874</v>
      </c>
      <c r="G1569" s="1" t="s">
        <v>630</v>
      </c>
      <c r="H1569">
        <v>1</v>
      </c>
    </row>
    <row r="1570" spans="1:8" x14ac:dyDescent="0.25">
      <c r="A1570" s="1" t="s">
        <v>1887</v>
      </c>
      <c r="B1570">
        <v>2016</v>
      </c>
      <c r="C1570">
        <v>15415639</v>
      </c>
      <c r="D1570" s="1" t="s">
        <v>1755</v>
      </c>
      <c r="E1570" s="1" t="s">
        <v>1756</v>
      </c>
      <c r="F1570" s="1" t="s">
        <v>647</v>
      </c>
      <c r="G1570" s="1" t="s">
        <v>630</v>
      </c>
      <c r="H1570">
        <v>4</v>
      </c>
    </row>
    <row r="1571" spans="1:8" x14ac:dyDescent="0.25">
      <c r="A1571" s="1" t="s">
        <v>1887</v>
      </c>
      <c r="B1571">
        <v>2016</v>
      </c>
      <c r="C1571">
        <v>15410871</v>
      </c>
      <c r="D1571" s="1" t="s">
        <v>1757</v>
      </c>
      <c r="E1571" s="1" t="s">
        <v>1758</v>
      </c>
      <c r="F1571" s="1" t="s">
        <v>1759</v>
      </c>
      <c r="G1571" s="1" t="s">
        <v>630</v>
      </c>
      <c r="H1571">
        <v>1</v>
      </c>
    </row>
    <row r="1572" spans="1:8" x14ac:dyDescent="0.25">
      <c r="A1572" s="1" t="s">
        <v>1887</v>
      </c>
      <c r="B1572">
        <v>2016</v>
      </c>
      <c r="C1572">
        <v>15410657</v>
      </c>
      <c r="D1572" s="1" t="s">
        <v>4875</v>
      </c>
      <c r="E1572" s="1" t="s">
        <v>4876</v>
      </c>
      <c r="F1572" s="1" t="s">
        <v>4877</v>
      </c>
      <c r="G1572" s="1" t="s">
        <v>630</v>
      </c>
      <c r="H1572">
        <v>1</v>
      </c>
    </row>
    <row r="1573" spans="1:8" x14ac:dyDescent="0.25">
      <c r="A1573" s="1" t="s">
        <v>1887</v>
      </c>
      <c r="B1573">
        <v>2016</v>
      </c>
      <c r="C1573">
        <v>15407814</v>
      </c>
      <c r="D1573" s="1" t="s">
        <v>4878</v>
      </c>
      <c r="E1573" s="1" t="s">
        <v>4879</v>
      </c>
      <c r="F1573" s="1" t="s">
        <v>1753</v>
      </c>
      <c r="G1573" s="1" t="s">
        <v>630</v>
      </c>
      <c r="H1573">
        <v>1</v>
      </c>
    </row>
    <row r="1574" spans="1:8" x14ac:dyDescent="0.25">
      <c r="A1574" s="1" t="s">
        <v>1887</v>
      </c>
      <c r="B1574">
        <v>2016</v>
      </c>
      <c r="C1574">
        <v>15407848</v>
      </c>
      <c r="D1574" s="1" t="s">
        <v>4880</v>
      </c>
      <c r="E1574" s="1" t="s">
        <v>4881</v>
      </c>
      <c r="F1574" s="1" t="s">
        <v>638</v>
      </c>
      <c r="G1574" s="1" t="s">
        <v>630</v>
      </c>
      <c r="H1574">
        <v>11</v>
      </c>
    </row>
    <row r="1575" spans="1:8" x14ac:dyDescent="0.25">
      <c r="A1575" s="1" t="s">
        <v>1887</v>
      </c>
      <c r="B1575">
        <v>2016</v>
      </c>
      <c r="C1575">
        <v>15402925</v>
      </c>
      <c r="D1575" s="1" t="s">
        <v>636</v>
      </c>
      <c r="E1575" s="1" t="s">
        <v>637</v>
      </c>
      <c r="F1575" s="1" t="s">
        <v>638</v>
      </c>
      <c r="G1575" s="1" t="s">
        <v>630</v>
      </c>
      <c r="H1575">
        <v>4583</v>
      </c>
    </row>
    <row r="1576" spans="1:8" x14ac:dyDescent="0.25">
      <c r="A1576" s="1" t="s">
        <v>1887</v>
      </c>
      <c r="B1576">
        <v>2016</v>
      </c>
      <c r="C1576">
        <v>15412077</v>
      </c>
      <c r="D1576" s="1" t="s">
        <v>1760</v>
      </c>
      <c r="E1576" s="1" t="s">
        <v>1761</v>
      </c>
      <c r="F1576" s="1" t="s">
        <v>1762</v>
      </c>
      <c r="G1576" s="1" t="s">
        <v>630</v>
      </c>
      <c r="H1576">
        <v>86</v>
      </c>
    </row>
    <row r="1577" spans="1:8" x14ac:dyDescent="0.25">
      <c r="A1577" s="1" t="s">
        <v>1887</v>
      </c>
      <c r="B1577">
        <v>2016</v>
      </c>
      <c r="C1577">
        <v>15405553</v>
      </c>
      <c r="D1577" s="1" t="s">
        <v>4882</v>
      </c>
      <c r="E1577" s="1" t="s">
        <v>4883</v>
      </c>
      <c r="F1577" s="1" t="s">
        <v>4884</v>
      </c>
      <c r="G1577" s="1" t="s">
        <v>630</v>
      </c>
      <c r="H1577">
        <v>3</v>
      </c>
    </row>
    <row r="1578" spans="1:8" x14ac:dyDescent="0.25">
      <c r="A1578" s="1" t="s">
        <v>1887</v>
      </c>
      <c r="B1578">
        <v>2016</v>
      </c>
      <c r="C1578">
        <v>15413630</v>
      </c>
      <c r="D1578" s="1" t="s">
        <v>639</v>
      </c>
      <c r="E1578" s="1" t="s">
        <v>640</v>
      </c>
      <c r="F1578" s="1" t="s">
        <v>641</v>
      </c>
      <c r="G1578" s="1" t="s">
        <v>630</v>
      </c>
      <c r="H1578">
        <v>37</v>
      </c>
    </row>
    <row r="1579" spans="1:8" x14ac:dyDescent="0.25">
      <c r="A1579" s="1" t="s">
        <v>1887</v>
      </c>
      <c r="B1579">
        <v>2016</v>
      </c>
      <c r="C1579">
        <v>15413098</v>
      </c>
      <c r="D1579" s="1" t="s">
        <v>4885</v>
      </c>
      <c r="E1579" s="1" t="s">
        <v>4886</v>
      </c>
      <c r="F1579" s="1" t="s">
        <v>4887</v>
      </c>
      <c r="G1579" s="1" t="s">
        <v>630</v>
      </c>
      <c r="H1579">
        <v>4</v>
      </c>
    </row>
    <row r="1580" spans="1:8" x14ac:dyDescent="0.25">
      <c r="A1580" s="1" t="s">
        <v>1887</v>
      </c>
      <c r="B1580">
        <v>2016</v>
      </c>
      <c r="C1580">
        <v>15410246</v>
      </c>
      <c r="D1580" s="1" t="s">
        <v>4888</v>
      </c>
      <c r="E1580" s="1" t="s">
        <v>4889</v>
      </c>
      <c r="F1580" s="1" t="s">
        <v>263</v>
      </c>
      <c r="G1580" s="1" t="s">
        <v>630</v>
      </c>
      <c r="H1580">
        <v>2</v>
      </c>
    </row>
    <row r="1581" spans="1:8" x14ac:dyDescent="0.25">
      <c r="A1581" s="1" t="s">
        <v>1887</v>
      </c>
      <c r="B1581">
        <v>2016</v>
      </c>
      <c r="C1581">
        <v>15423720</v>
      </c>
      <c r="D1581" s="1" t="s">
        <v>4890</v>
      </c>
      <c r="E1581" s="1" t="s">
        <v>4891</v>
      </c>
      <c r="F1581" s="1" t="s">
        <v>4892</v>
      </c>
      <c r="G1581" s="1" t="s">
        <v>630</v>
      </c>
      <c r="H1581">
        <v>2</v>
      </c>
    </row>
    <row r="1582" spans="1:8" x14ac:dyDescent="0.25">
      <c r="A1582" s="1" t="s">
        <v>1887</v>
      </c>
      <c r="B1582">
        <v>2016</v>
      </c>
      <c r="C1582">
        <v>15411903</v>
      </c>
      <c r="D1582" s="1" t="s">
        <v>642</v>
      </c>
      <c r="E1582" s="1" t="s">
        <v>643</v>
      </c>
      <c r="F1582" s="1" t="s">
        <v>644</v>
      </c>
      <c r="G1582" s="1" t="s">
        <v>630</v>
      </c>
      <c r="H1582">
        <v>527</v>
      </c>
    </row>
    <row r="1583" spans="1:8" x14ac:dyDescent="0.25">
      <c r="A1583" s="1" t="s">
        <v>1887</v>
      </c>
      <c r="B1583">
        <v>2016</v>
      </c>
      <c r="C1583">
        <v>15416619</v>
      </c>
      <c r="D1583" s="1" t="s">
        <v>4893</v>
      </c>
      <c r="E1583" s="1" t="s">
        <v>4894</v>
      </c>
      <c r="F1583" s="1" t="s">
        <v>4895</v>
      </c>
      <c r="G1583" s="1" t="s">
        <v>630</v>
      </c>
      <c r="H1583">
        <v>1</v>
      </c>
    </row>
    <row r="1584" spans="1:8" x14ac:dyDescent="0.25">
      <c r="A1584" s="1" t="s">
        <v>1887</v>
      </c>
      <c r="B1584">
        <v>2016</v>
      </c>
      <c r="C1584">
        <v>15418984</v>
      </c>
      <c r="D1584" s="1" t="s">
        <v>4896</v>
      </c>
      <c r="E1584" s="1" t="s">
        <v>4897</v>
      </c>
      <c r="F1584" s="1" t="s">
        <v>251</v>
      </c>
      <c r="G1584" s="1" t="s">
        <v>630</v>
      </c>
      <c r="H1584">
        <v>3</v>
      </c>
    </row>
    <row r="1585" spans="1:8" x14ac:dyDescent="0.25">
      <c r="A1585" s="1" t="s">
        <v>1887</v>
      </c>
      <c r="B1585">
        <v>2016</v>
      </c>
      <c r="C1585">
        <v>15414812</v>
      </c>
      <c r="D1585" s="1" t="s">
        <v>1766</v>
      </c>
      <c r="E1585" s="1" t="s">
        <v>1767</v>
      </c>
      <c r="F1585" s="1" t="s">
        <v>2859</v>
      </c>
      <c r="G1585" s="1" t="s">
        <v>630</v>
      </c>
      <c r="H1585">
        <v>5</v>
      </c>
    </row>
    <row r="1586" spans="1:8" x14ac:dyDescent="0.25">
      <c r="A1586" s="1" t="s">
        <v>1887</v>
      </c>
      <c r="B1586">
        <v>2016</v>
      </c>
      <c r="C1586">
        <v>15406989</v>
      </c>
      <c r="D1586" s="1" t="s">
        <v>4898</v>
      </c>
      <c r="E1586" s="1" t="s">
        <v>1769</v>
      </c>
      <c r="F1586" s="1" t="s">
        <v>1770</v>
      </c>
      <c r="G1586" s="1" t="s">
        <v>630</v>
      </c>
      <c r="H1586">
        <v>156</v>
      </c>
    </row>
    <row r="1587" spans="1:8" x14ac:dyDescent="0.25">
      <c r="A1587" s="1" t="s">
        <v>1887</v>
      </c>
      <c r="B1587">
        <v>2016</v>
      </c>
      <c r="C1587">
        <v>15413308</v>
      </c>
      <c r="D1587" s="1" t="s">
        <v>4899</v>
      </c>
      <c r="E1587" s="1" t="s">
        <v>4900</v>
      </c>
      <c r="F1587" s="1" t="s">
        <v>1770</v>
      </c>
      <c r="G1587" s="1" t="s">
        <v>630</v>
      </c>
      <c r="H1587">
        <v>5</v>
      </c>
    </row>
    <row r="1588" spans="1:8" x14ac:dyDescent="0.25">
      <c r="A1588" s="1" t="s">
        <v>1887</v>
      </c>
      <c r="B1588">
        <v>2016</v>
      </c>
      <c r="C1588">
        <v>15414215</v>
      </c>
      <c r="D1588" s="1" t="s">
        <v>4901</v>
      </c>
      <c r="E1588" s="1" t="s">
        <v>4902</v>
      </c>
      <c r="F1588" s="1" t="s">
        <v>4903</v>
      </c>
      <c r="G1588" s="1" t="s">
        <v>630</v>
      </c>
      <c r="H1588">
        <v>1</v>
      </c>
    </row>
    <row r="1589" spans="1:8" x14ac:dyDescent="0.25">
      <c r="A1589" s="1" t="s">
        <v>1887</v>
      </c>
      <c r="B1589">
        <v>2016</v>
      </c>
      <c r="C1589">
        <v>15419108</v>
      </c>
      <c r="D1589" s="1" t="s">
        <v>4904</v>
      </c>
      <c r="E1589" s="1" t="s">
        <v>4905</v>
      </c>
      <c r="F1589" s="1" t="s">
        <v>4906</v>
      </c>
      <c r="G1589" s="1" t="s">
        <v>630</v>
      </c>
      <c r="H1589">
        <v>59</v>
      </c>
    </row>
    <row r="1590" spans="1:8" x14ac:dyDescent="0.25">
      <c r="A1590" s="1" t="s">
        <v>1887</v>
      </c>
      <c r="B1590">
        <v>2016</v>
      </c>
      <c r="C1590">
        <v>15414745</v>
      </c>
      <c r="D1590" s="1" t="s">
        <v>4907</v>
      </c>
      <c r="E1590" s="1" t="s">
        <v>4908</v>
      </c>
      <c r="F1590" s="1" t="s">
        <v>4909</v>
      </c>
      <c r="G1590" s="1" t="s">
        <v>630</v>
      </c>
      <c r="H1590">
        <v>2</v>
      </c>
    </row>
    <row r="1591" spans="1:8" x14ac:dyDescent="0.25">
      <c r="A1591" s="1" t="s">
        <v>1887</v>
      </c>
      <c r="B1591">
        <v>2016</v>
      </c>
      <c r="C1591">
        <v>15409065</v>
      </c>
      <c r="D1591" s="1" t="s">
        <v>4910</v>
      </c>
      <c r="E1591" s="1" t="s">
        <v>4911</v>
      </c>
      <c r="F1591" s="1" t="s">
        <v>4874</v>
      </c>
      <c r="G1591" s="1" t="s">
        <v>630</v>
      </c>
      <c r="H1591">
        <v>49</v>
      </c>
    </row>
    <row r="1592" spans="1:8" x14ac:dyDescent="0.25">
      <c r="A1592" s="1" t="s">
        <v>1887</v>
      </c>
      <c r="B1592">
        <v>2016</v>
      </c>
      <c r="C1592">
        <v>15416242</v>
      </c>
      <c r="D1592" s="1" t="s">
        <v>4912</v>
      </c>
      <c r="E1592" s="1" t="s">
        <v>4913</v>
      </c>
      <c r="F1592" s="1" t="s">
        <v>4860</v>
      </c>
      <c r="G1592" s="1" t="s">
        <v>630</v>
      </c>
      <c r="H1592">
        <v>1</v>
      </c>
    </row>
    <row r="1593" spans="1:8" x14ac:dyDescent="0.25">
      <c r="A1593" s="1" t="s">
        <v>1887</v>
      </c>
      <c r="B1593">
        <v>2016</v>
      </c>
      <c r="C1593">
        <v>15415731</v>
      </c>
      <c r="D1593" s="1" t="s">
        <v>645</v>
      </c>
      <c r="E1593" s="1" t="s">
        <v>646</v>
      </c>
      <c r="F1593" s="1" t="s">
        <v>647</v>
      </c>
      <c r="G1593" s="1" t="s">
        <v>630</v>
      </c>
      <c r="H1593">
        <v>6</v>
      </c>
    </row>
    <row r="1594" spans="1:8" x14ac:dyDescent="0.25">
      <c r="A1594" s="1" t="s">
        <v>1887</v>
      </c>
      <c r="B1594">
        <v>2016</v>
      </c>
      <c r="C1594">
        <v>15416087</v>
      </c>
      <c r="D1594" s="1" t="s">
        <v>4914</v>
      </c>
      <c r="E1594" s="1" t="s">
        <v>4915</v>
      </c>
      <c r="F1594" s="1" t="s">
        <v>4916</v>
      </c>
      <c r="G1594" s="1" t="s">
        <v>630</v>
      </c>
      <c r="H1594">
        <v>18</v>
      </c>
    </row>
    <row r="1595" spans="1:8" x14ac:dyDescent="0.25">
      <c r="A1595" s="1" t="s">
        <v>1887</v>
      </c>
      <c r="B1595">
        <v>2016</v>
      </c>
      <c r="C1595">
        <v>15415457</v>
      </c>
      <c r="D1595" s="1" t="s">
        <v>4917</v>
      </c>
      <c r="E1595" s="1" t="s">
        <v>4918</v>
      </c>
      <c r="F1595" s="1" t="s">
        <v>4919</v>
      </c>
      <c r="G1595" s="1" t="s">
        <v>630</v>
      </c>
      <c r="H1595">
        <v>2</v>
      </c>
    </row>
    <row r="1596" spans="1:8" x14ac:dyDescent="0.25">
      <c r="A1596" s="1" t="s">
        <v>1887</v>
      </c>
      <c r="B1596">
        <v>2016</v>
      </c>
      <c r="C1596">
        <v>15410433</v>
      </c>
      <c r="D1596" s="1" t="s">
        <v>4920</v>
      </c>
      <c r="E1596" s="1" t="s">
        <v>4921</v>
      </c>
      <c r="F1596" s="1" t="s">
        <v>3840</v>
      </c>
      <c r="G1596" s="1" t="s">
        <v>630</v>
      </c>
      <c r="H1596">
        <v>1</v>
      </c>
    </row>
    <row r="1597" spans="1:8" x14ac:dyDescent="0.25">
      <c r="A1597" s="1" t="s">
        <v>1887</v>
      </c>
      <c r="B1597">
        <v>2016</v>
      </c>
      <c r="C1597">
        <v>60300781</v>
      </c>
      <c r="D1597" s="1" t="s">
        <v>4922</v>
      </c>
      <c r="E1597" s="1" t="s">
        <v>4923</v>
      </c>
      <c r="F1597" s="1" t="s">
        <v>4924</v>
      </c>
      <c r="G1597" s="1" t="s">
        <v>651</v>
      </c>
      <c r="H1597">
        <v>14</v>
      </c>
    </row>
    <row r="1598" spans="1:8" x14ac:dyDescent="0.25">
      <c r="A1598" s="1" t="s">
        <v>1887</v>
      </c>
      <c r="B1598">
        <v>2016</v>
      </c>
      <c r="C1598">
        <v>60333217</v>
      </c>
      <c r="D1598" s="1" t="s">
        <v>652</v>
      </c>
      <c r="E1598" s="1" t="s">
        <v>653</v>
      </c>
      <c r="F1598" s="1" t="s">
        <v>654</v>
      </c>
      <c r="G1598" s="1" t="s">
        <v>651</v>
      </c>
      <c r="H1598">
        <v>90015</v>
      </c>
    </row>
    <row r="1599" spans="1:8" x14ac:dyDescent="0.25">
      <c r="A1599" s="1" t="s">
        <v>1887</v>
      </c>
      <c r="B1599">
        <v>2016</v>
      </c>
      <c r="C1599">
        <v>60300537</v>
      </c>
      <c r="D1599" s="1" t="s">
        <v>4925</v>
      </c>
      <c r="E1599" s="1" t="s">
        <v>4926</v>
      </c>
      <c r="F1599" s="1" t="s">
        <v>4031</v>
      </c>
      <c r="G1599" s="1" t="s">
        <v>651</v>
      </c>
      <c r="H1599">
        <v>3</v>
      </c>
    </row>
    <row r="1600" spans="1:8" x14ac:dyDescent="0.25">
      <c r="A1600" s="1" t="s">
        <v>1887</v>
      </c>
      <c r="B1600">
        <v>2016</v>
      </c>
      <c r="C1600">
        <v>60300884</v>
      </c>
      <c r="D1600" s="1" t="s">
        <v>4927</v>
      </c>
      <c r="E1600" s="1" t="s">
        <v>4928</v>
      </c>
      <c r="F1600" s="1" t="s">
        <v>1216</v>
      </c>
      <c r="G1600" s="1" t="s">
        <v>651</v>
      </c>
      <c r="H1600">
        <v>6</v>
      </c>
    </row>
    <row r="1601" spans="1:8" x14ac:dyDescent="0.25">
      <c r="A1601" s="1" t="s">
        <v>1887</v>
      </c>
      <c r="B1601">
        <v>2016</v>
      </c>
      <c r="C1601">
        <v>60300638</v>
      </c>
      <c r="D1601" s="1" t="s">
        <v>4929</v>
      </c>
      <c r="E1601" s="1" t="s">
        <v>4930</v>
      </c>
      <c r="F1601" s="1" t="s">
        <v>1364</v>
      </c>
      <c r="G1601" s="1" t="s">
        <v>651</v>
      </c>
      <c r="H1601">
        <v>15</v>
      </c>
    </row>
    <row r="1602" spans="1:8" x14ac:dyDescent="0.25">
      <c r="A1602" s="1" t="s">
        <v>1887</v>
      </c>
      <c r="B1602">
        <v>2016</v>
      </c>
      <c r="C1602">
        <v>60300968</v>
      </c>
      <c r="D1602" s="1" t="s">
        <v>4931</v>
      </c>
      <c r="E1602" s="1" t="s">
        <v>4932</v>
      </c>
      <c r="F1602" s="1" t="s">
        <v>4933</v>
      </c>
      <c r="G1602" s="1" t="s">
        <v>651</v>
      </c>
      <c r="H1602">
        <v>1</v>
      </c>
    </row>
    <row r="1603" spans="1:8" x14ac:dyDescent="0.25">
      <c r="A1603" s="1" t="s">
        <v>1887</v>
      </c>
      <c r="B1603">
        <v>2016</v>
      </c>
      <c r="C1603">
        <v>60300926</v>
      </c>
      <c r="D1603" s="1" t="s">
        <v>4934</v>
      </c>
      <c r="E1603" s="1" t="s">
        <v>4935</v>
      </c>
      <c r="F1603" s="1" t="s">
        <v>1364</v>
      </c>
      <c r="G1603" s="1" t="s">
        <v>651</v>
      </c>
      <c r="H1603">
        <v>5</v>
      </c>
    </row>
    <row r="1604" spans="1:8" x14ac:dyDescent="0.25">
      <c r="A1604" s="1" t="s">
        <v>1887</v>
      </c>
      <c r="B1604">
        <v>2016</v>
      </c>
      <c r="C1604">
        <v>60300864</v>
      </c>
      <c r="D1604" s="1" t="s">
        <v>4936</v>
      </c>
      <c r="E1604" s="1" t="s">
        <v>4937</v>
      </c>
      <c r="F1604" s="1" t="s">
        <v>4938</v>
      </c>
      <c r="G1604" s="1" t="s">
        <v>651</v>
      </c>
      <c r="H1604">
        <v>6</v>
      </c>
    </row>
    <row r="1605" spans="1:8" x14ac:dyDescent="0.25">
      <c r="A1605" s="1" t="s">
        <v>1887</v>
      </c>
      <c r="B1605">
        <v>2016</v>
      </c>
      <c r="C1605">
        <v>60300705</v>
      </c>
      <c r="D1605" s="1" t="s">
        <v>4939</v>
      </c>
      <c r="E1605" s="1" t="s">
        <v>4940</v>
      </c>
      <c r="F1605" s="1" t="s">
        <v>4941</v>
      </c>
      <c r="G1605" s="1" t="s">
        <v>651</v>
      </c>
      <c r="H1605">
        <v>11</v>
      </c>
    </row>
    <row r="1606" spans="1:8" x14ac:dyDescent="0.25">
      <c r="A1606" s="1" t="s">
        <v>1887</v>
      </c>
      <c r="B1606">
        <v>2016</v>
      </c>
      <c r="C1606">
        <v>60300651</v>
      </c>
      <c r="D1606" s="1" t="s">
        <v>4942</v>
      </c>
      <c r="E1606" s="1" t="s">
        <v>4943</v>
      </c>
      <c r="F1606" s="1" t="s">
        <v>2259</v>
      </c>
      <c r="G1606" s="1" t="s">
        <v>651</v>
      </c>
      <c r="H1606">
        <v>4</v>
      </c>
    </row>
    <row r="1607" spans="1:8" x14ac:dyDescent="0.25">
      <c r="A1607" s="1" t="s">
        <v>1887</v>
      </c>
      <c r="B1607">
        <v>2016</v>
      </c>
      <c r="C1607">
        <v>60300696</v>
      </c>
      <c r="D1607" s="1" t="s">
        <v>4944</v>
      </c>
      <c r="E1607" s="1" t="s">
        <v>4945</v>
      </c>
      <c r="F1607" s="1" t="s">
        <v>4946</v>
      </c>
      <c r="G1607" s="1" t="s">
        <v>651</v>
      </c>
      <c r="H1607">
        <v>48</v>
      </c>
    </row>
    <row r="1608" spans="1:8" x14ac:dyDescent="0.25">
      <c r="A1608" s="1" t="s">
        <v>1887</v>
      </c>
      <c r="B1608">
        <v>2016</v>
      </c>
      <c r="C1608">
        <v>60300917</v>
      </c>
      <c r="D1608" s="1" t="s">
        <v>4947</v>
      </c>
      <c r="E1608" s="1" t="s">
        <v>4948</v>
      </c>
      <c r="F1608" s="1" t="s">
        <v>4949</v>
      </c>
      <c r="G1608" s="1" t="s">
        <v>651</v>
      </c>
      <c r="H1608">
        <v>2</v>
      </c>
    </row>
    <row r="1609" spans="1:8" x14ac:dyDescent="0.25">
      <c r="A1609" s="1" t="s">
        <v>1887</v>
      </c>
      <c r="B1609">
        <v>2016</v>
      </c>
      <c r="C1609">
        <v>60300838</v>
      </c>
      <c r="D1609" s="1" t="s">
        <v>4950</v>
      </c>
      <c r="E1609" s="1" t="s">
        <v>4951</v>
      </c>
      <c r="F1609" s="1" t="s">
        <v>1551</v>
      </c>
      <c r="G1609" s="1" t="s">
        <v>651</v>
      </c>
      <c r="H1609">
        <v>10</v>
      </c>
    </row>
    <row r="1610" spans="1:8" x14ac:dyDescent="0.25">
      <c r="A1610" s="1" t="s">
        <v>1887</v>
      </c>
      <c r="B1610">
        <v>2016</v>
      </c>
      <c r="C1610">
        <v>99105664</v>
      </c>
      <c r="D1610" s="1" t="s">
        <v>4952</v>
      </c>
      <c r="E1610" s="1" t="s">
        <v>4953</v>
      </c>
      <c r="F1610" s="1" t="s">
        <v>1785</v>
      </c>
      <c r="G1610" s="1" t="s">
        <v>661</v>
      </c>
      <c r="H1610">
        <v>8</v>
      </c>
    </row>
    <row r="1611" spans="1:8" x14ac:dyDescent="0.25">
      <c r="A1611" s="1" t="s">
        <v>1887</v>
      </c>
      <c r="B1611">
        <v>2016</v>
      </c>
      <c r="C1611">
        <v>99105684</v>
      </c>
      <c r="D1611" s="1" t="s">
        <v>1774</v>
      </c>
      <c r="E1611" s="1" t="s">
        <v>1775</v>
      </c>
      <c r="F1611" s="1" t="s">
        <v>1776</v>
      </c>
      <c r="G1611" s="1" t="s">
        <v>661</v>
      </c>
      <c r="H1611">
        <v>4931</v>
      </c>
    </row>
    <row r="1612" spans="1:8" x14ac:dyDescent="0.25">
      <c r="A1612" s="1" t="s">
        <v>1887</v>
      </c>
      <c r="B1612">
        <v>2016</v>
      </c>
      <c r="C1612">
        <v>99106034</v>
      </c>
      <c r="D1612" s="1" t="s">
        <v>1777</v>
      </c>
      <c r="E1612" s="1" t="s">
        <v>1778</v>
      </c>
      <c r="F1612" s="1" t="s">
        <v>1779</v>
      </c>
      <c r="G1612" s="1" t="s">
        <v>661</v>
      </c>
      <c r="H1612">
        <v>22</v>
      </c>
    </row>
    <row r="1613" spans="1:8" x14ac:dyDescent="0.25">
      <c r="A1613" s="1" t="s">
        <v>1887</v>
      </c>
      <c r="B1613">
        <v>2016</v>
      </c>
      <c r="C1613">
        <v>99104709</v>
      </c>
      <c r="D1613" s="1" t="s">
        <v>4954</v>
      </c>
      <c r="E1613" s="1" t="s">
        <v>4955</v>
      </c>
      <c r="F1613" s="1" t="s">
        <v>1776</v>
      </c>
      <c r="G1613" s="1" t="s">
        <v>661</v>
      </c>
      <c r="H1613">
        <v>29</v>
      </c>
    </row>
    <row r="1614" spans="1:8" x14ac:dyDescent="0.25">
      <c r="A1614" s="1" t="s">
        <v>1887</v>
      </c>
      <c r="B1614">
        <v>2016</v>
      </c>
      <c r="C1614">
        <v>99106999</v>
      </c>
      <c r="D1614" s="1" t="s">
        <v>4956</v>
      </c>
      <c r="E1614" s="1" t="s">
        <v>665</v>
      </c>
      <c r="F1614" s="1" t="s">
        <v>666</v>
      </c>
      <c r="G1614" s="1" t="s">
        <v>661</v>
      </c>
      <c r="H1614">
        <v>2</v>
      </c>
    </row>
    <row r="1615" spans="1:8" x14ac:dyDescent="0.25">
      <c r="A1615" s="1" t="s">
        <v>1887</v>
      </c>
      <c r="B1615">
        <v>2016</v>
      </c>
      <c r="C1615">
        <v>99106194</v>
      </c>
      <c r="D1615" s="1" t="s">
        <v>4957</v>
      </c>
      <c r="E1615" s="1" t="s">
        <v>4958</v>
      </c>
      <c r="F1615" s="1" t="s">
        <v>4959</v>
      </c>
      <c r="G1615" s="1" t="s">
        <v>661</v>
      </c>
      <c r="H1615">
        <v>2</v>
      </c>
    </row>
    <row r="1616" spans="1:8" x14ac:dyDescent="0.25">
      <c r="A1616" s="1" t="s">
        <v>1887</v>
      </c>
      <c r="B1616">
        <v>2016</v>
      </c>
      <c r="C1616">
        <v>99105387</v>
      </c>
      <c r="D1616" s="1" t="s">
        <v>4960</v>
      </c>
      <c r="E1616" s="1" t="s">
        <v>4961</v>
      </c>
      <c r="F1616" s="1" t="s">
        <v>4519</v>
      </c>
      <c r="G1616" s="1" t="s">
        <v>661</v>
      </c>
      <c r="H1616">
        <v>2</v>
      </c>
    </row>
    <row r="1617" spans="1:8" x14ac:dyDescent="0.25">
      <c r="A1617" s="1" t="s">
        <v>1887</v>
      </c>
      <c r="B1617">
        <v>2016</v>
      </c>
      <c r="C1617">
        <v>99105914</v>
      </c>
      <c r="D1617" s="1" t="s">
        <v>4962</v>
      </c>
      <c r="E1617" s="1" t="s">
        <v>4963</v>
      </c>
      <c r="F1617" s="1" t="s">
        <v>4964</v>
      </c>
      <c r="G1617" s="1" t="s">
        <v>661</v>
      </c>
      <c r="H1617">
        <v>2</v>
      </c>
    </row>
    <row r="1618" spans="1:8" x14ac:dyDescent="0.25">
      <c r="A1618" s="1" t="s">
        <v>1887</v>
      </c>
      <c r="B1618">
        <v>2016</v>
      </c>
      <c r="C1618">
        <v>99105285</v>
      </c>
      <c r="D1618" s="1" t="s">
        <v>4965</v>
      </c>
      <c r="E1618" s="1" t="s">
        <v>4966</v>
      </c>
      <c r="F1618" s="1" t="s">
        <v>1788</v>
      </c>
      <c r="G1618" s="1" t="s">
        <v>661</v>
      </c>
      <c r="H1618">
        <v>16</v>
      </c>
    </row>
    <row r="1619" spans="1:8" x14ac:dyDescent="0.25">
      <c r="A1619" s="1" t="s">
        <v>1887</v>
      </c>
      <c r="B1619">
        <v>2016</v>
      </c>
      <c r="C1619">
        <v>99104100</v>
      </c>
      <c r="D1619" s="1" t="s">
        <v>4967</v>
      </c>
      <c r="E1619" s="1" t="s">
        <v>4968</v>
      </c>
      <c r="F1619" s="1" t="s">
        <v>4969</v>
      </c>
      <c r="G1619" s="1" t="s">
        <v>661</v>
      </c>
      <c r="H1619">
        <v>3</v>
      </c>
    </row>
    <row r="1620" spans="1:8" x14ac:dyDescent="0.25">
      <c r="A1620" s="1" t="s">
        <v>1887</v>
      </c>
      <c r="B1620">
        <v>2016</v>
      </c>
      <c r="C1620">
        <v>99104605</v>
      </c>
      <c r="D1620" s="1" t="s">
        <v>4970</v>
      </c>
      <c r="E1620" s="1" t="s">
        <v>4971</v>
      </c>
      <c r="F1620" s="1" t="s">
        <v>4972</v>
      </c>
      <c r="G1620" s="1" t="s">
        <v>661</v>
      </c>
      <c r="H1620">
        <v>12</v>
      </c>
    </row>
    <row r="1621" spans="1:8" x14ac:dyDescent="0.25">
      <c r="A1621" s="1" t="s">
        <v>1887</v>
      </c>
      <c r="B1621">
        <v>2016</v>
      </c>
      <c r="C1621">
        <v>99105925</v>
      </c>
      <c r="D1621" s="1" t="s">
        <v>4973</v>
      </c>
      <c r="E1621" s="1" t="s">
        <v>4974</v>
      </c>
      <c r="F1621" s="1" t="s">
        <v>4969</v>
      </c>
      <c r="G1621" s="1" t="s">
        <v>661</v>
      </c>
      <c r="H1621">
        <v>102</v>
      </c>
    </row>
    <row r="1622" spans="1:8" x14ac:dyDescent="0.25">
      <c r="A1622" s="1" t="s">
        <v>1887</v>
      </c>
      <c r="B1622">
        <v>2016</v>
      </c>
      <c r="C1622">
        <v>99103919</v>
      </c>
      <c r="D1622" s="1" t="s">
        <v>4975</v>
      </c>
      <c r="E1622" s="1" t="s">
        <v>4976</v>
      </c>
      <c r="F1622" s="1" t="s">
        <v>4977</v>
      </c>
      <c r="G1622" s="1" t="s">
        <v>661</v>
      </c>
      <c r="H1622">
        <v>42</v>
      </c>
    </row>
    <row r="1623" spans="1:8" x14ac:dyDescent="0.25">
      <c r="A1623" s="1" t="s">
        <v>1887</v>
      </c>
      <c r="B1623">
        <v>2016</v>
      </c>
      <c r="C1623">
        <v>99104947</v>
      </c>
      <c r="D1623" s="1" t="s">
        <v>662</v>
      </c>
      <c r="E1623" s="1" t="s">
        <v>663</v>
      </c>
      <c r="F1623" s="1" t="s">
        <v>664</v>
      </c>
      <c r="G1623" s="1" t="s">
        <v>661</v>
      </c>
      <c r="H1623">
        <v>389</v>
      </c>
    </row>
    <row r="1624" spans="1:8" x14ac:dyDescent="0.25">
      <c r="A1624" s="1" t="s">
        <v>1887</v>
      </c>
      <c r="B1624">
        <v>2016</v>
      </c>
      <c r="C1624">
        <v>99107054</v>
      </c>
      <c r="D1624" s="1" t="s">
        <v>1780</v>
      </c>
      <c r="E1624" s="1" t="s">
        <v>1781</v>
      </c>
      <c r="F1624" s="1" t="s">
        <v>1782</v>
      </c>
      <c r="G1624" s="1" t="s">
        <v>661</v>
      </c>
      <c r="H1624">
        <v>9</v>
      </c>
    </row>
    <row r="1625" spans="1:8" x14ac:dyDescent="0.25">
      <c r="A1625" s="1" t="s">
        <v>1887</v>
      </c>
      <c r="B1625">
        <v>2016</v>
      </c>
      <c r="C1625">
        <v>99100878</v>
      </c>
      <c r="D1625" s="1" t="s">
        <v>4978</v>
      </c>
      <c r="E1625" s="1" t="s">
        <v>4979</v>
      </c>
      <c r="F1625" s="1" t="s">
        <v>3928</v>
      </c>
      <c r="G1625" s="1" t="s">
        <v>661</v>
      </c>
      <c r="H1625">
        <v>265</v>
      </c>
    </row>
    <row r="1626" spans="1:8" x14ac:dyDescent="0.25">
      <c r="A1626" s="1" t="s">
        <v>1887</v>
      </c>
      <c r="B1626">
        <v>2016</v>
      </c>
      <c r="C1626">
        <v>99106381</v>
      </c>
      <c r="D1626" s="1" t="s">
        <v>4980</v>
      </c>
      <c r="E1626" s="1" t="s">
        <v>4981</v>
      </c>
      <c r="F1626" s="1" t="s">
        <v>4982</v>
      </c>
      <c r="G1626" s="1" t="s">
        <v>661</v>
      </c>
      <c r="H1626">
        <v>42</v>
      </c>
    </row>
    <row r="1627" spans="1:8" x14ac:dyDescent="0.25">
      <c r="A1627" s="1" t="s">
        <v>1887</v>
      </c>
      <c r="B1627">
        <v>2016</v>
      </c>
      <c r="C1627">
        <v>99106894</v>
      </c>
      <c r="D1627" s="1" t="s">
        <v>1786</v>
      </c>
      <c r="E1627" s="1" t="s">
        <v>1787</v>
      </c>
      <c r="F1627" s="1" t="s">
        <v>1788</v>
      </c>
      <c r="G1627" s="1" t="s">
        <v>661</v>
      </c>
      <c r="H1627">
        <v>39</v>
      </c>
    </row>
    <row r="1628" spans="1:8" x14ac:dyDescent="0.25">
      <c r="A1628" s="1" t="s">
        <v>1887</v>
      </c>
      <c r="B1628">
        <v>2016</v>
      </c>
      <c r="C1628">
        <v>99106811</v>
      </c>
      <c r="D1628" s="1" t="s">
        <v>1789</v>
      </c>
      <c r="E1628" s="1" t="s">
        <v>1790</v>
      </c>
      <c r="F1628" s="1" t="s">
        <v>1791</v>
      </c>
      <c r="G1628" s="1" t="s">
        <v>661</v>
      </c>
      <c r="H1628">
        <v>27</v>
      </c>
    </row>
    <row r="1629" spans="1:8" x14ac:dyDescent="0.25">
      <c r="A1629" s="1" t="s">
        <v>1887</v>
      </c>
      <c r="B1629">
        <v>2016</v>
      </c>
      <c r="C1629">
        <v>99107157</v>
      </c>
      <c r="D1629" s="1" t="s">
        <v>1792</v>
      </c>
      <c r="E1629" s="1" t="s">
        <v>1793</v>
      </c>
      <c r="F1629" s="1" t="s">
        <v>1779</v>
      </c>
      <c r="G1629" s="1" t="s">
        <v>661</v>
      </c>
      <c r="H1629">
        <v>4</v>
      </c>
    </row>
    <row r="1630" spans="1:8" x14ac:dyDescent="0.25">
      <c r="A1630" s="1" t="s">
        <v>1887</v>
      </c>
      <c r="B1630">
        <v>2016</v>
      </c>
      <c r="C1630">
        <v>99103482</v>
      </c>
      <c r="D1630" s="1" t="s">
        <v>4983</v>
      </c>
      <c r="E1630" s="1" t="s">
        <v>4984</v>
      </c>
      <c r="F1630" s="1" t="s">
        <v>2962</v>
      </c>
      <c r="G1630" s="1" t="s">
        <v>661</v>
      </c>
      <c r="H1630">
        <v>8153</v>
      </c>
    </row>
    <row r="1631" spans="1:8" x14ac:dyDescent="0.25">
      <c r="A1631" s="1" t="s">
        <v>1887</v>
      </c>
      <c r="B1631">
        <v>2016</v>
      </c>
      <c r="C1631">
        <v>99106349</v>
      </c>
      <c r="D1631" s="1" t="s">
        <v>1794</v>
      </c>
      <c r="E1631" s="1" t="s">
        <v>1795</v>
      </c>
      <c r="F1631" s="1" t="s">
        <v>1796</v>
      </c>
      <c r="G1631" s="1" t="s">
        <v>661</v>
      </c>
      <c r="H1631">
        <v>18</v>
      </c>
    </row>
    <row r="1632" spans="1:8" x14ac:dyDescent="0.25">
      <c r="A1632" s="1" t="s">
        <v>1887</v>
      </c>
      <c r="B1632">
        <v>2016</v>
      </c>
      <c r="C1632">
        <v>99114520</v>
      </c>
      <c r="D1632" s="1" t="s">
        <v>1797</v>
      </c>
      <c r="E1632" s="1" t="s">
        <v>1798</v>
      </c>
      <c r="F1632" s="1" t="s">
        <v>667</v>
      </c>
      <c r="G1632" s="1" t="s">
        <v>661</v>
      </c>
      <c r="H1632">
        <v>1943</v>
      </c>
    </row>
    <row r="1633" spans="1:8" x14ac:dyDescent="0.25">
      <c r="A1633" s="1" t="s">
        <v>1887</v>
      </c>
      <c r="B1633">
        <v>2016</v>
      </c>
      <c r="C1633">
        <v>99104865</v>
      </c>
      <c r="D1633" s="1" t="s">
        <v>1799</v>
      </c>
      <c r="E1633" s="1" t="s">
        <v>1800</v>
      </c>
      <c r="F1633" s="1" t="s">
        <v>1801</v>
      </c>
      <c r="G1633" s="1" t="s">
        <v>661</v>
      </c>
      <c r="H1633">
        <v>25</v>
      </c>
    </row>
    <row r="1634" spans="1:8" x14ac:dyDescent="0.25">
      <c r="A1634" s="1" t="s">
        <v>1887</v>
      </c>
      <c r="B1634">
        <v>2016</v>
      </c>
      <c r="C1634">
        <v>99104084</v>
      </c>
      <c r="D1634" s="1" t="s">
        <v>4985</v>
      </c>
      <c r="E1634" s="1" t="s">
        <v>4986</v>
      </c>
      <c r="F1634" s="1" t="s">
        <v>4987</v>
      </c>
      <c r="G1634" s="1" t="s">
        <v>661</v>
      </c>
      <c r="H1634">
        <v>3</v>
      </c>
    </row>
    <row r="1635" spans="1:8" x14ac:dyDescent="0.25">
      <c r="A1635" s="1" t="s">
        <v>1887</v>
      </c>
      <c r="B1635">
        <v>2016</v>
      </c>
      <c r="C1635">
        <v>99103294</v>
      </c>
      <c r="D1635" s="1" t="s">
        <v>4988</v>
      </c>
      <c r="E1635" s="1" t="s">
        <v>4989</v>
      </c>
      <c r="F1635" s="1" t="s">
        <v>4990</v>
      </c>
      <c r="G1635" s="1" t="s">
        <v>661</v>
      </c>
      <c r="H1635">
        <v>48</v>
      </c>
    </row>
    <row r="1636" spans="1:8" x14ac:dyDescent="0.25">
      <c r="A1636" s="1" t="s">
        <v>1887</v>
      </c>
      <c r="B1636">
        <v>2016</v>
      </c>
      <c r="C1636">
        <v>99106542</v>
      </c>
      <c r="D1636" s="1" t="s">
        <v>4991</v>
      </c>
      <c r="E1636" s="1" t="s">
        <v>4992</v>
      </c>
      <c r="F1636" s="1" t="s">
        <v>4993</v>
      </c>
      <c r="G1636" s="1" t="s">
        <v>661</v>
      </c>
      <c r="H1636">
        <v>22</v>
      </c>
    </row>
    <row r="1637" spans="1:8" x14ac:dyDescent="0.25">
      <c r="A1637" s="1" t="s">
        <v>1887</v>
      </c>
      <c r="B1637">
        <v>2016</v>
      </c>
      <c r="C1637">
        <v>99107089</v>
      </c>
      <c r="D1637" s="1" t="s">
        <v>4994</v>
      </c>
      <c r="E1637" s="1" t="s">
        <v>4995</v>
      </c>
      <c r="F1637" s="1" t="s">
        <v>4411</v>
      </c>
      <c r="G1637" s="1" t="s">
        <v>661</v>
      </c>
      <c r="H1637">
        <v>6</v>
      </c>
    </row>
    <row r="1638" spans="1:8" x14ac:dyDescent="0.25">
      <c r="A1638" s="1" t="s">
        <v>1887</v>
      </c>
      <c r="B1638">
        <v>2016</v>
      </c>
      <c r="C1638">
        <v>99105227</v>
      </c>
      <c r="D1638" s="1" t="s">
        <v>4996</v>
      </c>
      <c r="E1638" s="1" t="s">
        <v>4997</v>
      </c>
      <c r="F1638" s="1" t="s">
        <v>4998</v>
      </c>
      <c r="G1638" s="1" t="s">
        <v>661</v>
      </c>
      <c r="H1638">
        <v>12</v>
      </c>
    </row>
    <row r="1639" spans="1:8" x14ac:dyDescent="0.25">
      <c r="A1639" s="1" t="s">
        <v>1887</v>
      </c>
      <c r="B1639">
        <v>2016</v>
      </c>
      <c r="C1639">
        <v>99104679</v>
      </c>
      <c r="D1639" s="1" t="s">
        <v>1804</v>
      </c>
      <c r="E1639" s="1" t="s">
        <v>1805</v>
      </c>
      <c r="F1639" s="1" t="s">
        <v>1806</v>
      </c>
      <c r="G1639" s="1" t="s">
        <v>661</v>
      </c>
      <c r="H1639">
        <v>6</v>
      </c>
    </row>
    <row r="1640" spans="1:8" x14ac:dyDescent="0.25">
      <c r="A1640" s="1" t="s">
        <v>1887</v>
      </c>
      <c r="B1640">
        <v>2016</v>
      </c>
      <c r="C1640">
        <v>99102834</v>
      </c>
      <c r="D1640" s="1" t="s">
        <v>1807</v>
      </c>
      <c r="E1640" s="1" t="s">
        <v>1808</v>
      </c>
      <c r="F1640" s="1" t="s">
        <v>1776</v>
      </c>
      <c r="G1640" s="1" t="s">
        <v>661</v>
      </c>
      <c r="H1640">
        <v>29</v>
      </c>
    </row>
    <row r="1641" spans="1:8" x14ac:dyDescent="0.25">
      <c r="A1641" s="1" t="s">
        <v>1887</v>
      </c>
      <c r="B1641">
        <v>2016</v>
      </c>
      <c r="C1641">
        <v>99105426</v>
      </c>
      <c r="D1641" s="1" t="s">
        <v>4999</v>
      </c>
      <c r="E1641" s="1" t="s">
        <v>5000</v>
      </c>
      <c r="F1641" s="1" t="s">
        <v>5001</v>
      </c>
      <c r="G1641" s="1" t="s">
        <v>661</v>
      </c>
      <c r="H1641">
        <v>30</v>
      </c>
    </row>
    <row r="1642" spans="1:8" x14ac:dyDescent="0.25">
      <c r="A1642" s="1" t="s">
        <v>1887</v>
      </c>
      <c r="B1642">
        <v>2016</v>
      </c>
      <c r="C1642">
        <v>99103937</v>
      </c>
      <c r="D1642" s="1" t="s">
        <v>5002</v>
      </c>
      <c r="E1642" s="1" t="s">
        <v>5003</v>
      </c>
      <c r="F1642" s="1" t="s">
        <v>5004</v>
      </c>
      <c r="G1642" s="1" t="s">
        <v>661</v>
      </c>
      <c r="H1642">
        <v>7</v>
      </c>
    </row>
    <row r="1643" spans="1:8" x14ac:dyDescent="0.25">
      <c r="A1643" s="1" t="s">
        <v>1887</v>
      </c>
      <c r="B1643">
        <v>2016</v>
      </c>
      <c r="C1643">
        <v>99104167</v>
      </c>
      <c r="D1643" s="1" t="s">
        <v>5005</v>
      </c>
      <c r="E1643" s="1" t="s">
        <v>5006</v>
      </c>
      <c r="F1643" s="1" t="s">
        <v>385</v>
      </c>
      <c r="G1643" s="1" t="s">
        <v>661</v>
      </c>
      <c r="H1643">
        <v>2</v>
      </c>
    </row>
    <row r="1644" spans="1:8" x14ac:dyDescent="0.25">
      <c r="A1644" s="1" t="s">
        <v>1887</v>
      </c>
      <c r="B1644">
        <v>2016</v>
      </c>
      <c r="C1644">
        <v>33908128</v>
      </c>
      <c r="D1644" s="1" t="s">
        <v>5007</v>
      </c>
      <c r="E1644" s="1" t="s">
        <v>5008</v>
      </c>
      <c r="F1644" s="1" t="s">
        <v>5009</v>
      </c>
      <c r="G1644" s="1" t="s">
        <v>668</v>
      </c>
      <c r="H1644">
        <v>3</v>
      </c>
    </row>
    <row r="1645" spans="1:8" x14ac:dyDescent="0.25">
      <c r="A1645" s="1" t="s">
        <v>1887</v>
      </c>
      <c r="B1645">
        <v>2016</v>
      </c>
      <c r="C1645">
        <v>33907064</v>
      </c>
      <c r="D1645" s="1" t="s">
        <v>5010</v>
      </c>
      <c r="E1645" s="1" t="s">
        <v>5011</v>
      </c>
      <c r="F1645" s="1" t="s">
        <v>1811</v>
      </c>
      <c r="G1645" s="1" t="s">
        <v>668</v>
      </c>
      <c r="H1645">
        <v>648</v>
      </c>
    </row>
    <row r="1646" spans="1:8" x14ac:dyDescent="0.25">
      <c r="A1646" s="1" t="s">
        <v>1887</v>
      </c>
      <c r="B1646">
        <v>2016</v>
      </c>
      <c r="C1646">
        <v>33907081</v>
      </c>
      <c r="D1646" s="1" t="s">
        <v>5012</v>
      </c>
      <c r="E1646" s="1" t="s">
        <v>5013</v>
      </c>
      <c r="F1646" s="1" t="s">
        <v>5014</v>
      </c>
      <c r="G1646" s="1" t="s">
        <v>668</v>
      </c>
    </row>
    <row r="1647" spans="1:8" x14ac:dyDescent="0.25">
      <c r="A1647" s="1" t="s">
        <v>1887</v>
      </c>
      <c r="B1647">
        <v>2016</v>
      </c>
      <c r="C1647">
        <v>33906181</v>
      </c>
      <c r="D1647" s="1" t="s">
        <v>1809</v>
      </c>
      <c r="E1647" s="1" t="s">
        <v>1810</v>
      </c>
      <c r="F1647" s="1" t="s">
        <v>1811</v>
      </c>
      <c r="G1647" s="1" t="s">
        <v>668</v>
      </c>
      <c r="H1647">
        <v>12</v>
      </c>
    </row>
    <row r="1648" spans="1:8" x14ac:dyDescent="0.25">
      <c r="A1648" s="1" t="s">
        <v>1887</v>
      </c>
      <c r="B1648">
        <v>2016</v>
      </c>
      <c r="C1648">
        <v>33903743</v>
      </c>
      <c r="D1648" s="1" t="s">
        <v>669</v>
      </c>
      <c r="E1648" s="1" t="s">
        <v>670</v>
      </c>
      <c r="F1648" s="1" t="s">
        <v>671</v>
      </c>
      <c r="G1648" s="1" t="s">
        <v>668</v>
      </c>
      <c r="H1648">
        <v>5987</v>
      </c>
    </row>
    <row r="1649" spans="1:8" x14ac:dyDescent="0.25">
      <c r="A1649" s="1" t="s">
        <v>1887</v>
      </c>
      <c r="B1649">
        <v>2016</v>
      </c>
      <c r="C1649">
        <v>33906949</v>
      </c>
      <c r="D1649" s="1" t="s">
        <v>5015</v>
      </c>
      <c r="E1649" s="1" t="s">
        <v>5016</v>
      </c>
      <c r="F1649" s="1" t="s">
        <v>5017</v>
      </c>
      <c r="G1649" s="1" t="s">
        <v>668</v>
      </c>
      <c r="H1649">
        <v>6</v>
      </c>
    </row>
    <row r="1650" spans="1:8" x14ac:dyDescent="0.25">
      <c r="A1650" s="1" t="s">
        <v>1887</v>
      </c>
      <c r="B1650">
        <v>2016</v>
      </c>
      <c r="C1650">
        <v>33905122</v>
      </c>
      <c r="D1650" s="1" t="s">
        <v>5018</v>
      </c>
      <c r="E1650" s="1" t="s">
        <v>5019</v>
      </c>
      <c r="F1650" s="1" t="s">
        <v>5020</v>
      </c>
      <c r="G1650" s="1" t="s">
        <v>668</v>
      </c>
      <c r="H1650">
        <v>26</v>
      </c>
    </row>
    <row r="1651" spans="1:8" x14ac:dyDescent="0.25">
      <c r="A1651" s="1" t="s">
        <v>1887</v>
      </c>
      <c r="B1651">
        <v>2016</v>
      </c>
      <c r="C1651">
        <v>33907080</v>
      </c>
      <c r="D1651" s="1" t="s">
        <v>5021</v>
      </c>
      <c r="E1651" s="1" t="s">
        <v>5022</v>
      </c>
      <c r="F1651" s="1" t="s">
        <v>5023</v>
      </c>
      <c r="G1651" s="1" t="s">
        <v>668</v>
      </c>
    </row>
    <row r="1652" spans="1:8" x14ac:dyDescent="0.25">
      <c r="A1652" s="1" t="s">
        <v>1887</v>
      </c>
      <c r="B1652">
        <v>2016</v>
      </c>
      <c r="C1652">
        <v>33906519</v>
      </c>
      <c r="D1652" s="1" t="s">
        <v>5024</v>
      </c>
      <c r="E1652" s="1" t="s">
        <v>5025</v>
      </c>
      <c r="F1652" s="1" t="s">
        <v>5026</v>
      </c>
      <c r="G1652" s="1" t="s">
        <v>668</v>
      </c>
      <c r="H1652">
        <v>396</v>
      </c>
    </row>
    <row r="1653" spans="1:8" x14ac:dyDescent="0.25">
      <c r="A1653" s="1" t="s">
        <v>1887</v>
      </c>
      <c r="B1653">
        <v>2016</v>
      </c>
      <c r="C1653">
        <v>33904626</v>
      </c>
      <c r="D1653" s="1" t="s">
        <v>5027</v>
      </c>
      <c r="E1653" s="1" t="s">
        <v>5028</v>
      </c>
      <c r="F1653" s="1" t="s">
        <v>5029</v>
      </c>
      <c r="G1653" s="1" t="s">
        <v>668</v>
      </c>
      <c r="H1653">
        <v>1</v>
      </c>
    </row>
    <row r="1654" spans="1:8" x14ac:dyDescent="0.25">
      <c r="A1654" s="1" t="s">
        <v>1887</v>
      </c>
      <c r="B1654">
        <v>2016</v>
      </c>
      <c r="C1654">
        <v>33905871</v>
      </c>
      <c r="D1654" s="1" t="s">
        <v>5030</v>
      </c>
      <c r="E1654" s="1" t="s">
        <v>5031</v>
      </c>
      <c r="F1654" s="1" t="s">
        <v>5032</v>
      </c>
      <c r="G1654" s="1" t="s">
        <v>668</v>
      </c>
      <c r="H1654">
        <v>40</v>
      </c>
    </row>
    <row r="1655" spans="1:8" x14ac:dyDescent="0.25">
      <c r="A1655" s="1" t="s">
        <v>1887</v>
      </c>
      <c r="B1655">
        <v>2016</v>
      </c>
      <c r="C1655">
        <v>33905137</v>
      </c>
      <c r="D1655" s="1" t="s">
        <v>5033</v>
      </c>
      <c r="E1655" s="1" t="s">
        <v>5034</v>
      </c>
      <c r="F1655" s="1" t="s">
        <v>5035</v>
      </c>
      <c r="G1655" s="1" t="s">
        <v>668</v>
      </c>
      <c r="H1655">
        <v>4</v>
      </c>
    </row>
    <row r="1656" spans="1:8" x14ac:dyDescent="0.25">
      <c r="A1656" s="1" t="s">
        <v>1887</v>
      </c>
      <c r="B1656">
        <v>2016</v>
      </c>
      <c r="C1656">
        <v>33900732</v>
      </c>
      <c r="D1656" s="1" t="s">
        <v>5036</v>
      </c>
      <c r="E1656" s="1" t="s">
        <v>5037</v>
      </c>
      <c r="F1656" s="1" t="s">
        <v>5038</v>
      </c>
      <c r="G1656" s="1" t="s">
        <v>668</v>
      </c>
      <c r="H1656">
        <v>24</v>
      </c>
    </row>
    <row r="1657" spans="1:8" x14ac:dyDescent="0.25">
      <c r="A1657" s="1" t="s">
        <v>1887</v>
      </c>
      <c r="B1657">
        <v>2016</v>
      </c>
      <c r="C1657">
        <v>33907555</v>
      </c>
      <c r="D1657" s="1" t="s">
        <v>1812</v>
      </c>
      <c r="E1657" s="1" t="s">
        <v>1813</v>
      </c>
      <c r="F1657" s="1" t="s">
        <v>672</v>
      </c>
      <c r="G1657" s="1" t="s">
        <v>668</v>
      </c>
      <c r="H1657">
        <v>1</v>
      </c>
    </row>
    <row r="1658" spans="1:8" x14ac:dyDescent="0.25">
      <c r="A1658" s="1" t="s">
        <v>1887</v>
      </c>
      <c r="B1658">
        <v>2016</v>
      </c>
      <c r="C1658">
        <v>33903022</v>
      </c>
      <c r="D1658" s="1" t="s">
        <v>5039</v>
      </c>
      <c r="E1658" s="1" t="s">
        <v>5040</v>
      </c>
      <c r="F1658" s="1" t="s">
        <v>5041</v>
      </c>
      <c r="G1658" s="1" t="s">
        <v>668</v>
      </c>
      <c r="H1658">
        <v>27581</v>
      </c>
    </row>
    <row r="1659" spans="1:8" x14ac:dyDescent="0.25">
      <c r="A1659" s="1" t="s">
        <v>1887</v>
      </c>
      <c r="B1659">
        <v>2016</v>
      </c>
      <c r="C1659">
        <v>33907302</v>
      </c>
      <c r="D1659" s="1" t="s">
        <v>5042</v>
      </c>
      <c r="E1659" s="1" t="s">
        <v>5043</v>
      </c>
      <c r="F1659" s="1" t="s">
        <v>5044</v>
      </c>
      <c r="G1659" s="1" t="s">
        <v>668</v>
      </c>
      <c r="H1659">
        <v>19</v>
      </c>
    </row>
    <row r="1660" spans="1:8" x14ac:dyDescent="0.25">
      <c r="A1660" s="1" t="s">
        <v>1887</v>
      </c>
      <c r="B1660">
        <v>2016</v>
      </c>
      <c r="C1660">
        <v>33907913</v>
      </c>
      <c r="D1660" s="1" t="s">
        <v>5045</v>
      </c>
      <c r="E1660" s="1" t="s">
        <v>5046</v>
      </c>
      <c r="F1660" s="1" t="s">
        <v>5047</v>
      </c>
      <c r="G1660" s="1" t="s">
        <v>668</v>
      </c>
      <c r="H1660">
        <v>1</v>
      </c>
    </row>
    <row r="1661" spans="1:8" x14ac:dyDescent="0.25">
      <c r="A1661" s="1" t="s">
        <v>1887</v>
      </c>
      <c r="B1661">
        <v>2016</v>
      </c>
      <c r="C1661">
        <v>33907330</v>
      </c>
      <c r="D1661" s="1" t="s">
        <v>5048</v>
      </c>
      <c r="E1661" s="1" t="s">
        <v>5049</v>
      </c>
      <c r="F1661" s="1" t="s">
        <v>5050</v>
      </c>
      <c r="G1661" s="1" t="s">
        <v>668</v>
      </c>
      <c r="H1661">
        <v>1</v>
      </c>
    </row>
    <row r="1662" spans="1:8" x14ac:dyDescent="0.25">
      <c r="A1662" s="1" t="s">
        <v>1887</v>
      </c>
      <c r="B1662">
        <v>2016</v>
      </c>
      <c r="C1662">
        <v>33907085</v>
      </c>
      <c r="D1662" s="1" t="s">
        <v>5051</v>
      </c>
      <c r="E1662" s="1" t="s">
        <v>5052</v>
      </c>
      <c r="F1662" s="1" t="s">
        <v>5026</v>
      </c>
      <c r="G1662" s="1" t="s">
        <v>668</v>
      </c>
      <c r="H1662">
        <v>32</v>
      </c>
    </row>
    <row r="1663" spans="1:8" x14ac:dyDescent="0.25">
      <c r="A1663" s="1" t="s">
        <v>1887</v>
      </c>
      <c r="B1663">
        <v>2016</v>
      </c>
      <c r="C1663">
        <v>33904776</v>
      </c>
      <c r="D1663" s="1" t="s">
        <v>1814</v>
      </c>
      <c r="E1663" s="1" t="s">
        <v>1815</v>
      </c>
      <c r="F1663" s="1" t="s">
        <v>1816</v>
      </c>
      <c r="G1663" s="1" t="s">
        <v>668</v>
      </c>
      <c r="H1663">
        <v>12</v>
      </c>
    </row>
    <row r="1664" spans="1:8" x14ac:dyDescent="0.25">
      <c r="A1664" s="1" t="s">
        <v>1887</v>
      </c>
      <c r="B1664">
        <v>2016</v>
      </c>
      <c r="C1664">
        <v>33900697</v>
      </c>
      <c r="D1664" s="1" t="s">
        <v>1817</v>
      </c>
      <c r="E1664" s="1" t="s">
        <v>1818</v>
      </c>
      <c r="F1664" s="1" t="s">
        <v>1819</v>
      </c>
      <c r="G1664" s="1" t="s">
        <v>668</v>
      </c>
      <c r="H1664">
        <v>163</v>
      </c>
    </row>
    <row r="1665" spans="1:8" x14ac:dyDescent="0.25">
      <c r="A1665" s="1" t="s">
        <v>1887</v>
      </c>
      <c r="B1665">
        <v>2016</v>
      </c>
      <c r="C1665">
        <v>33903873</v>
      </c>
      <c r="D1665" s="1" t="s">
        <v>5053</v>
      </c>
      <c r="E1665" s="1" t="s">
        <v>5054</v>
      </c>
      <c r="F1665" s="1" t="s">
        <v>675</v>
      </c>
      <c r="G1665" s="1" t="s">
        <v>668</v>
      </c>
      <c r="H1665">
        <v>45</v>
      </c>
    </row>
    <row r="1666" spans="1:8" x14ac:dyDescent="0.25">
      <c r="A1666" s="1" t="s">
        <v>1887</v>
      </c>
      <c r="B1666">
        <v>2016</v>
      </c>
      <c r="C1666">
        <v>33903655</v>
      </c>
      <c r="D1666" s="1" t="s">
        <v>5055</v>
      </c>
      <c r="E1666" s="1" t="s">
        <v>5056</v>
      </c>
      <c r="F1666" s="1" t="s">
        <v>5057</v>
      </c>
      <c r="G1666" s="1" t="s">
        <v>668</v>
      </c>
      <c r="H1666">
        <v>3</v>
      </c>
    </row>
    <row r="1667" spans="1:8" x14ac:dyDescent="0.25">
      <c r="A1667" s="1" t="s">
        <v>1887</v>
      </c>
      <c r="B1667">
        <v>2016</v>
      </c>
      <c r="C1667">
        <v>33907431</v>
      </c>
      <c r="D1667" s="1" t="s">
        <v>5058</v>
      </c>
      <c r="E1667" s="1" t="s">
        <v>5059</v>
      </c>
      <c r="F1667" s="1" t="s">
        <v>5060</v>
      </c>
      <c r="G1667" s="1" t="s">
        <v>668</v>
      </c>
      <c r="H1667">
        <v>32</v>
      </c>
    </row>
    <row r="1668" spans="1:8" x14ac:dyDescent="0.25">
      <c r="A1668" s="1" t="s">
        <v>1887</v>
      </c>
      <c r="B1668">
        <v>2016</v>
      </c>
      <c r="C1668">
        <v>33906762</v>
      </c>
      <c r="D1668" s="1" t="s">
        <v>5061</v>
      </c>
      <c r="E1668" s="1" t="s">
        <v>5062</v>
      </c>
      <c r="F1668" s="1" t="s">
        <v>385</v>
      </c>
      <c r="G1668" s="1" t="s">
        <v>668</v>
      </c>
      <c r="H1668">
        <v>1</v>
      </c>
    </row>
    <row r="1669" spans="1:8" x14ac:dyDescent="0.25">
      <c r="A1669" s="1" t="s">
        <v>1887</v>
      </c>
      <c r="B1669">
        <v>2016</v>
      </c>
      <c r="C1669">
        <v>33906684</v>
      </c>
      <c r="D1669" s="1" t="s">
        <v>677</v>
      </c>
      <c r="E1669" s="1" t="s">
        <v>678</v>
      </c>
      <c r="F1669" s="1" t="s">
        <v>679</v>
      </c>
      <c r="G1669" s="1" t="s">
        <v>668</v>
      </c>
      <c r="H1669">
        <v>2</v>
      </c>
    </row>
    <row r="1670" spans="1:8" x14ac:dyDescent="0.25">
      <c r="A1670" s="1" t="s">
        <v>1887</v>
      </c>
      <c r="B1670">
        <v>2016</v>
      </c>
      <c r="C1670">
        <v>33907592</v>
      </c>
      <c r="D1670" s="1" t="s">
        <v>1820</v>
      </c>
      <c r="E1670" s="1" t="s">
        <v>1821</v>
      </c>
      <c r="F1670" s="1" t="s">
        <v>1822</v>
      </c>
      <c r="G1670" s="1" t="s">
        <v>668</v>
      </c>
      <c r="H1670">
        <v>40</v>
      </c>
    </row>
    <row r="1671" spans="1:8" x14ac:dyDescent="0.25">
      <c r="A1671" s="1" t="s">
        <v>1887</v>
      </c>
      <c r="B1671">
        <v>2016</v>
      </c>
      <c r="C1671">
        <v>33905869</v>
      </c>
      <c r="D1671" s="1" t="s">
        <v>680</v>
      </c>
      <c r="E1671" s="1" t="s">
        <v>681</v>
      </c>
      <c r="F1671" s="1" t="s">
        <v>682</v>
      </c>
      <c r="G1671" s="1" t="s">
        <v>668</v>
      </c>
      <c r="H1671">
        <v>16</v>
      </c>
    </row>
    <row r="1672" spans="1:8" x14ac:dyDescent="0.25">
      <c r="A1672" s="1" t="s">
        <v>1887</v>
      </c>
      <c r="B1672">
        <v>2016</v>
      </c>
      <c r="C1672">
        <v>33908094</v>
      </c>
      <c r="D1672" s="1" t="s">
        <v>5063</v>
      </c>
      <c r="E1672" s="1" t="s">
        <v>5064</v>
      </c>
      <c r="F1672" s="1" t="s">
        <v>2476</v>
      </c>
      <c r="G1672" s="1" t="s">
        <v>668</v>
      </c>
      <c r="H1672">
        <v>4</v>
      </c>
    </row>
    <row r="1673" spans="1:8" x14ac:dyDescent="0.25">
      <c r="A1673" s="1" t="s">
        <v>1887</v>
      </c>
      <c r="B1673">
        <v>2016</v>
      </c>
      <c r="C1673">
        <v>33904639</v>
      </c>
      <c r="D1673" s="1" t="s">
        <v>1823</v>
      </c>
      <c r="E1673" s="1" t="s">
        <v>5065</v>
      </c>
      <c r="F1673" s="1" t="s">
        <v>1825</v>
      </c>
      <c r="G1673" s="1" t="s">
        <v>668</v>
      </c>
      <c r="H1673">
        <v>32</v>
      </c>
    </row>
    <row r="1674" spans="1:8" x14ac:dyDescent="0.25">
      <c r="A1674" s="1" t="s">
        <v>1887</v>
      </c>
      <c r="B1674">
        <v>2016</v>
      </c>
      <c r="C1674">
        <v>33907420</v>
      </c>
      <c r="D1674" s="1" t="s">
        <v>5066</v>
      </c>
      <c r="E1674" s="1" t="s">
        <v>5067</v>
      </c>
      <c r="F1674" s="1" t="s">
        <v>676</v>
      </c>
      <c r="G1674" s="1" t="s">
        <v>668</v>
      </c>
      <c r="H1674">
        <v>2</v>
      </c>
    </row>
    <row r="1675" spans="1:8" x14ac:dyDescent="0.25">
      <c r="A1675" s="1" t="s">
        <v>1887</v>
      </c>
      <c r="B1675">
        <v>2016</v>
      </c>
      <c r="C1675">
        <v>33906873</v>
      </c>
      <c r="D1675" s="1" t="s">
        <v>1826</v>
      </c>
      <c r="E1675" s="1" t="s">
        <v>1827</v>
      </c>
      <c r="F1675" s="1" t="s">
        <v>255</v>
      </c>
      <c r="G1675" s="1" t="s">
        <v>668</v>
      </c>
      <c r="H1675">
        <v>1</v>
      </c>
    </row>
    <row r="1676" spans="1:8" x14ac:dyDescent="0.25">
      <c r="A1676" s="1" t="s">
        <v>1887</v>
      </c>
      <c r="B1676">
        <v>2016</v>
      </c>
      <c r="C1676">
        <v>33906714</v>
      </c>
      <c r="D1676" s="1" t="s">
        <v>3474</v>
      </c>
      <c r="E1676" s="1" t="s">
        <v>5068</v>
      </c>
      <c r="F1676" s="1" t="s">
        <v>5069</v>
      </c>
      <c r="G1676" s="1" t="s">
        <v>668</v>
      </c>
      <c r="H1676">
        <v>18</v>
      </c>
    </row>
    <row r="1677" spans="1:8" x14ac:dyDescent="0.25">
      <c r="A1677" s="1" t="s">
        <v>1887</v>
      </c>
      <c r="B1677">
        <v>2016</v>
      </c>
      <c r="C1677">
        <v>33906689</v>
      </c>
      <c r="D1677" s="1" t="s">
        <v>5070</v>
      </c>
      <c r="E1677" s="1" t="s">
        <v>5071</v>
      </c>
      <c r="F1677" s="1" t="s">
        <v>1825</v>
      </c>
      <c r="G1677" s="1" t="s">
        <v>668</v>
      </c>
      <c r="H1677">
        <v>1</v>
      </c>
    </row>
    <row r="1678" spans="1:8" x14ac:dyDescent="0.25">
      <c r="A1678" s="1" t="s">
        <v>1887</v>
      </c>
      <c r="B1678">
        <v>2016</v>
      </c>
      <c r="C1678">
        <v>33908067</v>
      </c>
      <c r="D1678" s="1" t="s">
        <v>5072</v>
      </c>
      <c r="E1678" s="1" t="s">
        <v>5073</v>
      </c>
      <c r="F1678" s="1" t="s">
        <v>5074</v>
      </c>
      <c r="G1678" s="1" t="s">
        <v>668</v>
      </c>
      <c r="H1678">
        <v>12</v>
      </c>
    </row>
    <row r="1679" spans="1:8" x14ac:dyDescent="0.25">
      <c r="A1679" s="1" t="s">
        <v>1887</v>
      </c>
      <c r="B1679">
        <v>2016</v>
      </c>
      <c r="C1679">
        <v>33908049</v>
      </c>
      <c r="D1679" s="1" t="s">
        <v>5075</v>
      </c>
      <c r="E1679" s="1" t="s">
        <v>5076</v>
      </c>
      <c r="F1679" s="1" t="s">
        <v>5077</v>
      </c>
      <c r="G1679" s="1" t="s">
        <v>668</v>
      </c>
      <c r="H1679">
        <v>11</v>
      </c>
    </row>
    <row r="1680" spans="1:8" x14ac:dyDescent="0.25">
      <c r="A1680" s="1" t="s">
        <v>1887</v>
      </c>
      <c r="B1680">
        <v>2016</v>
      </c>
      <c r="C1680">
        <v>45503081</v>
      </c>
      <c r="D1680" s="1" t="s">
        <v>5078</v>
      </c>
      <c r="E1680" s="1" t="s">
        <v>5079</v>
      </c>
      <c r="F1680" s="1" t="s">
        <v>5080</v>
      </c>
      <c r="G1680" s="1" t="s">
        <v>1831</v>
      </c>
      <c r="H1680">
        <v>7</v>
      </c>
    </row>
    <row r="1681" spans="1:8" x14ac:dyDescent="0.25">
      <c r="A1681" s="1" t="s">
        <v>1887</v>
      </c>
      <c r="B1681">
        <v>2016</v>
      </c>
      <c r="C1681">
        <v>45503183</v>
      </c>
      <c r="D1681" s="1" t="s">
        <v>1828</v>
      </c>
      <c r="E1681" s="1" t="s">
        <v>1829</v>
      </c>
      <c r="F1681" s="1" t="s">
        <v>1830</v>
      </c>
      <c r="G1681" s="1" t="s">
        <v>1831</v>
      </c>
      <c r="H1681">
        <v>26</v>
      </c>
    </row>
    <row r="1682" spans="1:8" x14ac:dyDescent="0.25">
      <c r="A1682" s="1" t="s">
        <v>1887</v>
      </c>
      <c r="B1682">
        <v>2016</v>
      </c>
      <c r="C1682">
        <v>45502891</v>
      </c>
      <c r="D1682" s="1" t="s">
        <v>1832</v>
      </c>
      <c r="E1682" s="1" t="s">
        <v>1833</v>
      </c>
      <c r="F1682" s="1" t="s">
        <v>1834</v>
      </c>
      <c r="G1682" s="1" t="s">
        <v>1831</v>
      </c>
      <c r="H1682">
        <v>47</v>
      </c>
    </row>
    <row r="1683" spans="1:8" x14ac:dyDescent="0.25">
      <c r="A1683" s="1" t="s">
        <v>1887</v>
      </c>
      <c r="B1683">
        <v>2016</v>
      </c>
      <c r="C1683">
        <v>45503699</v>
      </c>
      <c r="D1683" s="1" t="s">
        <v>5081</v>
      </c>
      <c r="E1683" s="1" t="s">
        <v>5082</v>
      </c>
      <c r="F1683" s="1" t="s">
        <v>5083</v>
      </c>
      <c r="G1683" s="1" t="s">
        <v>1831</v>
      </c>
      <c r="H1683">
        <v>2</v>
      </c>
    </row>
    <row r="1684" spans="1:8" x14ac:dyDescent="0.25">
      <c r="A1684" s="1" t="s">
        <v>1887</v>
      </c>
      <c r="B1684">
        <v>2016</v>
      </c>
      <c r="C1684">
        <v>45500132</v>
      </c>
      <c r="D1684" s="1" t="s">
        <v>5084</v>
      </c>
      <c r="E1684" s="1" t="s">
        <v>5085</v>
      </c>
      <c r="F1684" s="1" t="s">
        <v>5086</v>
      </c>
      <c r="G1684" s="1" t="s">
        <v>1831</v>
      </c>
      <c r="H1684">
        <v>69</v>
      </c>
    </row>
    <row r="1685" spans="1:8" x14ac:dyDescent="0.25">
      <c r="A1685" s="1" t="s">
        <v>1887</v>
      </c>
      <c r="B1685">
        <v>2016</v>
      </c>
      <c r="C1685">
        <v>45502685</v>
      </c>
      <c r="D1685" s="1" t="s">
        <v>5087</v>
      </c>
      <c r="E1685" s="1" t="s">
        <v>5088</v>
      </c>
      <c r="F1685" s="1" t="s">
        <v>5089</v>
      </c>
      <c r="G1685" s="1" t="s">
        <v>1831</v>
      </c>
      <c r="H1685">
        <v>1</v>
      </c>
    </row>
    <row r="1686" spans="1:8" x14ac:dyDescent="0.25">
      <c r="A1686" s="1" t="s">
        <v>1887</v>
      </c>
      <c r="B1686">
        <v>2016</v>
      </c>
      <c r="C1686">
        <v>45503409</v>
      </c>
      <c r="D1686" s="1" t="s">
        <v>5090</v>
      </c>
      <c r="E1686" s="1" t="s">
        <v>5091</v>
      </c>
      <c r="F1686" s="1" t="s">
        <v>5092</v>
      </c>
      <c r="G1686" s="1" t="s">
        <v>1831</v>
      </c>
      <c r="H1686">
        <v>42</v>
      </c>
    </row>
    <row r="1687" spans="1:8" x14ac:dyDescent="0.25">
      <c r="A1687" s="1" t="s">
        <v>1887</v>
      </c>
      <c r="B1687">
        <v>2016</v>
      </c>
      <c r="C1687">
        <v>45501641</v>
      </c>
      <c r="D1687" s="1" t="s">
        <v>5093</v>
      </c>
      <c r="E1687" s="1" t="s">
        <v>5094</v>
      </c>
      <c r="F1687" s="1" t="s">
        <v>5095</v>
      </c>
      <c r="G1687" s="1" t="s">
        <v>1831</v>
      </c>
      <c r="H1687">
        <v>4</v>
      </c>
    </row>
    <row r="1688" spans="1:8" x14ac:dyDescent="0.25">
      <c r="A1688" s="1" t="s">
        <v>1887</v>
      </c>
      <c r="B1688">
        <v>2016</v>
      </c>
      <c r="C1688">
        <v>45503353</v>
      </c>
      <c r="D1688" s="1" t="s">
        <v>1835</v>
      </c>
      <c r="E1688" s="1" t="s">
        <v>1836</v>
      </c>
      <c r="F1688" s="1" t="s">
        <v>1837</v>
      </c>
      <c r="G1688" s="1" t="s">
        <v>1831</v>
      </c>
      <c r="H1688">
        <v>514</v>
      </c>
    </row>
    <row r="1689" spans="1:8" x14ac:dyDescent="0.25">
      <c r="A1689" s="1" t="s">
        <v>1887</v>
      </c>
      <c r="B1689">
        <v>2016</v>
      </c>
      <c r="C1689">
        <v>58301081</v>
      </c>
      <c r="D1689" s="1" t="s">
        <v>5096</v>
      </c>
      <c r="E1689" s="1" t="s">
        <v>5097</v>
      </c>
      <c r="F1689" s="1" t="s">
        <v>5098</v>
      </c>
      <c r="G1689" s="1" t="s">
        <v>686</v>
      </c>
      <c r="H1689">
        <v>265</v>
      </c>
    </row>
    <row r="1690" spans="1:8" x14ac:dyDescent="0.25">
      <c r="A1690" s="1" t="s">
        <v>1887</v>
      </c>
      <c r="B1690">
        <v>2016</v>
      </c>
      <c r="C1690">
        <v>58300948</v>
      </c>
      <c r="D1690" s="1" t="s">
        <v>1841</v>
      </c>
      <c r="E1690" s="1" t="s">
        <v>1842</v>
      </c>
      <c r="F1690" s="1" t="s">
        <v>1843</v>
      </c>
      <c r="G1690" s="1" t="s">
        <v>686</v>
      </c>
      <c r="H1690">
        <v>30</v>
      </c>
    </row>
    <row r="1691" spans="1:8" x14ac:dyDescent="0.25">
      <c r="A1691" s="1" t="s">
        <v>1887</v>
      </c>
      <c r="B1691">
        <v>2016</v>
      </c>
      <c r="C1691">
        <v>58301283</v>
      </c>
      <c r="D1691" s="1" t="s">
        <v>683</v>
      </c>
      <c r="E1691" s="1" t="s">
        <v>684</v>
      </c>
      <c r="F1691" s="1" t="s">
        <v>685</v>
      </c>
      <c r="G1691" s="1" t="s">
        <v>686</v>
      </c>
      <c r="H1691">
        <v>101</v>
      </c>
    </row>
    <row r="1692" spans="1:8" x14ac:dyDescent="0.25">
      <c r="A1692" s="1" t="s">
        <v>1887</v>
      </c>
      <c r="B1692">
        <v>2016</v>
      </c>
      <c r="C1692">
        <v>58300887</v>
      </c>
      <c r="D1692" s="1" t="s">
        <v>5099</v>
      </c>
      <c r="E1692" s="1" t="s">
        <v>5100</v>
      </c>
      <c r="F1692" s="1" t="s">
        <v>5101</v>
      </c>
      <c r="G1692" s="1" t="s">
        <v>686</v>
      </c>
      <c r="H1692">
        <v>4</v>
      </c>
    </row>
    <row r="1693" spans="1:8" x14ac:dyDescent="0.25">
      <c r="A1693" s="1" t="s">
        <v>1887</v>
      </c>
      <c r="B1693">
        <v>2016</v>
      </c>
      <c r="C1693">
        <v>58301709</v>
      </c>
      <c r="D1693" s="1" t="s">
        <v>5102</v>
      </c>
      <c r="E1693" s="1" t="s">
        <v>5103</v>
      </c>
      <c r="F1693" s="1" t="s">
        <v>5098</v>
      </c>
      <c r="G1693" s="1" t="s">
        <v>686</v>
      </c>
      <c r="H1693">
        <v>6</v>
      </c>
    </row>
    <row r="1694" spans="1:8" x14ac:dyDescent="0.25">
      <c r="A1694" s="1" t="s">
        <v>1887</v>
      </c>
      <c r="B1694">
        <v>2016</v>
      </c>
      <c r="C1694">
        <v>58301160</v>
      </c>
      <c r="D1694" s="1" t="s">
        <v>5104</v>
      </c>
      <c r="E1694" s="1" t="s">
        <v>5105</v>
      </c>
      <c r="F1694" s="1" t="s">
        <v>5106</v>
      </c>
      <c r="G1694" s="1" t="s">
        <v>686</v>
      </c>
      <c r="H1694">
        <v>25</v>
      </c>
    </row>
    <row r="1695" spans="1:8" x14ac:dyDescent="0.25">
      <c r="A1695" s="1" t="s">
        <v>1887</v>
      </c>
      <c r="B1695">
        <v>2016</v>
      </c>
      <c r="C1695">
        <v>58300591</v>
      </c>
      <c r="D1695" s="1" t="s">
        <v>5107</v>
      </c>
      <c r="E1695" s="1" t="s">
        <v>5108</v>
      </c>
      <c r="F1695" s="1" t="s">
        <v>5098</v>
      </c>
      <c r="G1695" s="1" t="s">
        <v>686</v>
      </c>
      <c r="H1695">
        <v>702</v>
      </c>
    </row>
    <row r="1696" spans="1:8" x14ac:dyDescent="0.25">
      <c r="A1696" s="1" t="s">
        <v>1887</v>
      </c>
      <c r="B1696">
        <v>2016</v>
      </c>
      <c r="C1696">
        <v>58301679</v>
      </c>
      <c r="D1696" s="1" t="s">
        <v>5109</v>
      </c>
      <c r="E1696" s="1" t="s">
        <v>5110</v>
      </c>
      <c r="F1696" s="1" t="s">
        <v>5111</v>
      </c>
      <c r="G1696" s="1" t="s">
        <v>686</v>
      </c>
      <c r="H1696">
        <v>11</v>
      </c>
    </row>
    <row r="1697" spans="1:8" x14ac:dyDescent="0.25">
      <c r="A1697" s="1" t="s">
        <v>1887</v>
      </c>
      <c r="B1697">
        <v>2016</v>
      </c>
      <c r="C1697">
        <v>58301302</v>
      </c>
      <c r="D1697" s="1" t="s">
        <v>5112</v>
      </c>
      <c r="E1697" s="1" t="s">
        <v>5113</v>
      </c>
      <c r="F1697" s="1" t="s">
        <v>5098</v>
      </c>
      <c r="G1697" s="1" t="s">
        <v>686</v>
      </c>
      <c r="H1697">
        <v>46</v>
      </c>
    </row>
    <row r="1698" spans="1:8" x14ac:dyDescent="0.25">
      <c r="A1698" s="1" t="s">
        <v>1887</v>
      </c>
      <c r="B1698">
        <v>2016</v>
      </c>
      <c r="C1698">
        <v>58301010</v>
      </c>
      <c r="D1698" s="1" t="s">
        <v>5114</v>
      </c>
      <c r="E1698" s="1" t="s">
        <v>5115</v>
      </c>
      <c r="F1698" s="1" t="s">
        <v>5111</v>
      </c>
      <c r="G1698" s="1" t="s">
        <v>686</v>
      </c>
      <c r="H1698">
        <v>4</v>
      </c>
    </row>
    <row r="1699" spans="1:8" x14ac:dyDescent="0.25">
      <c r="A1699" s="1" t="s">
        <v>1887</v>
      </c>
      <c r="B1699">
        <v>2016</v>
      </c>
      <c r="C1699">
        <v>58300619</v>
      </c>
      <c r="D1699" s="1" t="s">
        <v>5116</v>
      </c>
      <c r="E1699" s="1" t="s">
        <v>5117</v>
      </c>
      <c r="F1699" s="1" t="s">
        <v>5118</v>
      </c>
      <c r="G1699" s="1" t="s">
        <v>686</v>
      </c>
      <c r="H1699">
        <v>10</v>
      </c>
    </row>
    <row r="1700" spans="1:8" x14ac:dyDescent="0.25">
      <c r="A1700" s="1" t="s">
        <v>1887</v>
      </c>
      <c r="B1700">
        <v>2016</v>
      </c>
      <c r="C1700">
        <v>58301174</v>
      </c>
      <c r="D1700" s="1" t="s">
        <v>5119</v>
      </c>
      <c r="E1700" s="1" t="s">
        <v>5120</v>
      </c>
      <c r="F1700" s="1" t="s">
        <v>5121</v>
      </c>
      <c r="G1700" s="1" t="s">
        <v>686</v>
      </c>
      <c r="H1700">
        <v>4</v>
      </c>
    </row>
    <row r="1701" spans="1:8" x14ac:dyDescent="0.25">
      <c r="A1701" s="1" t="s">
        <v>1887</v>
      </c>
      <c r="B1701">
        <v>2016</v>
      </c>
      <c r="C1701">
        <v>58301472</v>
      </c>
      <c r="D1701" s="1" t="s">
        <v>5122</v>
      </c>
      <c r="E1701" s="1" t="s">
        <v>5123</v>
      </c>
      <c r="F1701" s="1" t="s">
        <v>5106</v>
      </c>
      <c r="G1701" s="1" t="s">
        <v>686</v>
      </c>
      <c r="H1701">
        <v>11</v>
      </c>
    </row>
    <row r="1702" spans="1:8" x14ac:dyDescent="0.25">
      <c r="A1702" s="1" t="s">
        <v>1887</v>
      </c>
      <c r="B1702">
        <v>2016</v>
      </c>
      <c r="C1702">
        <v>58301629</v>
      </c>
      <c r="D1702" s="1" t="s">
        <v>5124</v>
      </c>
      <c r="E1702" s="1" t="s">
        <v>5125</v>
      </c>
      <c r="F1702" s="1" t="s">
        <v>5098</v>
      </c>
      <c r="G1702" s="1" t="s">
        <v>686</v>
      </c>
      <c r="H1702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599D-279D-48AC-8B8E-2655A6CD8294}">
  <dimension ref="A1:H83"/>
  <sheetViews>
    <sheetView workbookViewId="0"/>
  </sheetViews>
  <sheetFormatPr defaultRowHeight="15" x14ac:dyDescent="0.25"/>
  <cols>
    <col min="1" max="1" width="9.7109375" bestFit="1" customWidth="1"/>
    <col min="2" max="2" width="7.85546875" bestFit="1" customWidth="1"/>
    <col min="3" max="3" width="16.5703125" bestFit="1" customWidth="1"/>
    <col min="4" max="4" width="49.42578125" bestFit="1" customWidth="1"/>
    <col min="5" max="5" width="35" bestFit="1" customWidth="1"/>
    <col min="6" max="6" width="28.28515625" bestFit="1" customWidth="1"/>
    <col min="7" max="7" width="7" bestFit="1" customWidth="1"/>
    <col min="8" max="8" width="17.140625" bestFit="1" customWidth="1"/>
  </cols>
  <sheetData>
    <row r="1" spans="1:8" x14ac:dyDescent="0.25">
      <c r="A1" t="s">
        <v>20</v>
      </c>
      <c r="B1" t="s">
        <v>21</v>
      </c>
      <c r="C1" t="s">
        <v>1881</v>
      </c>
      <c r="D1" t="s">
        <v>5126</v>
      </c>
      <c r="E1" t="s">
        <v>1883</v>
      </c>
      <c r="F1" t="s">
        <v>1884</v>
      </c>
      <c r="G1" t="s">
        <v>1885</v>
      </c>
      <c r="H1" t="s">
        <v>5127</v>
      </c>
    </row>
    <row r="2" spans="1:8" x14ac:dyDescent="0.25">
      <c r="A2" s="1" t="s">
        <v>5128</v>
      </c>
      <c r="B2">
        <v>2016</v>
      </c>
      <c r="C2">
        <v>16305652</v>
      </c>
      <c r="D2" s="1" t="s">
        <v>729</v>
      </c>
      <c r="E2" s="1" t="s">
        <v>730</v>
      </c>
      <c r="F2" s="1" t="s">
        <v>731</v>
      </c>
      <c r="G2" s="1" t="s">
        <v>39</v>
      </c>
      <c r="H2">
        <v>46364</v>
      </c>
    </row>
    <row r="3" spans="1:8" x14ac:dyDescent="0.25">
      <c r="A3" s="1" t="s">
        <v>5128</v>
      </c>
      <c r="B3">
        <v>2016</v>
      </c>
      <c r="C3">
        <v>57104893</v>
      </c>
      <c r="D3" s="1" t="s">
        <v>1972</v>
      </c>
      <c r="E3" s="1" t="s">
        <v>1973</v>
      </c>
      <c r="F3" s="1" t="s">
        <v>1974</v>
      </c>
      <c r="G3" s="1" t="s">
        <v>44</v>
      </c>
      <c r="H3">
        <v>1</v>
      </c>
    </row>
    <row r="4" spans="1:8" x14ac:dyDescent="0.25">
      <c r="A4" s="1" t="s">
        <v>5128</v>
      </c>
      <c r="B4">
        <v>2016</v>
      </c>
      <c r="C4">
        <v>57104386</v>
      </c>
      <c r="D4" s="1" t="s">
        <v>53</v>
      </c>
      <c r="E4" s="1" t="s">
        <v>54</v>
      </c>
      <c r="F4" s="1" t="s">
        <v>55</v>
      </c>
      <c r="G4" s="1" t="s">
        <v>44</v>
      </c>
      <c r="H4">
        <v>59</v>
      </c>
    </row>
    <row r="5" spans="1:8" x14ac:dyDescent="0.25">
      <c r="A5" s="1" t="s">
        <v>5128</v>
      </c>
      <c r="B5">
        <v>2016</v>
      </c>
      <c r="C5">
        <v>57105117</v>
      </c>
      <c r="D5" s="1" t="s">
        <v>745</v>
      </c>
      <c r="E5" s="1" t="s">
        <v>746</v>
      </c>
      <c r="F5" s="1" t="s">
        <v>373</v>
      </c>
      <c r="G5" s="1" t="s">
        <v>44</v>
      </c>
      <c r="H5">
        <v>3</v>
      </c>
    </row>
    <row r="6" spans="1:8" x14ac:dyDescent="0.25">
      <c r="A6" s="1" t="s">
        <v>5128</v>
      </c>
      <c r="B6">
        <v>2016</v>
      </c>
      <c r="C6">
        <v>57134716</v>
      </c>
      <c r="D6" s="1" t="s">
        <v>60</v>
      </c>
      <c r="E6" s="1" t="s">
        <v>753</v>
      </c>
      <c r="F6" s="1" t="s">
        <v>55</v>
      </c>
      <c r="G6" s="1" t="s">
        <v>44</v>
      </c>
      <c r="H6">
        <v>284</v>
      </c>
    </row>
    <row r="7" spans="1:8" x14ac:dyDescent="0.25">
      <c r="A7" s="1" t="s">
        <v>5128</v>
      </c>
      <c r="B7">
        <v>2016</v>
      </c>
      <c r="C7">
        <v>98607386</v>
      </c>
      <c r="D7" s="1" t="s">
        <v>805</v>
      </c>
      <c r="E7" s="1" t="s">
        <v>806</v>
      </c>
      <c r="F7" s="1" t="s">
        <v>756</v>
      </c>
      <c r="G7" s="1" t="s">
        <v>65</v>
      </c>
      <c r="H7">
        <v>1</v>
      </c>
    </row>
    <row r="8" spans="1:8" x14ac:dyDescent="0.25">
      <c r="A8" s="1" t="s">
        <v>5128</v>
      </c>
      <c r="B8">
        <v>2016</v>
      </c>
      <c r="C8">
        <v>98614472</v>
      </c>
      <c r="D8" s="1" t="s">
        <v>811</v>
      </c>
      <c r="E8" s="1" t="s">
        <v>812</v>
      </c>
      <c r="F8" s="1" t="s">
        <v>813</v>
      </c>
      <c r="G8" s="1" t="s">
        <v>65</v>
      </c>
      <c r="H8">
        <v>1</v>
      </c>
    </row>
    <row r="9" spans="1:8" x14ac:dyDescent="0.25">
      <c r="A9" s="1" t="s">
        <v>5128</v>
      </c>
      <c r="B9">
        <v>2016</v>
      </c>
      <c r="C9">
        <v>98605242</v>
      </c>
      <c r="D9" s="1" t="s">
        <v>2121</v>
      </c>
      <c r="E9" s="1" t="s">
        <v>2122</v>
      </c>
      <c r="F9" s="1" t="s">
        <v>791</v>
      </c>
      <c r="G9" s="1" t="s">
        <v>65</v>
      </c>
      <c r="H9">
        <v>5</v>
      </c>
    </row>
    <row r="10" spans="1:8" x14ac:dyDescent="0.25">
      <c r="A10" s="1" t="s">
        <v>5128</v>
      </c>
      <c r="B10">
        <v>2016</v>
      </c>
      <c r="C10">
        <v>93305129</v>
      </c>
      <c r="D10" s="1" t="s">
        <v>2287</v>
      </c>
      <c r="E10" s="1" t="s">
        <v>2288</v>
      </c>
      <c r="F10" s="1" t="s">
        <v>98</v>
      </c>
      <c r="G10" s="1" t="s">
        <v>99</v>
      </c>
    </row>
    <row r="11" spans="1:8" x14ac:dyDescent="0.25">
      <c r="A11" s="1" t="s">
        <v>5128</v>
      </c>
      <c r="B11">
        <v>2016</v>
      </c>
      <c r="C11">
        <v>93305455</v>
      </c>
      <c r="D11" s="1" t="s">
        <v>2325</v>
      </c>
      <c r="E11" s="1" t="s">
        <v>2326</v>
      </c>
      <c r="F11" s="1" t="s">
        <v>2327</v>
      </c>
      <c r="G11" s="1" t="s">
        <v>99</v>
      </c>
    </row>
    <row r="12" spans="1:8" x14ac:dyDescent="0.25">
      <c r="A12" s="1" t="s">
        <v>5128</v>
      </c>
      <c r="B12">
        <v>2016</v>
      </c>
      <c r="C12">
        <v>60634862</v>
      </c>
      <c r="D12" s="1" t="s">
        <v>2422</v>
      </c>
      <c r="E12" s="1" t="s">
        <v>2423</v>
      </c>
      <c r="F12" s="1" t="s">
        <v>2424</v>
      </c>
      <c r="G12" s="1" t="s">
        <v>140</v>
      </c>
      <c r="H12">
        <v>183</v>
      </c>
    </row>
    <row r="13" spans="1:8" x14ac:dyDescent="0.25">
      <c r="A13" s="1" t="s">
        <v>5128</v>
      </c>
      <c r="B13">
        <v>2016</v>
      </c>
      <c r="C13">
        <v>60602196</v>
      </c>
      <c r="D13" s="1" t="s">
        <v>2444</v>
      </c>
      <c r="E13" s="1" t="s">
        <v>2423</v>
      </c>
      <c r="F13" s="1" t="s">
        <v>2424</v>
      </c>
      <c r="G13" s="1" t="s">
        <v>140</v>
      </c>
      <c r="H13">
        <v>9570</v>
      </c>
    </row>
    <row r="14" spans="1:8" x14ac:dyDescent="0.25">
      <c r="A14" s="1" t="s">
        <v>5128</v>
      </c>
      <c r="B14">
        <v>2016</v>
      </c>
      <c r="C14">
        <v>60600763</v>
      </c>
      <c r="D14" s="1" t="s">
        <v>811</v>
      </c>
      <c r="E14" s="1" t="s">
        <v>900</v>
      </c>
      <c r="F14" s="1" t="s">
        <v>901</v>
      </c>
      <c r="G14" s="1" t="s">
        <v>140</v>
      </c>
      <c r="H14">
        <v>3</v>
      </c>
    </row>
    <row r="15" spans="1:8" x14ac:dyDescent="0.25">
      <c r="A15" s="1" t="s">
        <v>5128</v>
      </c>
      <c r="B15">
        <v>2016</v>
      </c>
      <c r="C15">
        <v>15918741</v>
      </c>
      <c r="D15" s="1" t="s">
        <v>2573</v>
      </c>
      <c r="E15" s="1" t="s">
        <v>2574</v>
      </c>
      <c r="F15" s="1" t="s">
        <v>919</v>
      </c>
      <c r="G15" s="1" t="s">
        <v>144</v>
      </c>
      <c r="H15">
        <v>13</v>
      </c>
    </row>
    <row r="16" spans="1:8" x14ac:dyDescent="0.25">
      <c r="A16" s="1" t="s">
        <v>5128</v>
      </c>
      <c r="B16">
        <v>2016</v>
      </c>
      <c r="C16">
        <v>15940806</v>
      </c>
      <c r="D16" s="1" t="s">
        <v>145</v>
      </c>
      <c r="E16" s="1" t="s">
        <v>146</v>
      </c>
      <c r="F16" s="1" t="s">
        <v>147</v>
      </c>
      <c r="G16" s="1" t="s">
        <v>144</v>
      </c>
      <c r="H16">
        <v>29329</v>
      </c>
    </row>
    <row r="17" spans="1:8" x14ac:dyDescent="0.25">
      <c r="A17" s="1" t="s">
        <v>5128</v>
      </c>
      <c r="B17">
        <v>2016</v>
      </c>
      <c r="C17">
        <v>15919376</v>
      </c>
      <c r="D17" s="1" t="s">
        <v>2629</v>
      </c>
      <c r="E17" s="1" t="s">
        <v>2630</v>
      </c>
      <c r="F17" s="1" t="s">
        <v>2631</v>
      </c>
      <c r="G17" s="1" t="s">
        <v>144</v>
      </c>
    </row>
    <row r="18" spans="1:8" x14ac:dyDescent="0.25">
      <c r="A18" s="1" t="s">
        <v>5128</v>
      </c>
      <c r="B18">
        <v>2016</v>
      </c>
      <c r="C18">
        <v>15919326</v>
      </c>
      <c r="D18" s="1" t="s">
        <v>2665</v>
      </c>
      <c r="E18" s="1" t="s">
        <v>2666</v>
      </c>
      <c r="F18" s="1" t="s">
        <v>2667</v>
      </c>
      <c r="G18" s="1" t="s">
        <v>144</v>
      </c>
    </row>
    <row r="19" spans="1:8" x14ac:dyDescent="0.25">
      <c r="A19" s="1" t="s">
        <v>5128</v>
      </c>
      <c r="B19">
        <v>2016</v>
      </c>
      <c r="C19">
        <v>15807676</v>
      </c>
      <c r="D19" s="1" t="s">
        <v>2733</v>
      </c>
      <c r="E19" s="1" t="s">
        <v>2734</v>
      </c>
      <c r="F19" s="1" t="s">
        <v>2735</v>
      </c>
      <c r="G19" s="1" t="s">
        <v>161</v>
      </c>
      <c r="H19">
        <v>1</v>
      </c>
    </row>
    <row r="20" spans="1:8" x14ac:dyDescent="0.25">
      <c r="A20" s="1" t="s">
        <v>5128</v>
      </c>
      <c r="B20">
        <v>2016</v>
      </c>
      <c r="C20">
        <v>15812071</v>
      </c>
      <c r="D20" s="1" t="s">
        <v>2782</v>
      </c>
      <c r="E20" s="1" t="s">
        <v>2783</v>
      </c>
      <c r="F20" s="1" t="s">
        <v>2701</v>
      </c>
      <c r="G20" s="1" t="s">
        <v>161</v>
      </c>
      <c r="H20">
        <v>2</v>
      </c>
    </row>
    <row r="21" spans="1:8" x14ac:dyDescent="0.25">
      <c r="A21" s="1" t="s">
        <v>5128</v>
      </c>
      <c r="B21">
        <v>2016</v>
      </c>
      <c r="C21">
        <v>15840168</v>
      </c>
      <c r="D21" s="1" t="s">
        <v>1060</v>
      </c>
      <c r="E21" s="1" t="s">
        <v>1061</v>
      </c>
      <c r="F21" s="1" t="s">
        <v>1062</v>
      </c>
      <c r="G21" s="1" t="s">
        <v>161</v>
      </c>
      <c r="H21">
        <v>4</v>
      </c>
    </row>
    <row r="22" spans="1:8" x14ac:dyDescent="0.25">
      <c r="A22" s="1" t="s">
        <v>5128</v>
      </c>
      <c r="B22">
        <v>2016</v>
      </c>
      <c r="C22">
        <v>15806620</v>
      </c>
      <c r="D22" s="1" t="s">
        <v>2806</v>
      </c>
      <c r="E22" s="1" t="s">
        <v>2807</v>
      </c>
      <c r="F22" s="1" t="s">
        <v>2808</v>
      </c>
      <c r="G22" s="1" t="s">
        <v>161</v>
      </c>
    </row>
    <row r="23" spans="1:8" x14ac:dyDescent="0.25">
      <c r="A23" s="1" t="s">
        <v>5128</v>
      </c>
      <c r="B23">
        <v>2016</v>
      </c>
      <c r="C23">
        <v>15811601</v>
      </c>
      <c r="D23" s="1" t="s">
        <v>1069</v>
      </c>
      <c r="E23" s="1" t="s">
        <v>2816</v>
      </c>
      <c r="F23" s="1" t="s">
        <v>479</v>
      </c>
      <c r="G23" s="1" t="s">
        <v>161</v>
      </c>
      <c r="H23">
        <v>6</v>
      </c>
    </row>
    <row r="24" spans="1:8" x14ac:dyDescent="0.25">
      <c r="A24" s="1" t="s">
        <v>5128</v>
      </c>
      <c r="B24">
        <v>2016</v>
      </c>
      <c r="C24">
        <v>15802554</v>
      </c>
      <c r="D24" s="1" t="s">
        <v>5129</v>
      </c>
      <c r="E24" s="1" t="s">
        <v>5130</v>
      </c>
      <c r="F24" s="1" t="s">
        <v>5131</v>
      </c>
      <c r="G24" s="1" t="s">
        <v>161</v>
      </c>
      <c r="H24">
        <v>1</v>
      </c>
    </row>
    <row r="25" spans="1:8" x14ac:dyDescent="0.25">
      <c r="A25" s="1" t="s">
        <v>5128</v>
      </c>
      <c r="B25">
        <v>2016</v>
      </c>
      <c r="C25">
        <v>15806700</v>
      </c>
      <c r="D25" s="1" t="s">
        <v>2832</v>
      </c>
      <c r="E25" s="1" t="s">
        <v>2833</v>
      </c>
      <c r="F25" s="1" t="s">
        <v>1738</v>
      </c>
      <c r="G25" s="1" t="s">
        <v>161</v>
      </c>
    </row>
    <row r="26" spans="1:8" x14ac:dyDescent="0.25">
      <c r="A26" s="1" t="s">
        <v>5128</v>
      </c>
      <c r="B26">
        <v>2016</v>
      </c>
      <c r="C26">
        <v>54202967</v>
      </c>
      <c r="D26" s="1" t="s">
        <v>192</v>
      </c>
      <c r="E26" s="1" t="s">
        <v>1084</v>
      </c>
      <c r="F26" s="1" t="s">
        <v>1085</v>
      </c>
      <c r="G26" s="1" t="s">
        <v>188</v>
      </c>
      <c r="H26">
        <v>21</v>
      </c>
    </row>
    <row r="27" spans="1:8" x14ac:dyDescent="0.25">
      <c r="A27" s="1" t="s">
        <v>5128</v>
      </c>
      <c r="B27">
        <v>2016</v>
      </c>
      <c r="C27">
        <v>98202664</v>
      </c>
      <c r="D27" s="1" t="s">
        <v>5132</v>
      </c>
      <c r="E27" s="1" t="s">
        <v>5133</v>
      </c>
      <c r="F27" s="1" t="s">
        <v>2925</v>
      </c>
      <c r="G27" s="1" t="s">
        <v>205</v>
      </c>
      <c r="H27">
        <v>10</v>
      </c>
    </row>
    <row r="28" spans="1:8" x14ac:dyDescent="0.25">
      <c r="A28" s="1" t="s">
        <v>5128</v>
      </c>
      <c r="B28">
        <v>2016</v>
      </c>
      <c r="C28">
        <v>98202494</v>
      </c>
      <c r="D28" s="1" t="s">
        <v>5134</v>
      </c>
      <c r="E28" s="1" t="s">
        <v>5135</v>
      </c>
      <c r="F28" s="1" t="s">
        <v>5136</v>
      </c>
      <c r="G28" s="1" t="s">
        <v>205</v>
      </c>
      <c r="H28">
        <v>23</v>
      </c>
    </row>
    <row r="29" spans="1:8" x14ac:dyDescent="0.25">
      <c r="A29" s="1" t="s">
        <v>5128</v>
      </c>
      <c r="B29">
        <v>2016</v>
      </c>
      <c r="C29">
        <v>98235063</v>
      </c>
      <c r="D29" s="1" t="s">
        <v>2906</v>
      </c>
      <c r="E29" s="1" t="s">
        <v>2907</v>
      </c>
      <c r="F29" s="1" t="s">
        <v>2908</v>
      </c>
      <c r="G29" s="1" t="s">
        <v>205</v>
      </c>
      <c r="H29">
        <v>3</v>
      </c>
    </row>
    <row r="30" spans="1:8" x14ac:dyDescent="0.25">
      <c r="A30" s="1" t="s">
        <v>5128</v>
      </c>
      <c r="B30">
        <v>2016</v>
      </c>
      <c r="C30">
        <v>98200131</v>
      </c>
      <c r="D30" s="1" t="s">
        <v>5137</v>
      </c>
      <c r="E30" s="1" t="s">
        <v>5138</v>
      </c>
      <c r="F30" s="1" t="s">
        <v>349</v>
      </c>
      <c r="G30" s="1" t="s">
        <v>205</v>
      </c>
      <c r="H30">
        <v>680</v>
      </c>
    </row>
    <row r="31" spans="1:8" x14ac:dyDescent="0.25">
      <c r="A31" s="1" t="s">
        <v>5128</v>
      </c>
      <c r="B31">
        <v>2016</v>
      </c>
      <c r="C31">
        <v>33605058</v>
      </c>
      <c r="D31" s="1" t="s">
        <v>5139</v>
      </c>
      <c r="E31" s="1" t="s">
        <v>5140</v>
      </c>
      <c r="F31" s="1" t="s">
        <v>5141</v>
      </c>
      <c r="G31" s="1" t="s">
        <v>219</v>
      </c>
      <c r="H31">
        <v>2927</v>
      </c>
    </row>
    <row r="32" spans="1:8" x14ac:dyDescent="0.25">
      <c r="A32" s="1" t="s">
        <v>5128</v>
      </c>
      <c r="B32">
        <v>2016</v>
      </c>
      <c r="C32">
        <v>43504966</v>
      </c>
      <c r="D32" s="1" t="s">
        <v>3000</v>
      </c>
      <c r="E32" s="1" t="s">
        <v>3001</v>
      </c>
      <c r="F32" s="1" t="s">
        <v>2986</v>
      </c>
      <c r="G32" s="1" t="s">
        <v>231</v>
      </c>
      <c r="H32">
        <v>501</v>
      </c>
    </row>
    <row r="33" spans="1:8" x14ac:dyDescent="0.25">
      <c r="A33" s="1" t="s">
        <v>5128</v>
      </c>
      <c r="B33">
        <v>2016</v>
      </c>
      <c r="C33">
        <v>54803956</v>
      </c>
      <c r="D33" s="1" t="s">
        <v>1163</v>
      </c>
      <c r="E33" s="1" t="s">
        <v>3027</v>
      </c>
      <c r="F33" s="1" t="s">
        <v>502</v>
      </c>
      <c r="G33" s="1" t="s">
        <v>236</v>
      </c>
      <c r="H33">
        <v>1</v>
      </c>
    </row>
    <row r="34" spans="1:8" x14ac:dyDescent="0.25">
      <c r="A34" s="1" t="s">
        <v>5128</v>
      </c>
      <c r="B34">
        <v>2016</v>
      </c>
      <c r="C34">
        <v>57205288</v>
      </c>
      <c r="D34" s="1" t="s">
        <v>3131</v>
      </c>
      <c r="E34" s="1" t="s">
        <v>3132</v>
      </c>
      <c r="F34" s="1" t="s">
        <v>3133</v>
      </c>
      <c r="G34" s="1" t="s">
        <v>260</v>
      </c>
      <c r="H34">
        <v>2</v>
      </c>
    </row>
    <row r="35" spans="1:8" x14ac:dyDescent="0.25">
      <c r="A35" s="1" t="s">
        <v>5128</v>
      </c>
      <c r="B35">
        <v>2016</v>
      </c>
      <c r="C35">
        <v>60433152</v>
      </c>
      <c r="D35" s="1" t="s">
        <v>3161</v>
      </c>
      <c r="E35" s="1" t="s">
        <v>3162</v>
      </c>
      <c r="F35" s="1" t="s">
        <v>3163</v>
      </c>
      <c r="G35" s="1" t="s">
        <v>264</v>
      </c>
      <c r="H35">
        <v>16170</v>
      </c>
    </row>
    <row r="36" spans="1:8" x14ac:dyDescent="0.25">
      <c r="A36" s="1" t="s">
        <v>5128</v>
      </c>
      <c r="B36">
        <v>2016</v>
      </c>
      <c r="C36">
        <v>60401684</v>
      </c>
      <c r="D36" s="1" t="s">
        <v>261</v>
      </c>
      <c r="E36" s="1" t="s">
        <v>262</v>
      </c>
      <c r="F36" s="1" t="s">
        <v>263</v>
      </c>
      <c r="G36" s="1" t="s">
        <v>264</v>
      </c>
      <c r="H36">
        <v>69</v>
      </c>
    </row>
    <row r="37" spans="1:8" x14ac:dyDescent="0.25">
      <c r="A37" s="1" t="s">
        <v>5128</v>
      </c>
      <c r="B37">
        <v>2016</v>
      </c>
      <c r="C37">
        <v>85234687</v>
      </c>
      <c r="D37" s="1" t="s">
        <v>5142</v>
      </c>
      <c r="E37" s="1" t="s">
        <v>5143</v>
      </c>
      <c r="F37" s="1" t="s">
        <v>5144</v>
      </c>
      <c r="G37" s="1" t="s">
        <v>274</v>
      </c>
      <c r="H37">
        <v>31</v>
      </c>
    </row>
    <row r="38" spans="1:8" x14ac:dyDescent="0.25">
      <c r="A38" s="1" t="s">
        <v>5128</v>
      </c>
      <c r="B38">
        <v>2016</v>
      </c>
      <c r="C38">
        <v>85207699</v>
      </c>
      <c r="D38" s="1" t="s">
        <v>271</v>
      </c>
      <c r="E38" s="1" t="s">
        <v>272</v>
      </c>
      <c r="F38" s="1" t="s">
        <v>273</v>
      </c>
      <c r="G38" s="1" t="s">
        <v>274</v>
      </c>
      <c r="H38">
        <v>28067</v>
      </c>
    </row>
    <row r="39" spans="1:8" x14ac:dyDescent="0.25">
      <c r="A39" s="1" t="s">
        <v>5128</v>
      </c>
      <c r="B39">
        <v>2016</v>
      </c>
      <c r="C39">
        <v>43801522</v>
      </c>
      <c r="D39" s="1" t="s">
        <v>3278</v>
      </c>
      <c r="E39" s="1" t="s">
        <v>3279</v>
      </c>
      <c r="F39" s="1" t="s">
        <v>3280</v>
      </c>
      <c r="G39" s="1" t="s">
        <v>291</v>
      </c>
    </row>
    <row r="40" spans="1:8" x14ac:dyDescent="0.25">
      <c r="A40" s="1" t="s">
        <v>5128</v>
      </c>
      <c r="B40">
        <v>2016</v>
      </c>
      <c r="C40">
        <v>54338023</v>
      </c>
      <c r="D40" s="1" t="s">
        <v>5145</v>
      </c>
      <c r="E40" s="1" t="s">
        <v>5146</v>
      </c>
      <c r="F40" s="1" t="s">
        <v>336</v>
      </c>
      <c r="G40" s="1" t="s">
        <v>322</v>
      </c>
      <c r="H40">
        <v>5</v>
      </c>
    </row>
    <row r="41" spans="1:8" x14ac:dyDescent="0.25">
      <c r="A41" s="1" t="s">
        <v>5128</v>
      </c>
      <c r="B41">
        <v>2016</v>
      </c>
      <c r="C41">
        <v>54305666</v>
      </c>
      <c r="D41" s="1" t="s">
        <v>5147</v>
      </c>
      <c r="E41" s="1" t="s">
        <v>5148</v>
      </c>
      <c r="F41" s="1" t="s">
        <v>2198</v>
      </c>
      <c r="G41" s="1" t="s">
        <v>322</v>
      </c>
      <c r="H41">
        <v>3018</v>
      </c>
    </row>
    <row r="42" spans="1:8" x14ac:dyDescent="0.25">
      <c r="A42" s="1" t="s">
        <v>5128</v>
      </c>
      <c r="B42">
        <v>2016</v>
      </c>
      <c r="C42">
        <v>16404225</v>
      </c>
      <c r="D42" s="1" t="s">
        <v>3437</v>
      </c>
      <c r="E42" s="1" t="s">
        <v>3438</v>
      </c>
      <c r="F42" s="1" t="s">
        <v>3439</v>
      </c>
      <c r="G42" s="1" t="s">
        <v>342</v>
      </c>
      <c r="H42">
        <v>5</v>
      </c>
    </row>
    <row r="43" spans="1:8" x14ac:dyDescent="0.25">
      <c r="A43" s="1" t="s">
        <v>5128</v>
      </c>
      <c r="B43">
        <v>2016</v>
      </c>
      <c r="C43">
        <v>16409455</v>
      </c>
      <c r="D43" s="1" t="s">
        <v>3467</v>
      </c>
      <c r="E43" s="1" t="s">
        <v>3468</v>
      </c>
      <c r="F43" s="1" t="s">
        <v>349</v>
      </c>
      <c r="G43" s="1" t="s">
        <v>342</v>
      </c>
    </row>
    <row r="44" spans="1:8" x14ac:dyDescent="0.25">
      <c r="A44" s="1" t="s">
        <v>5128</v>
      </c>
      <c r="B44">
        <v>2016</v>
      </c>
      <c r="C44">
        <v>54701183</v>
      </c>
      <c r="D44" s="1" t="s">
        <v>421</v>
      </c>
      <c r="E44" s="1" t="s">
        <v>422</v>
      </c>
      <c r="F44" s="1" t="s">
        <v>423</v>
      </c>
      <c r="G44" s="1" t="s">
        <v>417</v>
      </c>
      <c r="H44">
        <v>1</v>
      </c>
    </row>
    <row r="45" spans="1:8" x14ac:dyDescent="0.25">
      <c r="A45" s="1" t="s">
        <v>5128</v>
      </c>
      <c r="B45">
        <v>2016</v>
      </c>
      <c r="C45">
        <v>60200735</v>
      </c>
      <c r="D45" s="1" t="s">
        <v>811</v>
      </c>
      <c r="E45" s="1" t="s">
        <v>1363</v>
      </c>
      <c r="F45" s="1" t="s">
        <v>1364</v>
      </c>
      <c r="G45" s="1" t="s">
        <v>426</v>
      </c>
      <c r="H45">
        <v>72</v>
      </c>
    </row>
    <row r="46" spans="1:8" x14ac:dyDescent="0.25">
      <c r="A46" s="1" t="s">
        <v>5128</v>
      </c>
      <c r="B46">
        <v>2016</v>
      </c>
      <c r="C46">
        <v>60201484</v>
      </c>
      <c r="D46" s="1" t="s">
        <v>811</v>
      </c>
      <c r="E46" s="1" t="s">
        <v>1365</v>
      </c>
      <c r="F46" s="1" t="s">
        <v>1364</v>
      </c>
      <c r="G46" s="1" t="s">
        <v>426</v>
      </c>
      <c r="H46">
        <v>107</v>
      </c>
    </row>
    <row r="47" spans="1:8" x14ac:dyDescent="0.25">
      <c r="A47" s="1" t="s">
        <v>5128</v>
      </c>
      <c r="B47">
        <v>2016</v>
      </c>
      <c r="C47">
        <v>60202670</v>
      </c>
      <c r="D47" s="1" t="s">
        <v>3706</v>
      </c>
      <c r="E47" s="1" t="s">
        <v>3707</v>
      </c>
      <c r="F47" s="1" t="s">
        <v>232</v>
      </c>
      <c r="G47" s="1" t="s">
        <v>426</v>
      </c>
    </row>
    <row r="48" spans="1:8" x14ac:dyDescent="0.25">
      <c r="A48" s="1" t="s">
        <v>5128</v>
      </c>
      <c r="B48">
        <v>2016</v>
      </c>
      <c r="C48">
        <v>98802773</v>
      </c>
      <c r="D48" s="1" t="s">
        <v>5149</v>
      </c>
      <c r="E48" s="1" t="s">
        <v>5150</v>
      </c>
      <c r="F48" s="1" t="s">
        <v>1396</v>
      </c>
      <c r="G48" s="1" t="s">
        <v>1388</v>
      </c>
      <c r="H48">
        <v>80</v>
      </c>
    </row>
    <row r="49" spans="1:8" x14ac:dyDescent="0.25">
      <c r="A49" s="1" t="s">
        <v>5128</v>
      </c>
      <c r="B49">
        <v>2016</v>
      </c>
      <c r="C49">
        <v>61401200</v>
      </c>
      <c r="D49" s="1" t="s">
        <v>5151</v>
      </c>
      <c r="E49" s="1" t="s">
        <v>5152</v>
      </c>
      <c r="F49" s="1" t="s">
        <v>5153</v>
      </c>
      <c r="G49" s="1" t="s">
        <v>448</v>
      </c>
      <c r="H49">
        <v>1</v>
      </c>
    </row>
    <row r="50" spans="1:8" x14ac:dyDescent="0.25">
      <c r="A50" s="1" t="s">
        <v>5128</v>
      </c>
      <c r="B50">
        <v>2016</v>
      </c>
      <c r="C50">
        <v>61602475</v>
      </c>
      <c r="D50" s="1" t="s">
        <v>729</v>
      </c>
      <c r="E50" s="1" t="s">
        <v>3855</v>
      </c>
      <c r="F50" s="1" t="s">
        <v>3856</v>
      </c>
      <c r="G50" s="1" t="s">
        <v>448</v>
      </c>
      <c r="H50">
        <v>339507</v>
      </c>
    </row>
    <row r="51" spans="1:8" x14ac:dyDescent="0.25">
      <c r="A51" s="1" t="s">
        <v>5128</v>
      </c>
      <c r="B51">
        <v>2016</v>
      </c>
      <c r="C51">
        <v>43403855</v>
      </c>
      <c r="D51" s="1" t="s">
        <v>3903</v>
      </c>
      <c r="E51" s="1" t="s">
        <v>3904</v>
      </c>
      <c r="F51" s="1" t="s">
        <v>3905</v>
      </c>
      <c r="G51" s="1" t="s">
        <v>452</v>
      </c>
      <c r="H51">
        <v>1</v>
      </c>
    </row>
    <row r="52" spans="1:8" x14ac:dyDescent="0.25">
      <c r="A52" s="1" t="s">
        <v>5128</v>
      </c>
      <c r="B52">
        <v>2016</v>
      </c>
      <c r="C52">
        <v>43104533</v>
      </c>
      <c r="D52" s="1" t="s">
        <v>5154</v>
      </c>
      <c r="E52" s="1" t="s">
        <v>5155</v>
      </c>
      <c r="F52" s="1" t="s">
        <v>3767</v>
      </c>
      <c r="G52" s="1" t="s">
        <v>452</v>
      </c>
      <c r="H52">
        <v>486</v>
      </c>
    </row>
    <row r="53" spans="1:8" x14ac:dyDescent="0.25">
      <c r="A53" s="1" t="s">
        <v>5128</v>
      </c>
      <c r="B53">
        <v>2016</v>
      </c>
      <c r="C53">
        <v>43402108</v>
      </c>
      <c r="D53" s="1" t="s">
        <v>1450</v>
      </c>
      <c r="E53" s="1" t="s">
        <v>1451</v>
      </c>
      <c r="F53" s="1" t="s">
        <v>1452</v>
      </c>
      <c r="G53" s="1" t="s">
        <v>452</v>
      </c>
      <c r="H53">
        <v>1041</v>
      </c>
    </row>
    <row r="54" spans="1:8" x14ac:dyDescent="0.25">
      <c r="A54" s="1" t="s">
        <v>5128</v>
      </c>
      <c r="B54">
        <v>2016</v>
      </c>
      <c r="C54">
        <v>43402507</v>
      </c>
      <c r="D54" s="1" t="s">
        <v>5156</v>
      </c>
      <c r="E54" s="1" t="s">
        <v>5157</v>
      </c>
      <c r="F54" s="1" t="s">
        <v>345</v>
      </c>
      <c r="G54" s="1" t="s">
        <v>452</v>
      </c>
      <c r="H54">
        <v>2</v>
      </c>
    </row>
    <row r="55" spans="1:8" x14ac:dyDescent="0.25">
      <c r="A55" s="1" t="s">
        <v>5128</v>
      </c>
      <c r="B55">
        <v>2016</v>
      </c>
      <c r="C55">
        <v>57305059</v>
      </c>
      <c r="D55" s="1" t="s">
        <v>1473</v>
      </c>
      <c r="E55" s="1" t="s">
        <v>1474</v>
      </c>
      <c r="F55" s="1" t="s">
        <v>1472</v>
      </c>
      <c r="G55" s="1" t="s">
        <v>498</v>
      </c>
      <c r="H55">
        <v>8</v>
      </c>
    </row>
    <row r="56" spans="1:8" x14ac:dyDescent="0.25">
      <c r="A56" s="1" t="s">
        <v>5128</v>
      </c>
      <c r="B56">
        <v>2016</v>
      </c>
      <c r="C56">
        <v>57305697</v>
      </c>
      <c r="D56" s="1" t="s">
        <v>5158</v>
      </c>
      <c r="E56" s="1" t="s">
        <v>5159</v>
      </c>
      <c r="F56" s="1" t="s">
        <v>5160</v>
      </c>
      <c r="G56" s="1" t="s">
        <v>498</v>
      </c>
      <c r="H56">
        <v>2</v>
      </c>
    </row>
    <row r="57" spans="1:8" x14ac:dyDescent="0.25">
      <c r="A57" s="1" t="s">
        <v>5128</v>
      </c>
      <c r="B57">
        <v>2016</v>
      </c>
      <c r="C57">
        <v>99302709</v>
      </c>
      <c r="D57" s="1" t="s">
        <v>5161</v>
      </c>
      <c r="E57" s="1" t="s">
        <v>5162</v>
      </c>
      <c r="F57" s="1" t="s">
        <v>5163</v>
      </c>
      <c r="G57" s="1" t="s">
        <v>509</v>
      </c>
      <c r="H57">
        <v>2</v>
      </c>
    </row>
    <row r="58" spans="1:8" x14ac:dyDescent="0.25">
      <c r="A58" s="1" t="s">
        <v>5128</v>
      </c>
      <c r="B58">
        <v>2016</v>
      </c>
      <c r="C58">
        <v>82302810</v>
      </c>
      <c r="D58" s="1" t="s">
        <v>4218</v>
      </c>
      <c r="E58" s="1" t="s">
        <v>4219</v>
      </c>
      <c r="F58" s="1" t="s">
        <v>4220</v>
      </c>
      <c r="G58" s="1" t="s">
        <v>513</v>
      </c>
      <c r="H58">
        <v>1</v>
      </c>
    </row>
    <row r="59" spans="1:8" x14ac:dyDescent="0.25">
      <c r="A59" s="1" t="s">
        <v>5128</v>
      </c>
      <c r="B59">
        <v>2016</v>
      </c>
      <c r="C59">
        <v>82306193</v>
      </c>
      <c r="D59" s="1" t="s">
        <v>4255</v>
      </c>
      <c r="E59" s="1" t="s">
        <v>4256</v>
      </c>
      <c r="F59" s="1" t="s">
        <v>4257</v>
      </c>
      <c r="G59" s="1" t="s">
        <v>513</v>
      </c>
    </row>
    <row r="60" spans="1:8" x14ac:dyDescent="0.25">
      <c r="A60" s="1" t="s">
        <v>5128</v>
      </c>
      <c r="B60">
        <v>2016</v>
      </c>
      <c r="C60">
        <v>82333855</v>
      </c>
      <c r="D60" s="1" t="s">
        <v>5164</v>
      </c>
      <c r="E60" s="1" t="s">
        <v>5165</v>
      </c>
      <c r="F60" s="1" t="s">
        <v>5166</v>
      </c>
      <c r="G60" s="1" t="s">
        <v>513</v>
      </c>
      <c r="H60">
        <v>15</v>
      </c>
    </row>
    <row r="61" spans="1:8" x14ac:dyDescent="0.25">
      <c r="A61" s="1" t="s">
        <v>5128</v>
      </c>
      <c r="B61">
        <v>2016</v>
      </c>
      <c r="C61">
        <v>15705323</v>
      </c>
      <c r="D61" s="1" t="s">
        <v>1575</v>
      </c>
      <c r="E61" s="1" t="s">
        <v>4293</v>
      </c>
      <c r="F61" s="1" t="s">
        <v>1577</v>
      </c>
      <c r="G61" s="1" t="s">
        <v>525</v>
      </c>
      <c r="H61">
        <v>62</v>
      </c>
    </row>
    <row r="62" spans="1:8" x14ac:dyDescent="0.25">
      <c r="A62" s="1" t="s">
        <v>5128</v>
      </c>
      <c r="B62">
        <v>2016</v>
      </c>
      <c r="C62">
        <v>15705700</v>
      </c>
      <c r="D62" s="1" t="s">
        <v>1584</v>
      </c>
      <c r="E62" s="1" t="s">
        <v>1585</v>
      </c>
      <c r="F62" s="1" t="s">
        <v>1586</v>
      </c>
      <c r="G62" s="1" t="s">
        <v>525</v>
      </c>
      <c r="H62">
        <v>1955</v>
      </c>
    </row>
    <row r="63" spans="1:8" x14ac:dyDescent="0.25">
      <c r="A63" s="1" t="s">
        <v>5128</v>
      </c>
      <c r="B63">
        <v>2016</v>
      </c>
      <c r="C63">
        <v>16204234</v>
      </c>
      <c r="D63" s="1" t="s">
        <v>1609</v>
      </c>
      <c r="E63" s="1" t="s">
        <v>1610</v>
      </c>
      <c r="F63" s="1" t="s">
        <v>1611</v>
      </c>
      <c r="G63" s="1" t="s">
        <v>540</v>
      </c>
      <c r="H63">
        <v>10</v>
      </c>
    </row>
    <row r="64" spans="1:8" x14ac:dyDescent="0.25">
      <c r="A64" s="1" t="s">
        <v>5128</v>
      </c>
      <c r="B64">
        <v>2016</v>
      </c>
      <c r="C64">
        <v>57404880</v>
      </c>
      <c r="D64" s="1" t="s">
        <v>4423</v>
      </c>
      <c r="E64" s="1" t="s">
        <v>4424</v>
      </c>
      <c r="F64" s="1" t="s">
        <v>45</v>
      </c>
      <c r="G64" s="1" t="s">
        <v>545</v>
      </c>
    </row>
    <row r="65" spans="1:8" x14ac:dyDescent="0.25">
      <c r="A65" s="1" t="s">
        <v>5128</v>
      </c>
      <c r="B65">
        <v>2016</v>
      </c>
      <c r="C65">
        <v>57509671</v>
      </c>
      <c r="D65" s="1" t="s">
        <v>1650</v>
      </c>
      <c r="E65" s="1" t="s">
        <v>1651</v>
      </c>
      <c r="F65" s="1" t="s">
        <v>1652</v>
      </c>
      <c r="G65" s="1" t="s">
        <v>545</v>
      </c>
      <c r="H65">
        <v>1</v>
      </c>
    </row>
    <row r="66" spans="1:8" x14ac:dyDescent="0.25">
      <c r="A66" s="1" t="s">
        <v>5128</v>
      </c>
      <c r="B66">
        <v>2016</v>
      </c>
      <c r="C66">
        <v>57512512</v>
      </c>
      <c r="D66" s="1" t="s">
        <v>1655</v>
      </c>
      <c r="E66" s="1" t="s">
        <v>1656</v>
      </c>
      <c r="F66" s="1" t="s">
        <v>1657</v>
      </c>
      <c r="G66" s="1" t="s">
        <v>545</v>
      </c>
      <c r="H66">
        <v>1</v>
      </c>
    </row>
    <row r="67" spans="1:8" x14ac:dyDescent="0.25">
      <c r="A67" s="1" t="s">
        <v>5128</v>
      </c>
      <c r="B67">
        <v>2016</v>
      </c>
      <c r="C67">
        <v>57601289</v>
      </c>
      <c r="D67" s="1" t="s">
        <v>4540</v>
      </c>
      <c r="E67" s="1" t="s">
        <v>4541</v>
      </c>
      <c r="F67" s="1" t="s">
        <v>4542</v>
      </c>
      <c r="G67" s="1" t="s">
        <v>545</v>
      </c>
    </row>
    <row r="68" spans="1:8" x14ac:dyDescent="0.25">
      <c r="A68" s="1" t="s">
        <v>5128</v>
      </c>
      <c r="B68">
        <v>2016</v>
      </c>
      <c r="C68">
        <v>57434208</v>
      </c>
      <c r="D68" s="1" t="s">
        <v>4574</v>
      </c>
      <c r="E68" s="1" t="s">
        <v>4575</v>
      </c>
      <c r="F68" s="1" t="s">
        <v>4576</v>
      </c>
      <c r="G68" s="1" t="s">
        <v>545</v>
      </c>
      <c r="H68">
        <v>367542</v>
      </c>
    </row>
    <row r="69" spans="1:8" x14ac:dyDescent="0.25">
      <c r="A69" s="1" t="s">
        <v>5128</v>
      </c>
      <c r="B69">
        <v>2016</v>
      </c>
      <c r="C69">
        <v>57503567</v>
      </c>
      <c r="D69" s="1" t="s">
        <v>590</v>
      </c>
      <c r="E69" s="1" t="s">
        <v>591</v>
      </c>
      <c r="F69" s="1" t="s">
        <v>592</v>
      </c>
      <c r="G69" s="1" t="s">
        <v>545</v>
      </c>
      <c r="H69">
        <v>1</v>
      </c>
    </row>
    <row r="70" spans="1:8" x14ac:dyDescent="0.25">
      <c r="A70" s="1" t="s">
        <v>5128</v>
      </c>
      <c r="B70">
        <v>2016</v>
      </c>
      <c r="C70">
        <v>57506351</v>
      </c>
      <c r="D70" s="1" t="s">
        <v>4678</v>
      </c>
      <c r="E70" s="1" t="s">
        <v>4679</v>
      </c>
      <c r="F70" s="1" t="s">
        <v>4680</v>
      </c>
      <c r="G70" s="1" t="s">
        <v>545</v>
      </c>
      <c r="H70">
        <v>4</v>
      </c>
    </row>
    <row r="71" spans="1:8" x14ac:dyDescent="0.25">
      <c r="A71" s="1" t="s">
        <v>5128</v>
      </c>
      <c r="B71">
        <v>2016</v>
      </c>
      <c r="C71">
        <v>57404302</v>
      </c>
      <c r="D71" s="1" t="s">
        <v>5167</v>
      </c>
      <c r="E71" s="1" t="s">
        <v>5168</v>
      </c>
      <c r="F71" s="1" t="s">
        <v>5169</v>
      </c>
      <c r="G71" s="1" t="s">
        <v>545</v>
      </c>
      <c r="H71">
        <v>1</v>
      </c>
    </row>
    <row r="72" spans="1:8" x14ac:dyDescent="0.25">
      <c r="A72" s="1" t="s">
        <v>5128</v>
      </c>
      <c r="B72">
        <v>2016</v>
      </c>
      <c r="C72">
        <v>98701260</v>
      </c>
      <c r="D72" s="1" t="s">
        <v>4808</v>
      </c>
      <c r="E72" s="1" t="s">
        <v>4809</v>
      </c>
      <c r="F72" s="1" t="s">
        <v>4764</v>
      </c>
      <c r="G72" s="1" t="s">
        <v>613</v>
      </c>
    </row>
    <row r="73" spans="1:8" x14ac:dyDescent="0.25">
      <c r="A73" s="1" t="s">
        <v>5128</v>
      </c>
      <c r="B73">
        <v>2016</v>
      </c>
      <c r="C73">
        <v>15415404</v>
      </c>
      <c r="D73" s="1" t="s">
        <v>1748</v>
      </c>
      <c r="E73" s="1" t="s">
        <v>1749</v>
      </c>
      <c r="F73" s="1" t="s">
        <v>1750</v>
      </c>
      <c r="G73" s="1" t="s">
        <v>630</v>
      </c>
      <c r="H73">
        <v>1</v>
      </c>
    </row>
    <row r="74" spans="1:8" x14ac:dyDescent="0.25">
      <c r="A74" s="1" t="s">
        <v>5128</v>
      </c>
      <c r="B74">
        <v>2016</v>
      </c>
      <c r="C74">
        <v>99105684</v>
      </c>
      <c r="D74" s="1" t="s">
        <v>1774</v>
      </c>
      <c r="E74" s="1" t="s">
        <v>1775</v>
      </c>
      <c r="F74" s="1" t="s">
        <v>1776</v>
      </c>
      <c r="G74" s="1" t="s">
        <v>661</v>
      </c>
      <c r="H74">
        <v>1</v>
      </c>
    </row>
    <row r="75" spans="1:8" x14ac:dyDescent="0.25">
      <c r="A75" s="1" t="s">
        <v>5128</v>
      </c>
      <c r="B75">
        <v>2016</v>
      </c>
      <c r="C75">
        <v>99104284</v>
      </c>
      <c r="D75" s="1" t="s">
        <v>5170</v>
      </c>
      <c r="E75" s="1" t="s">
        <v>5171</v>
      </c>
      <c r="F75" s="1" t="s">
        <v>5001</v>
      </c>
      <c r="G75" s="1" t="s">
        <v>661</v>
      </c>
      <c r="H75">
        <v>17</v>
      </c>
    </row>
    <row r="76" spans="1:8" x14ac:dyDescent="0.25">
      <c r="A76" s="1" t="s">
        <v>5128</v>
      </c>
      <c r="B76">
        <v>2016</v>
      </c>
      <c r="C76">
        <v>33907081</v>
      </c>
      <c r="D76" s="1" t="s">
        <v>5012</v>
      </c>
      <c r="E76" s="1" t="s">
        <v>5013</v>
      </c>
      <c r="F76" s="1" t="s">
        <v>5014</v>
      </c>
      <c r="G76" s="1" t="s">
        <v>668</v>
      </c>
    </row>
    <row r="77" spans="1:8" x14ac:dyDescent="0.25">
      <c r="A77" s="1" t="s">
        <v>5128</v>
      </c>
      <c r="B77">
        <v>2016</v>
      </c>
      <c r="C77">
        <v>33907080</v>
      </c>
      <c r="D77" s="1" t="s">
        <v>5021</v>
      </c>
      <c r="E77" s="1" t="s">
        <v>5022</v>
      </c>
      <c r="F77" s="1" t="s">
        <v>5023</v>
      </c>
      <c r="G77" s="1" t="s">
        <v>668</v>
      </c>
    </row>
    <row r="78" spans="1:8" x14ac:dyDescent="0.25">
      <c r="A78" s="1" t="s">
        <v>5128</v>
      </c>
      <c r="B78">
        <v>2016</v>
      </c>
      <c r="C78">
        <v>33905169</v>
      </c>
      <c r="D78" s="1" t="s">
        <v>5172</v>
      </c>
      <c r="E78" s="1" t="s">
        <v>5173</v>
      </c>
      <c r="F78" s="1" t="s">
        <v>5174</v>
      </c>
      <c r="G78" s="1" t="s">
        <v>668</v>
      </c>
      <c r="H78">
        <v>14</v>
      </c>
    </row>
    <row r="79" spans="1:8" x14ac:dyDescent="0.25">
      <c r="A79" s="1" t="s">
        <v>5128</v>
      </c>
      <c r="B79">
        <v>2016</v>
      </c>
      <c r="C79">
        <v>33906931</v>
      </c>
      <c r="D79" s="1" t="s">
        <v>5175</v>
      </c>
      <c r="E79" s="1" t="s">
        <v>5176</v>
      </c>
      <c r="F79" s="1" t="s">
        <v>5177</v>
      </c>
      <c r="G79" s="1" t="s">
        <v>668</v>
      </c>
      <c r="H79">
        <v>308</v>
      </c>
    </row>
    <row r="80" spans="1:8" x14ac:dyDescent="0.25">
      <c r="A80" s="1" t="s">
        <v>5128</v>
      </c>
      <c r="B80">
        <v>2016</v>
      </c>
      <c r="C80">
        <v>45502685</v>
      </c>
      <c r="D80" s="1" t="s">
        <v>5087</v>
      </c>
      <c r="E80" s="1" t="s">
        <v>5088</v>
      </c>
      <c r="F80" s="1" t="s">
        <v>5089</v>
      </c>
      <c r="G80" s="1" t="s">
        <v>1831</v>
      </c>
      <c r="H80">
        <v>1</v>
      </c>
    </row>
    <row r="81" spans="1:8" x14ac:dyDescent="0.25">
      <c r="A81" s="1" t="s">
        <v>5128</v>
      </c>
      <c r="B81">
        <v>2016</v>
      </c>
      <c r="C81">
        <v>58300887</v>
      </c>
      <c r="D81" s="1" t="s">
        <v>5099</v>
      </c>
      <c r="E81" s="1" t="s">
        <v>5100</v>
      </c>
      <c r="F81" s="1" t="s">
        <v>5101</v>
      </c>
      <c r="G81" s="1" t="s">
        <v>686</v>
      </c>
      <c r="H81">
        <v>1</v>
      </c>
    </row>
    <row r="82" spans="1:8" x14ac:dyDescent="0.25">
      <c r="A82" s="1" t="s">
        <v>5128</v>
      </c>
      <c r="B82">
        <v>2016</v>
      </c>
      <c r="C82">
        <v>58301771</v>
      </c>
      <c r="D82" s="1" t="s">
        <v>5178</v>
      </c>
      <c r="E82" s="1" t="s">
        <v>5179</v>
      </c>
      <c r="F82" s="1" t="s">
        <v>1840</v>
      </c>
      <c r="G82" s="1" t="s">
        <v>686</v>
      </c>
      <c r="H82">
        <v>8</v>
      </c>
    </row>
    <row r="83" spans="1:8" x14ac:dyDescent="0.25">
      <c r="A83" s="1" t="s">
        <v>5128</v>
      </c>
      <c r="B83">
        <v>2016</v>
      </c>
      <c r="D83" s="1"/>
      <c r="E83" s="1"/>
      <c r="F83" s="1"/>
      <c r="G8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04"/>
  <sheetViews>
    <sheetView tabSelected="1" workbookViewId="0">
      <selection activeCell="C6" sqref="C6"/>
    </sheetView>
  </sheetViews>
  <sheetFormatPr defaultRowHeight="15" x14ac:dyDescent="0.25"/>
  <cols>
    <col min="1" max="1" width="13.42578125" style="3" bestFit="1" customWidth="1"/>
    <col min="2" max="2" width="52.28515625" style="3" bestFit="1" customWidth="1"/>
    <col min="3" max="3" width="20.7109375" style="3" bestFit="1" customWidth="1"/>
    <col min="4" max="4" width="19.85546875" style="3" bestFit="1" customWidth="1"/>
    <col min="5" max="7" width="8" style="3" bestFit="1" customWidth="1"/>
    <col min="8" max="8" width="9" style="3" bestFit="1" customWidth="1"/>
    <col min="9" max="9" width="10.7109375" style="3" bestFit="1" customWidth="1"/>
    <col min="10" max="10" width="8" style="3" bestFit="1" customWidth="1"/>
    <col min="11" max="11" width="10.28515625" style="3" bestFit="1" customWidth="1"/>
    <col min="12" max="13" width="8.42578125" style="3" bestFit="1" customWidth="1"/>
    <col min="14" max="14" width="9.42578125" style="3" bestFit="1" customWidth="1"/>
    <col min="15" max="16" width="8.42578125" style="3" bestFit="1" customWidth="1"/>
    <col min="17" max="17" width="10.7109375" style="3" bestFit="1" customWidth="1"/>
    <col min="18" max="18" width="10.85546875" style="3" bestFit="1" customWidth="1"/>
    <col min="19" max="19" width="15.42578125" style="3" bestFit="1" customWidth="1"/>
    <col min="20" max="20" width="11.28515625" style="3" bestFit="1" customWidth="1"/>
    <col min="21" max="16384" width="9.140625" style="3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>
        <f>Rifles!C2</f>
        <v>99202224</v>
      </c>
      <c r="B2" s="3" t="str">
        <f>_xlfn.XLOOKUP($A2, Rifles!$C$2:$C$419,Rifles!$D$2:$D$419,"N/A",0)</f>
        <v>ALASKA MAGNUM ARS LLC</v>
      </c>
      <c r="C2" s="4" t="str">
        <f>_xlfn.XLOOKUP($A2, Rifles!$C$2:$C$419,Rifles!F$2:F$419,"N/A",0)</f>
        <v>FAIRBANKS</v>
      </c>
      <c r="D2" s="4" t="str">
        <f>_xlfn.XLOOKUP($A2, Rifles!$C$2:$C$419,Rifles!G$2:G$419,"N/A",0)</f>
        <v>AK</v>
      </c>
      <c r="E2" s="3">
        <f>_xlfn.XLOOKUP($A2,Pistols!$C:$C,Pistols!H:H,0,0)</f>
        <v>0</v>
      </c>
      <c r="F2" s="3">
        <f>_xlfn.XLOOKUP($A2,Pistols!$C:$C,Pistols!I:I,0,0)</f>
        <v>0</v>
      </c>
      <c r="G2" s="3">
        <f>_xlfn.XLOOKUP($A2,Pistols!$C:$C,Pistols!J:J,0,0)</f>
        <v>0</v>
      </c>
      <c r="H2" s="3">
        <f>_xlfn.XLOOKUP($A2,Pistols!$C:$C,Pistols!K:K,0,0)</f>
        <v>0</v>
      </c>
      <c r="I2" s="3">
        <f>_xlfn.XLOOKUP($A2,Pistols!$C:$C,Pistols!L:L,0,0)</f>
        <v>0</v>
      </c>
      <c r="J2" s="3">
        <f>_xlfn.XLOOKUP($A2,Pistols!$C:$C,Pistols!M:M,0,0)</f>
        <v>0</v>
      </c>
      <c r="K2" s="3">
        <f>_xlfn.XLOOKUP($A2,Pistols!$C:$C,Pistols!N:N,0,0)</f>
        <v>0</v>
      </c>
      <c r="L2" s="3">
        <f>_xlfn.XLOOKUP($A2,Revolvers!$C:$C,Revolvers!O:O,0,0)</f>
        <v>0</v>
      </c>
      <c r="M2" s="3">
        <f>_xlfn.XLOOKUP($A2,Revolvers!$C:$C,Revolvers!P:P,0,0)</f>
        <v>0</v>
      </c>
      <c r="N2" s="3">
        <f>_xlfn.XLOOKUP($A2,Revolvers!$C:$C,Revolvers!Q:Q,0,0)</f>
        <v>0</v>
      </c>
      <c r="O2" s="3">
        <f>_xlfn.XLOOKUP($A2,Revolvers!$C:$C,Revolvers!R:R,0,0)</f>
        <v>0</v>
      </c>
      <c r="P2" s="3">
        <f>_xlfn.XLOOKUP($A2,Revolvers!$C:$C,Revolvers!S:S,0,0)</f>
        <v>0</v>
      </c>
      <c r="Q2" s="3">
        <f>_xlfn.XLOOKUP($A2,Revolvers!$C:$C,Revolvers!T:T,0,0)</f>
        <v>0</v>
      </c>
      <c r="R2" s="3">
        <f>_xlfn.XLOOKUP($A2,Rifles!C:C,Rifles!H:H,0,0)</f>
        <v>2</v>
      </c>
      <c r="S2" s="3">
        <f>_xlfn.XLOOKUP($A2,Shotguns!C:C,Shotguns!H:H,0,0)</f>
        <v>0</v>
      </c>
      <c r="T2" s="3">
        <f>K2+P2+R2+S2</f>
        <v>2</v>
      </c>
    </row>
    <row r="3" spans="1:20" x14ac:dyDescent="0.25">
      <c r="A3" s="3">
        <f>Rifles!C3</f>
        <v>99201367</v>
      </c>
      <c r="B3" s="3" t="str">
        <f>_xlfn.XLOOKUP($A3, Rifles!$C$2:$C$419,Rifles!$D$2:$D$419,"N/A",0)</f>
        <v>ARCTIC CUSTOM GUNS, LLC</v>
      </c>
      <c r="C3" s="4" t="str">
        <f>_xlfn.XLOOKUP($A3, Rifles!$C$2:$C$419,Rifles!F$2:F$419,"N/A",0)</f>
        <v>GLENNALLEN</v>
      </c>
      <c r="D3" s="4" t="str">
        <f>_xlfn.XLOOKUP($A3, Rifles!$C$2:$C$419,Rifles!G$2:G$419,"N/A",0)</f>
        <v>AK</v>
      </c>
      <c r="E3" s="3">
        <f>_xlfn.XLOOKUP($A3,Pistols!$C:$C,Pistols!H:H,0,0)</f>
        <v>0</v>
      </c>
      <c r="F3" s="3">
        <f>_xlfn.XLOOKUP($A3,Pistols!$C:$C,Pistols!I:I,0,0)</f>
        <v>0</v>
      </c>
      <c r="G3" s="3">
        <f>_xlfn.XLOOKUP($A3,Pistols!$C:$C,Pistols!J:J,0,0)</f>
        <v>0</v>
      </c>
      <c r="H3" s="3">
        <f>_xlfn.XLOOKUP($A3,Pistols!$C:$C,Pistols!K:K,0,0)</f>
        <v>0</v>
      </c>
      <c r="I3" s="3">
        <f>_xlfn.XLOOKUP($A3,Pistols!$C:$C,Pistols!L:L,0,0)</f>
        <v>0</v>
      </c>
      <c r="J3" s="3">
        <f>_xlfn.XLOOKUP($A3,Pistols!$C:$C,Pistols!M:M,0,0)</f>
        <v>0</v>
      </c>
      <c r="K3" s="3">
        <f>_xlfn.XLOOKUP($A3,Pistols!$C:$C,Pistols!N:N,0,0)</f>
        <v>0</v>
      </c>
      <c r="L3" s="3">
        <f>_xlfn.XLOOKUP($A3,Revolvers!$C:$C,Revolvers!O:O,0,0)</f>
        <v>0</v>
      </c>
      <c r="M3" s="3">
        <f>_xlfn.XLOOKUP($A3,Revolvers!$C:$C,Revolvers!P:P,0,0)</f>
        <v>0</v>
      </c>
      <c r="N3" s="3">
        <f>_xlfn.XLOOKUP($A3,Revolvers!$C:$C,Revolvers!Q:Q,0,0)</f>
        <v>0</v>
      </c>
      <c r="O3" s="3">
        <f>_xlfn.XLOOKUP($A3,Revolvers!$C:$C,Revolvers!R:R,0,0)</f>
        <v>0</v>
      </c>
      <c r="P3" s="3">
        <f>_xlfn.XLOOKUP($A3,Revolvers!$C:$C,Revolvers!S:S,0,0)</f>
        <v>0</v>
      </c>
      <c r="Q3" s="3">
        <f>_xlfn.XLOOKUP($A3,Revolvers!$C:$C,Revolvers!T:T,0,0)</f>
        <v>0</v>
      </c>
      <c r="R3" s="3">
        <f>_xlfn.XLOOKUP($A3,Rifles!C:C,Rifles!H:H,0,0)</f>
        <v>1</v>
      </c>
      <c r="S3" s="3">
        <f>_xlfn.XLOOKUP($A3,Shotguns!C:C,Shotguns!H:H,0,0)</f>
        <v>0</v>
      </c>
      <c r="T3" s="3">
        <f t="shared" ref="T3:T66" si="0">K3+P3+R3+S3</f>
        <v>1</v>
      </c>
    </row>
    <row r="4" spans="1:20" x14ac:dyDescent="0.25">
      <c r="A4" s="3">
        <f>Rifles!C4</f>
        <v>99202128</v>
      </c>
      <c r="B4" s="3" t="str">
        <f>_xlfn.XLOOKUP($A4, Rifles!$C$2:$C$419,Rifles!$D$2:$D$419,"N/A",0)</f>
        <v>BOWMAN, FORREST WADE</v>
      </c>
      <c r="C4" s="4" t="str">
        <f>_xlfn.XLOOKUP($A4, Rifles!$C$2:$C$419,Rifles!F$2:F$419,"N/A",0)</f>
        <v>FAIRBANKS</v>
      </c>
      <c r="D4" s="4" t="str">
        <f>_xlfn.XLOOKUP($A4, Rifles!$C$2:$C$419,Rifles!G$2:G$419,"N/A",0)</f>
        <v>AK</v>
      </c>
      <c r="E4" s="3">
        <f>_xlfn.XLOOKUP($A4,Pistols!$C:$C,Pistols!H:H,0,0)</f>
        <v>0</v>
      </c>
      <c r="F4" s="3">
        <f>_xlfn.XLOOKUP($A4,Pistols!$C:$C,Pistols!I:I,0,0)</f>
        <v>1</v>
      </c>
      <c r="G4" s="3">
        <f>_xlfn.XLOOKUP($A4,Pistols!$C:$C,Pistols!J:J,0,0)</f>
        <v>0</v>
      </c>
      <c r="H4" s="3">
        <f>_xlfn.XLOOKUP($A4,Pistols!$C:$C,Pistols!K:K,0,0)</f>
        <v>0</v>
      </c>
      <c r="I4" s="3">
        <f>_xlfn.XLOOKUP($A4,Pistols!$C:$C,Pistols!L:L,0,0)</f>
        <v>0</v>
      </c>
      <c r="J4" s="3">
        <f>_xlfn.XLOOKUP($A4,Pistols!$C:$C,Pistols!M:M,0,0)</f>
        <v>0</v>
      </c>
      <c r="K4" s="3">
        <f>_xlfn.XLOOKUP($A4,Pistols!$C:$C,Pistols!N:N,0,0)</f>
        <v>1</v>
      </c>
      <c r="L4" s="3">
        <f>_xlfn.XLOOKUP($A4,Revolvers!$C:$C,Revolvers!O:O,0,0)</f>
        <v>0</v>
      </c>
      <c r="M4" s="3">
        <f>_xlfn.XLOOKUP($A4,Revolvers!$C:$C,Revolvers!P:P,0,0)</f>
        <v>0</v>
      </c>
      <c r="N4" s="3">
        <f>_xlfn.XLOOKUP($A4,Revolvers!$C:$C,Revolvers!Q:Q,0,0)</f>
        <v>0</v>
      </c>
      <c r="O4" s="3">
        <f>_xlfn.XLOOKUP($A4,Revolvers!$C:$C,Revolvers!R:R,0,0)</f>
        <v>0</v>
      </c>
      <c r="P4" s="3">
        <f>_xlfn.XLOOKUP($A4,Revolvers!$C:$C,Revolvers!S:S,0,0)</f>
        <v>0</v>
      </c>
      <c r="Q4" s="3">
        <f>_xlfn.XLOOKUP($A4,Revolvers!$C:$C,Revolvers!T:T,0,0)</f>
        <v>0</v>
      </c>
      <c r="R4" s="3">
        <f>_xlfn.XLOOKUP($A4,Rifles!C:C,Rifles!H:H,0,0)</f>
        <v>16</v>
      </c>
      <c r="S4" s="3">
        <f>_xlfn.XLOOKUP($A4,Shotguns!C:C,Shotguns!H:H,0,0)</f>
        <v>0</v>
      </c>
      <c r="T4" s="3">
        <f t="shared" si="0"/>
        <v>17</v>
      </c>
    </row>
    <row r="5" spans="1:20" x14ac:dyDescent="0.25">
      <c r="A5" s="3">
        <f>Rifles!C5</f>
        <v>99202459</v>
      </c>
      <c r="B5" s="3" t="str">
        <f>_xlfn.XLOOKUP($A5, Rifles!$C$2:$C$419,Rifles!$D$2:$D$419,"N/A",0)</f>
        <v>C &amp; C ARMS ROOM LLC</v>
      </c>
      <c r="C5" s="4" t="str">
        <f>_xlfn.XLOOKUP($A5, Rifles!$C$2:$C$419,Rifles!F$2:F$419,"N/A",0)</f>
        <v>NORTH POLE</v>
      </c>
      <c r="D5" s="4" t="str">
        <f>_xlfn.XLOOKUP($A5, Rifles!$C$2:$C$419,Rifles!G$2:G$419,"N/A",0)</f>
        <v>AK</v>
      </c>
      <c r="E5" s="3">
        <f>_xlfn.XLOOKUP($A5,Pistols!$C:$C,Pistols!H:H,0,0)</f>
        <v>0</v>
      </c>
      <c r="F5" s="3">
        <f>_xlfn.XLOOKUP($A5,Pistols!$C:$C,Pistols!I:I,0,0)</f>
        <v>0</v>
      </c>
      <c r="G5" s="3">
        <f>_xlfn.XLOOKUP($A5,Pistols!$C:$C,Pistols!J:J,0,0)</f>
        <v>0</v>
      </c>
      <c r="H5" s="3">
        <f>_xlfn.XLOOKUP($A5,Pistols!$C:$C,Pistols!K:K,0,0)</f>
        <v>0</v>
      </c>
      <c r="I5" s="3">
        <f>_xlfn.XLOOKUP($A5,Pistols!$C:$C,Pistols!L:L,0,0)</f>
        <v>0</v>
      </c>
      <c r="J5" s="3">
        <f>_xlfn.XLOOKUP($A5,Pistols!$C:$C,Pistols!M:M,0,0)</f>
        <v>0</v>
      </c>
      <c r="K5" s="3">
        <f>_xlfn.XLOOKUP($A5,Pistols!$C:$C,Pistols!N:N,0,0)</f>
        <v>0</v>
      </c>
      <c r="L5" s="3">
        <f>_xlfn.XLOOKUP($A5,Revolvers!$C:$C,Revolvers!O:O,0,0)</f>
        <v>0</v>
      </c>
      <c r="M5" s="3">
        <f>_xlfn.XLOOKUP($A5,Revolvers!$C:$C,Revolvers!P:P,0,0)</f>
        <v>0</v>
      </c>
      <c r="N5" s="3">
        <f>_xlfn.XLOOKUP($A5,Revolvers!$C:$C,Revolvers!Q:Q,0,0)</f>
        <v>0</v>
      </c>
      <c r="O5" s="3">
        <f>_xlfn.XLOOKUP($A5,Revolvers!$C:$C,Revolvers!R:R,0,0)</f>
        <v>0</v>
      </c>
      <c r="P5" s="3">
        <f>_xlfn.XLOOKUP($A5,Revolvers!$C:$C,Revolvers!S:S,0,0)</f>
        <v>0</v>
      </c>
      <c r="Q5" s="3">
        <f>_xlfn.XLOOKUP($A5,Revolvers!$C:$C,Revolvers!T:T,0,0)</f>
        <v>0</v>
      </c>
      <c r="R5" s="3">
        <f>_xlfn.XLOOKUP($A5,Rifles!C:C,Rifles!H:H,0,0)</f>
        <v>5</v>
      </c>
      <c r="S5" s="3">
        <f>_xlfn.XLOOKUP($A5,Shotguns!C:C,Shotguns!H:H,0,0)</f>
        <v>0</v>
      </c>
      <c r="T5" s="3">
        <f t="shared" si="0"/>
        <v>5</v>
      </c>
    </row>
    <row r="6" spans="1:20" x14ac:dyDescent="0.25">
      <c r="A6" s="3">
        <f>Rifles!C6</f>
        <v>99202389</v>
      </c>
      <c r="B6" s="3" t="str">
        <f>_xlfn.XLOOKUP($A6, Rifles!$C$2:$C$419,Rifles!$D$2:$D$419,"N/A",0)</f>
        <v>GOEDEN, CHAD J</v>
      </c>
      <c r="C6" s="4" t="str">
        <f>_xlfn.XLOOKUP($A6, Rifles!$C$2:$C$419,Rifles!F$2:F$419,"N/A",0)</f>
        <v>SITKA</v>
      </c>
      <c r="D6" s="4" t="str">
        <f>_xlfn.XLOOKUP($A6, Rifles!$C$2:$C$419,Rifles!G$2:G$419,"N/A",0)</f>
        <v>AK</v>
      </c>
      <c r="E6" s="3">
        <f>_xlfn.XLOOKUP($A6,Pistols!$C:$C,Pistols!H:H,0,0)</f>
        <v>0</v>
      </c>
      <c r="F6" s="3">
        <f>_xlfn.XLOOKUP($A6,Pistols!$C:$C,Pistols!I:I,0,0)</f>
        <v>0</v>
      </c>
      <c r="G6" s="3">
        <f>_xlfn.XLOOKUP($A6,Pistols!$C:$C,Pistols!J:J,0,0)</f>
        <v>0</v>
      </c>
      <c r="H6" s="3">
        <f>_xlfn.XLOOKUP($A6,Pistols!$C:$C,Pistols!K:K,0,0)</f>
        <v>0</v>
      </c>
      <c r="I6" s="3">
        <f>_xlfn.XLOOKUP($A6,Pistols!$C:$C,Pistols!L:L,0,0)</f>
        <v>0</v>
      </c>
      <c r="J6" s="3">
        <f>_xlfn.XLOOKUP($A6,Pistols!$C:$C,Pistols!M:M,0,0)</f>
        <v>0</v>
      </c>
      <c r="K6" s="3">
        <f>_xlfn.XLOOKUP($A6,Pistols!$C:$C,Pistols!N:N,0,0)</f>
        <v>0</v>
      </c>
      <c r="L6" s="3">
        <f>_xlfn.XLOOKUP($A6,Revolvers!$C:$C,Revolvers!O:O,0,0)</f>
        <v>0</v>
      </c>
      <c r="M6" s="3">
        <f>_xlfn.XLOOKUP($A6,Revolvers!$C:$C,Revolvers!P:P,0,0)</f>
        <v>0</v>
      </c>
      <c r="N6" s="3">
        <f>_xlfn.XLOOKUP($A6,Revolvers!$C:$C,Revolvers!Q:Q,0,0)</f>
        <v>0</v>
      </c>
      <c r="O6" s="3">
        <f>_xlfn.XLOOKUP($A6,Revolvers!$C:$C,Revolvers!R:R,0,0)</f>
        <v>0</v>
      </c>
      <c r="P6" s="3">
        <f>_xlfn.XLOOKUP($A6,Revolvers!$C:$C,Revolvers!S:S,0,0)</f>
        <v>0</v>
      </c>
      <c r="Q6" s="3">
        <f>_xlfn.XLOOKUP($A6,Revolvers!$C:$C,Revolvers!T:T,0,0)</f>
        <v>0</v>
      </c>
      <c r="R6" s="3">
        <f>_xlfn.XLOOKUP($A6,Rifles!C:C,Rifles!H:H,0,0)</f>
        <v>12</v>
      </c>
      <c r="S6" s="3">
        <f>_xlfn.XLOOKUP($A6,Shotguns!C:C,Shotguns!H:H,0,0)</f>
        <v>0</v>
      </c>
      <c r="T6" s="3">
        <f t="shared" si="0"/>
        <v>12</v>
      </c>
    </row>
    <row r="7" spans="1:20" x14ac:dyDescent="0.25">
      <c r="A7" s="3">
        <f>Rifles!C7</f>
        <v>99201826</v>
      </c>
      <c r="B7" s="3" t="str">
        <f>_xlfn.XLOOKUP($A7, Rifles!$C$2:$C$419,Rifles!$D$2:$D$419,"N/A",0)</f>
        <v>LAST FRONTIER CUSTOM GUNS, LLC</v>
      </c>
      <c r="C7" s="4" t="str">
        <f>_xlfn.XLOOKUP($A7, Rifles!$C$2:$C$419,Rifles!F$2:F$419,"N/A",0)</f>
        <v>PALMER</v>
      </c>
      <c r="D7" s="4" t="str">
        <f>_xlfn.XLOOKUP($A7, Rifles!$C$2:$C$419,Rifles!G$2:G$419,"N/A",0)</f>
        <v>AK</v>
      </c>
      <c r="E7" s="3">
        <f>_xlfn.XLOOKUP($A7,Pistols!$C:$C,Pistols!H:H,0,0)</f>
        <v>0</v>
      </c>
      <c r="F7" s="3">
        <f>_xlfn.XLOOKUP($A7,Pistols!$C:$C,Pistols!I:I,0,0)</f>
        <v>0</v>
      </c>
      <c r="G7" s="3">
        <f>_xlfn.XLOOKUP($A7,Pistols!$C:$C,Pistols!J:J,0,0)</f>
        <v>0</v>
      </c>
      <c r="H7" s="3">
        <f>_xlfn.XLOOKUP($A7,Pistols!$C:$C,Pistols!K:K,0,0)</f>
        <v>0</v>
      </c>
      <c r="I7" s="3">
        <f>_xlfn.XLOOKUP($A7,Pistols!$C:$C,Pistols!L:L,0,0)</f>
        <v>0</v>
      </c>
      <c r="J7" s="3">
        <f>_xlfn.XLOOKUP($A7,Pistols!$C:$C,Pistols!M:M,0,0)</f>
        <v>0</v>
      </c>
      <c r="K7" s="3">
        <f>_xlfn.XLOOKUP($A7,Pistols!$C:$C,Pistols!N:N,0,0)</f>
        <v>0</v>
      </c>
      <c r="L7" s="3">
        <f>_xlfn.XLOOKUP($A7,Revolvers!$C:$C,Revolvers!O:O,0,0)</f>
        <v>0</v>
      </c>
      <c r="M7" s="3">
        <f>_xlfn.XLOOKUP($A7,Revolvers!$C:$C,Revolvers!P:P,0,0)</f>
        <v>0</v>
      </c>
      <c r="N7" s="3">
        <f>_xlfn.XLOOKUP($A7,Revolvers!$C:$C,Revolvers!Q:Q,0,0)</f>
        <v>0</v>
      </c>
      <c r="O7" s="3">
        <f>_xlfn.XLOOKUP($A7,Revolvers!$C:$C,Revolvers!R:R,0,0)</f>
        <v>0</v>
      </c>
      <c r="P7" s="3">
        <f>_xlfn.XLOOKUP($A7,Revolvers!$C:$C,Revolvers!S:S,0,0)</f>
        <v>0</v>
      </c>
      <c r="Q7" s="3">
        <f>_xlfn.XLOOKUP($A7,Revolvers!$C:$C,Revolvers!T:T,0,0)</f>
        <v>0</v>
      </c>
      <c r="R7" s="3">
        <f>_xlfn.XLOOKUP($A7,Rifles!C:C,Rifles!H:H,0,0)</f>
        <v>1</v>
      </c>
      <c r="S7" s="3">
        <f>_xlfn.XLOOKUP($A7,Shotguns!C:C,Shotguns!H:H,0,0)</f>
        <v>0</v>
      </c>
      <c r="T7" s="3">
        <f t="shared" si="0"/>
        <v>1</v>
      </c>
    </row>
    <row r="8" spans="1:20" x14ac:dyDescent="0.25">
      <c r="A8" s="3">
        <f>Rifles!C8</f>
        <v>99202113</v>
      </c>
      <c r="B8" s="3" t="str">
        <f>_xlfn.XLOOKUP($A8, Rifles!$C$2:$C$419,Rifles!$D$2:$D$419,"N/A",0)</f>
        <v>MAT-SU TACTICAL LLC</v>
      </c>
      <c r="C8" s="4" t="str">
        <f>_xlfn.XLOOKUP($A8, Rifles!$C$2:$C$419,Rifles!F$2:F$419,"N/A",0)</f>
        <v>WASILLA</v>
      </c>
      <c r="D8" s="4" t="str">
        <f>_xlfn.XLOOKUP($A8, Rifles!$C$2:$C$419,Rifles!G$2:G$419,"N/A",0)</f>
        <v>AK</v>
      </c>
      <c r="E8" s="3">
        <f>_xlfn.XLOOKUP($A8,Pistols!$C:$C,Pistols!H:H,0,0)</f>
        <v>1</v>
      </c>
      <c r="F8" s="3">
        <f>_xlfn.XLOOKUP($A8,Pistols!$C:$C,Pistols!I:I,0,0)</f>
        <v>0</v>
      </c>
      <c r="G8" s="3">
        <f>_xlfn.XLOOKUP($A8,Pistols!$C:$C,Pistols!J:J,0,0)</f>
        <v>0</v>
      </c>
      <c r="H8" s="3">
        <f>_xlfn.XLOOKUP($A8,Pistols!$C:$C,Pistols!K:K,0,0)</f>
        <v>0</v>
      </c>
      <c r="I8" s="3">
        <f>_xlfn.XLOOKUP($A8,Pistols!$C:$C,Pistols!L:L,0,0)</f>
        <v>0</v>
      </c>
      <c r="J8" s="3">
        <f>_xlfn.XLOOKUP($A8,Pistols!$C:$C,Pistols!M:M,0,0)</f>
        <v>0</v>
      </c>
      <c r="K8" s="3">
        <f>_xlfn.XLOOKUP($A8,Pistols!$C:$C,Pistols!N:N,0,0)</f>
        <v>1</v>
      </c>
      <c r="L8" s="3">
        <f>_xlfn.XLOOKUP($A8,Revolvers!$C:$C,Revolvers!O:O,0,0)</f>
        <v>0</v>
      </c>
      <c r="M8" s="3">
        <f>_xlfn.XLOOKUP($A8,Revolvers!$C:$C,Revolvers!P:P,0,0)</f>
        <v>0</v>
      </c>
      <c r="N8" s="3">
        <f>_xlfn.XLOOKUP($A8,Revolvers!$C:$C,Revolvers!Q:Q,0,0)</f>
        <v>0</v>
      </c>
      <c r="O8" s="3">
        <f>_xlfn.XLOOKUP($A8,Revolvers!$C:$C,Revolvers!R:R,0,0)</f>
        <v>0</v>
      </c>
      <c r="P8" s="3">
        <f>_xlfn.XLOOKUP($A8,Revolvers!$C:$C,Revolvers!S:S,0,0)</f>
        <v>0</v>
      </c>
      <c r="Q8" s="3">
        <f>_xlfn.XLOOKUP($A8,Revolvers!$C:$C,Revolvers!T:T,0,0)</f>
        <v>0</v>
      </c>
      <c r="R8" s="3">
        <f>_xlfn.XLOOKUP($A8,Rifles!C:C,Rifles!H:H,0,0)</f>
        <v>6</v>
      </c>
      <c r="S8" s="3">
        <f>_xlfn.XLOOKUP($A8,Shotguns!C:C,Shotguns!H:H,0,0)</f>
        <v>0</v>
      </c>
      <c r="T8" s="3">
        <f t="shared" si="0"/>
        <v>7</v>
      </c>
    </row>
    <row r="9" spans="1:20" x14ac:dyDescent="0.25">
      <c r="A9" s="3">
        <f>Rifles!C9</f>
        <v>99202805</v>
      </c>
      <c r="B9" s="3" t="str">
        <f>_xlfn.XLOOKUP($A9, Rifles!$C$2:$C$419,Rifles!$D$2:$D$419,"N/A",0)</f>
        <v>NORTH FORK SUPPLY LLC</v>
      </c>
      <c r="C9" s="4" t="str">
        <f>_xlfn.XLOOKUP($A9, Rifles!$C$2:$C$419,Rifles!F$2:F$419,"N/A",0)</f>
        <v>EAGLE RIVER</v>
      </c>
      <c r="D9" s="4" t="str">
        <f>_xlfn.XLOOKUP($A9, Rifles!$C$2:$C$419,Rifles!G$2:G$419,"N/A",0)</f>
        <v>AK</v>
      </c>
      <c r="E9" s="3">
        <f>_xlfn.XLOOKUP($A9,Pistols!$C:$C,Pistols!H:H,0,0)</f>
        <v>0</v>
      </c>
      <c r="F9" s="3">
        <f>_xlfn.XLOOKUP($A9,Pistols!$C:$C,Pistols!I:I,0,0)</f>
        <v>0</v>
      </c>
      <c r="G9" s="3">
        <f>_xlfn.XLOOKUP($A9,Pistols!$C:$C,Pistols!J:J,0,0)</f>
        <v>1</v>
      </c>
      <c r="H9" s="3">
        <f>_xlfn.XLOOKUP($A9,Pistols!$C:$C,Pistols!K:K,0,0)</f>
        <v>0</v>
      </c>
      <c r="I9" s="3">
        <f>_xlfn.XLOOKUP($A9,Pistols!$C:$C,Pistols!L:L,0,0)</f>
        <v>0</v>
      </c>
      <c r="J9" s="3">
        <f>_xlfn.XLOOKUP($A9,Pistols!$C:$C,Pistols!M:M,0,0)</f>
        <v>0</v>
      </c>
      <c r="K9" s="3">
        <f>_xlfn.XLOOKUP($A9,Pistols!$C:$C,Pistols!N:N,0,0)</f>
        <v>1</v>
      </c>
      <c r="L9" s="3">
        <f>_xlfn.XLOOKUP($A9,Revolvers!$C:$C,Revolvers!O:O,0,0)</f>
        <v>0</v>
      </c>
      <c r="M9" s="3">
        <f>_xlfn.XLOOKUP($A9,Revolvers!$C:$C,Revolvers!P:P,0,0)</f>
        <v>0</v>
      </c>
      <c r="N9" s="3">
        <f>_xlfn.XLOOKUP($A9,Revolvers!$C:$C,Revolvers!Q:Q,0,0)</f>
        <v>0</v>
      </c>
      <c r="O9" s="3">
        <f>_xlfn.XLOOKUP($A9,Revolvers!$C:$C,Revolvers!R:R,0,0)</f>
        <v>0</v>
      </c>
      <c r="P9" s="3">
        <f>_xlfn.XLOOKUP($A9,Revolvers!$C:$C,Revolvers!S:S,0,0)</f>
        <v>0</v>
      </c>
      <c r="Q9" s="3">
        <f>_xlfn.XLOOKUP($A9,Revolvers!$C:$C,Revolvers!T:T,0,0)</f>
        <v>0</v>
      </c>
      <c r="R9" s="3">
        <f>_xlfn.XLOOKUP($A9,Rifles!C:C,Rifles!H:H,0,0)</f>
        <v>1</v>
      </c>
      <c r="S9" s="3">
        <f>_xlfn.XLOOKUP($A9,Shotguns!C:C,Shotguns!H:H,0,0)</f>
        <v>0</v>
      </c>
      <c r="T9" s="3">
        <f t="shared" si="0"/>
        <v>2</v>
      </c>
    </row>
    <row r="10" spans="1:20" x14ac:dyDescent="0.25">
      <c r="A10" s="3">
        <f>Rifles!C10</f>
        <v>99201820</v>
      </c>
      <c r="B10" s="3" t="str">
        <f>_xlfn.XLOOKUP($A10, Rifles!$C$2:$C$419,Rifles!$D$2:$D$419,"N/A",0)</f>
        <v>R &amp; M, LLC</v>
      </c>
      <c r="C10" s="4" t="str">
        <f>_xlfn.XLOOKUP($A10, Rifles!$C$2:$C$419,Rifles!F$2:F$419,"N/A",0)</f>
        <v>WASILLA</v>
      </c>
      <c r="D10" s="4" t="str">
        <f>_xlfn.XLOOKUP($A10, Rifles!$C$2:$C$419,Rifles!G$2:G$419,"N/A",0)</f>
        <v>AK</v>
      </c>
      <c r="E10" s="3">
        <f>_xlfn.XLOOKUP($A10,Pistols!$C:$C,Pistols!H:H,0,0)</f>
        <v>0</v>
      </c>
      <c r="F10" s="3">
        <f>_xlfn.XLOOKUP($A10,Pistols!$C:$C,Pistols!I:I,0,0)</f>
        <v>0</v>
      </c>
      <c r="G10" s="3">
        <f>_xlfn.XLOOKUP($A10,Pistols!$C:$C,Pistols!J:J,0,0)</f>
        <v>0</v>
      </c>
      <c r="H10" s="3">
        <f>_xlfn.XLOOKUP($A10,Pistols!$C:$C,Pistols!K:K,0,0)</f>
        <v>0</v>
      </c>
      <c r="I10" s="3">
        <f>_xlfn.XLOOKUP($A10,Pistols!$C:$C,Pistols!L:L,0,0)</f>
        <v>0</v>
      </c>
      <c r="J10" s="3">
        <f>_xlfn.XLOOKUP($A10,Pistols!$C:$C,Pistols!M:M,0,0)</f>
        <v>0</v>
      </c>
      <c r="K10" s="3">
        <f>_xlfn.XLOOKUP($A10,Pistols!$C:$C,Pistols!N:N,0,0)</f>
        <v>0</v>
      </c>
      <c r="L10" s="3">
        <f>_xlfn.XLOOKUP($A10,Revolvers!$C:$C,Revolvers!O:O,0,0)</f>
        <v>0</v>
      </c>
      <c r="M10" s="3">
        <f>_xlfn.XLOOKUP($A10,Revolvers!$C:$C,Revolvers!P:P,0,0)</f>
        <v>0</v>
      </c>
      <c r="N10" s="3">
        <f>_xlfn.XLOOKUP($A10,Revolvers!$C:$C,Revolvers!Q:Q,0,0)</f>
        <v>0</v>
      </c>
      <c r="O10" s="3">
        <f>_xlfn.XLOOKUP($A10,Revolvers!$C:$C,Revolvers!R:R,0,0)</f>
        <v>0</v>
      </c>
      <c r="P10" s="3">
        <f>_xlfn.XLOOKUP($A10,Revolvers!$C:$C,Revolvers!S:S,0,0)</f>
        <v>0</v>
      </c>
      <c r="Q10" s="3">
        <f>_xlfn.XLOOKUP($A10,Revolvers!$C:$C,Revolvers!T:T,0,0)</f>
        <v>0</v>
      </c>
      <c r="R10" s="3">
        <f>_xlfn.XLOOKUP($A10,Rifles!C:C,Rifles!H:H,0,0)</f>
        <v>1</v>
      </c>
      <c r="S10" s="3">
        <f>_xlfn.XLOOKUP($A10,Shotguns!C:C,Shotguns!H:H,0,0)</f>
        <v>0</v>
      </c>
      <c r="T10" s="3">
        <f t="shared" si="0"/>
        <v>1</v>
      </c>
    </row>
    <row r="11" spans="1:20" x14ac:dyDescent="0.25">
      <c r="A11" s="3">
        <f>Rifles!C11</f>
        <v>99200798</v>
      </c>
      <c r="B11" s="3" t="str">
        <f>_xlfn.XLOOKUP($A11, Rifles!$C$2:$C$419,Rifles!$D$2:$D$419,"N/A",0)</f>
        <v>WILD WEST GUNS, LLC</v>
      </c>
      <c r="C11" s="4" t="str">
        <f>_xlfn.XLOOKUP($A11, Rifles!$C$2:$C$419,Rifles!F$2:F$419,"N/A",0)</f>
        <v>ANCHORAGE</v>
      </c>
      <c r="D11" s="4" t="str">
        <f>_xlfn.XLOOKUP($A11, Rifles!$C$2:$C$419,Rifles!G$2:G$419,"N/A",0)</f>
        <v>AK</v>
      </c>
      <c r="E11" s="3">
        <f>_xlfn.XLOOKUP($A11,Pistols!$C:$C,Pistols!H:H,0,0)</f>
        <v>0</v>
      </c>
      <c r="F11" s="3">
        <f>_xlfn.XLOOKUP($A11,Pistols!$C:$C,Pistols!I:I,0,0)</f>
        <v>0</v>
      </c>
      <c r="G11" s="3">
        <f>_xlfn.XLOOKUP($A11,Pistols!$C:$C,Pistols!J:J,0,0)</f>
        <v>0</v>
      </c>
      <c r="H11" s="3">
        <f>_xlfn.XLOOKUP($A11,Pistols!$C:$C,Pistols!K:K,0,0)</f>
        <v>0</v>
      </c>
      <c r="I11" s="3">
        <f>_xlfn.XLOOKUP($A11,Pistols!$C:$C,Pistols!L:L,0,0)</f>
        <v>0</v>
      </c>
      <c r="J11" s="3">
        <f>_xlfn.XLOOKUP($A11,Pistols!$C:$C,Pistols!M:M,0,0)</f>
        <v>0</v>
      </c>
      <c r="K11" s="3">
        <f>_xlfn.XLOOKUP($A11,Pistols!$C:$C,Pistols!N:N,0,0)</f>
        <v>0</v>
      </c>
      <c r="L11" s="3">
        <f>_xlfn.XLOOKUP($A11,Revolvers!$C:$C,Revolvers!O:O,0,0)</f>
        <v>0</v>
      </c>
      <c r="M11" s="3">
        <f>_xlfn.XLOOKUP($A11,Revolvers!$C:$C,Revolvers!P:P,0,0)</f>
        <v>0</v>
      </c>
      <c r="N11" s="3">
        <f>_xlfn.XLOOKUP($A11,Revolvers!$C:$C,Revolvers!Q:Q,0,0)</f>
        <v>0</v>
      </c>
      <c r="O11" s="3">
        <f>_xlfn.XLOOKUP($A11,Revolvers!$C:$C,Revolvers!R:R,0,0)</f>
        <v>0</v>
      </c>
      <c r="P11" s="3">
        <f>_xlfn.XLOOKUP($A11,Revolvers!$C:$C,Revolvers!S:S,0,0)</f>
        <v>0</v>
      </c>
      <c r="Q11" s="3">
        <f>_xlfn.XLOOKUP($A11,Revolvers!$C:$C,Revolvers!T:T,0,0)</f>
        <v>0</v>
      </c>
      <c r="R11" s="3">
        <f>_xlfn.XLOOKUP($A11,Rifles!C:C,Rifles!H:H,0,0)</f>
        <v>59</v>
      </c>
      <c r="S11" s="3">
        <f>_xlfn.XLOOKUP($A11,Shotguns!C:C,Shotguns!H:H,0,0)</f>
        <v>0</v>
      </c>
      <c r="T11" s="3">
        <f t="shared" si="0"/>
        <v>59</v>
      </c>
    </row>
    <row r="12" spans="1:20" x14ac:dyDescent="0.25">
      <c r="A12" s="3">
        <f>Rifles!C12</f>
        <v>16306387</v>
      </c>
      <c r="B12" s="3" t="str">
        <f>_xlfn.XLOOKUP($A12, Rifles!$C$2:$C$419,Rifles!$D$2:$D$419,"N/A",0)</f>
        <v>2131 ARMS LLC</v>
      </c>
      <c r="C12" s="4" t="str">
        <f>_xlfn.XLOOKUP($A12, Rifles!$C$2:$C$419,Rifles!F$2:F$419,"N/A",0)</f>
        <v>MORRIS</v>
      </c>
      <c r="D12" s="4" t="str">
        <f>_xlfn.XLOOKUP($A12, Rifles!$C$2:$C$419,Rifles!G$2:G$419,"N/A",0)</f>
        <v>AL</v>
      </c>
      <c r="E12" s="3">
        <f>_xlfn.XLOOKUP($A12,Pistols!$C:$C,Pistols!H:H,0,0)</f>
        <v>0</v>
      </c>
      <c r="F12" s="3">
        <f>_xlfn.XLOOKUP($A12,Pistols!$C:$C,Pistols!I:I,0,0)</f>
        <v>0</v>
      </c>
      <c r="G12" s="3">
        <f>_xlfn.XLOOKUP($A12,Pistols!$C:$C,Pistols!J:J,0,0)</f>
        <v>0</v>
      </c>
      <c r="H12" s="3">
        <f>_xlfn.XLOOKUP($A12,Pistols!$C:$C,Pistols!K:K,0,0)</f>
        <v>0</v>
      </c>
      <c r="I12" s="3">
        <f>_xlfn.XLOOKUP($A12,Pistols!$C:$C,Pistols!L:L,0,0)</f>
        <v>0</v>
      </c>
      <c r="J12" s="3">
        <f>_xlfn.XLOOKUP($A12,Pistols!$C:$C,Pistols!M:M,0,0)</f>
        <v>0</v>
      </c>
      <c r="K12" s="3">
        <f>_xlfn.XLOOKUP($A12,Pistols!$C:$C,Pistols!N:N,0,0)</f>
        <v>0</v>
      </c>
      <c r="L12" s="3">
        <f>_xlfn.XLOOKUP($A12,Revolvers!$C:$C,Revolvers!O:O,0,0)</f>
        <v>0</v>
      </c>
      <c r="M12" s="3">
        <f>_xlfn.XLOOKUP($A12,Revolvers!$C:$C,Revolvers!P:P,0,0)</f>
        <v>0</v>
      </c>
      <c r="N12" s="3">
        <f>_xlfn.XLOOKUP($A12,Revolvers!$C:$C,Revolvers!Q:Q,0,0)</f>
        <v>0</v>
      </c>
      <c r="O12" s="3">
        <f>_xlfn.XLOOKUP($A12,Revolvers!$C:$C,Revolvers!R:R,0,0)</f>
        <v>0</v>
      </c>
      <c r="P12" s="3">
        <f>_xlfn.XLOOKUP($A12,Revolvers!$C:$C,Revolvers!S:S,0,0)</f>
        <v>0</v>
      </c>
      <c r="Q12" s="3">
        <f>_xlfn.XLOOKUP($A12,Revolvers!$C:$C,Revolvers!T:T,0,0)</f>
        <v>0</v>
      </c>
      <c r="R12" s="3">
        <f>_xlfn.XLOOKUP($A12,Rifles!C:C,Rifles!H:H,0,0)</f>
        <v>7</v>
      </c>
      <c r="S12" s="3">
        <f>_xlfn.XLOOKUP($A12,Shotguns!C:C,Shotguns!H:H,0,0)</f>
        <v>0</v>
      </c>
      <c r="T12" s="3">
        <f t="shared" si="0"/>
        <v>7</v>
      </c>
    </row>
    <row r="13" spans="1:20" x14ac:dyDescent="0.25">
      <c r="A13" s="3">
        <f>Rifles!C13</f>
        <v>16306282</v>
      </c>
      <c r="B13" s="3" t="str">
        <f>_xlfn.XLOOKUP($A13, Rifles!$C$2:$C$419,Rifles!$D$2:$D$419,"N/A",0)</f>
        <v>A2 PRECISION LLC</v>
      </c>
      <c r="C13" s="4" t="str">
        <f>_xlfn.XLOOKUP($A13, Rifles!$C$2:$C$419,Rifles!F$2:F$419,"N/A",0)</f>
        <v>CRANE HILL</v>
      </c>
      <c r="D13" s="4" t="str">
        <f>_xlfn.XLOOKUP($A13, Rifles!$C$2:$C$419,Rifles!G$2:G$419,"N/A",0)</f>
        <v>AL</v>
      </c>
      <c r="E13" s="3">
        <f>_xlfn.XLOOKUP($A13,Pistols!$C:$C,Pistols!H:H,0,0)</f>
        <v>0</v>
      </c>
      <c r="F13" s="3">
        <f>_xlfn.XLOOKUP($A13,Pistols!$C:$C,Pistols!I:I,0,0)</f>
        <v>0</v>
      </c>
      <c r="G13" s="3">
        <f>_xlfn.XLOOKUP($A13,Pistols!$C:$C,Pistols!J:J,0,0)</f>
        <v>0</v>
      </c>
      <c r="H13" s="3">
        <f>_xlfn.XLOOKUP($A13,Pistols!$C:$C,Pistols!K:K,0,0)</f>
        <v>0</v>
      </c>
      <c r="I13" s="3">
        <f>_xlfn.XLOOKUP($A13,Pistols!$C:$C,Pistols!L:L,0,0)</f>
        <v>0</v>
      </c>
      <c r="J13" s="3">
        <f>_xlfn.XLOOKUP($A13,Pistols!$C:$C,Pistols!M:M,0,0)</f>
        <v>0</v>
      </c>
      <c r="K13" s="3">
        <f>_xlfn.XLOOKUP($A13,Pistols!$C:$C,Pistols!N:N,0,0)</f>
        <v>0</v>
      </c>
      <c r="L13" s="3">
        <f>_xlfn.XLOOKUP($A13,Revolvers!$C:$C,Revolvers!O:O,0,0)</f>
        <v>0</v>
      </c>
      <c r="M13" s="3">
        <f>_xlfn.XLOOKUP($A13,Revolvers!$C:$C,Revolvers!P:P,0,0)</f>
        <v>0</v>
      </c>
      <c r="N13" s="3">
        <f>_xlfn.XLOOKUP($A13,Revolvers!$C:$C,Revolvers!Q:Q,0,0)</f>
        <v>0</v>
      </c>
      <c r="O13" s="3">
        <f>_xlfn.XLOOKUP($A13,Revolvers!$C:$C,Revolvers!R:R,0,0)</f>
        <v>0</v>
      </c>
      <c r="P13" s="3">
        <f>_xlfn.XLOOKUP($A13,Revolvers!$C:$C,Revolvers!S:S,0,0)</f>
        <v>0</v>
      </c>
      <c r="Q13" s="3">
        <f>_xlfn.XLOOKUP($A13,Revolvers!$C:$C,Revolvers!T:T,0,0)</f>
        <v>0</v>
      </c>
      <c r="R13" s="3">
        <f>_xlfn.XLOOKUP($A13,Rifles!C:C,Rifles!H:H,0,0)</f>
        <v>6</v>
      </c>
      <c r="S13" s="3">
        <f>_xlfn.XLOOKUP($A13,Shotguns!C:C,Shotguns!H:H,0,0)</f>
        <v>0</v>
      </c>
      <c r="T13" s="3">
        <f t="shared" si="0"/>
        <v>6</v>
      </c>
    </row>
    <row r="14" spans="1:20" x14ac:dyDescent="0.25">
      <c r="A14" s="3">
        <f>Rifles!C14</f>
        <v>16304957</v>
      </c>
      <c r="B14" s="3" t="str">
        <f>_xlfn.XLOOKUP($A14, Rifles!$C$2:$C$419,Rifles!$D$2:$D$419,"N/A",0)</f>
        <v>ABSOLUTE PRECISION GUNWORKS LLC</v>
      </c>
      <c r="C14" s="4" t="str">
        <f>_xlfn.XLOOKUP($A14, Rifles!$C$2:$C$419,Rifles!F$2:F$419,"N/A",0)</f>
        <v>SULLIGENT</v>
      </c>
      <c r="D14" s="4" t="str">
        <f>_xlfn.XLOOKUP($A14, Rifles!$C$2:$C$419,Rifles!G$2:G$419,"N/A",0)</f>
        <v>AL</v>
      </c>
      <c r="E14" s="3">
        <f>_xlfn.XLOOKUP($A14,Pistols!$C:$C,Pistols!H:H,0,0)</f>
        <v>0</v>
      </c>
      <c r="F14" s="3">
        <f>_xlfn.XLOOKUP($A14,Pistols!$C:$C,Pistols!I:I,0,0)</f>
        <v>0</v>
      </c>
      <c r="G14" s="3">
        <f>_xlfn.XLOOKUP($A14,Pistols!$C:$C,Pistols!J:J,0,0)</f>
        <v>0</v>
      </c>
      <c r="H14" s="3">
        <f>_xlfn.XLOOKUP($A14,Pistols!$C:$C,Pistols!K:K,0,0)</f>
        <v>0</v>
      </c>
      <c r="I14" s="3">
        <f>_xlfn.XLOOKUP($A14,Pistols!$C:$C,Pistols!L:L,0,0)</f>
        <v>0</v>
      </c>
      <c r="J14" s="3">
        <f>_xlfn.XLOOKUP($A14,Pistols!$C:$C,Pistols!M:M,0,0)</f>
        <v>0</v>
      </c>
      <c r="K14" s="3">
        <f>_xlfn.XLOOKUP($A14,Pistols!$C:$C,Pistols!N:N,0,0)</f>
        <v>0</v>
      </c>
      <c r="L14" s="3">
        <f>_xlfn.XLOOKUP($A14,Revolvers!$C:$C,Revolvers!O:O,0,0)</f>
        <v>0</v>
      </c>
      <c r="M14" s="3">
        <f>_xlfn.XLOOKUP($A14,Revolvers!$C:$C,Revolvers!P:P,0,0)</f>
        <v>0</v>
      </c>
      <c r="N14" s="3">
        <f>_xlfn.XLOOKUP($A14,Revolvers!$C:$C,Revolvers!Q:Q,0,0)</f>
        <v>0</v>
      </c>
      <c r="O14" s="3">
        <f>_xlfn.XLOOKUP($A14,Revolvers!$C:$C,Revolvers!R:R,0,0)</f>
        <v>0</v>
      </c>
      <c r="P14" s="3">
        <f>_xlfn.XLOOKUP($A14,Revolvers!$C:$C,Revolvers!S:S,0,0)</f>
        <v>0</v>
      </c>
      <c r="Q14" s="3">
        <f>_xlfn.XLOOKUP($A14,Revolvers!$C:$C,Revolvers!T:T,0,0)</f>
        <v>0</v>
      </c>
      <c r="R14" s="3">
        <f>_xlfn.XLOOKUP($A14,Rifles!C:C,Rifles!H:H,0,0)</f>
        <v>10</v>
      </c>
      <c r="S14" s="3">
        <f>_xlfn.XLOOKUP($A14,Shotguns!C:C,Shotguns!H:H,0,0)</f>
        <v>0</v>
      </c>
      <c r="T14" s="3">
        <f t="shared" si="0"/>
        <v>10</v>
      </c>
    </row>
    <row r="15" spans="1:20" x14ac:dyDescent="0.25">
      <c r="A15" s="3">
        <f>Rifles!C15</f>
        <v>16304861</v>
      </c>
      <c r="B15" s="3" t="str">
        <f>_xlfn.XLOOKUP($A15, Rifles!$C$2:$C$419,Rifles!$D$2:$D$419,"N/A",0)</f>
        <v>ACCURATE ARMS LLC</v>
      </c>
      <c r="C15" s="4" t="str">
        <f>_xlfn.XLOOKUP($A15, Rifles!$C$2:$C$419,Rifles!F$2:F$419,"N/A",0)</f>
        <v>TUSCALOOSA</v>
      </c>
      <c r="D15" s="4" t="str">
        <f>_xlfn.XLOOKUP($A15, Rifles!$C$2:$C$419,Rifles!G$2:G$419,"N/A",0)</f>
        <v>AL</v>
      </c>
      <c r="E15" s="3">
        <f>_xlfn.XLOOKUP($A15,Pistols!$C:$C,Pistols!H:H,0,0)</f>
        <v>0</v>
      </c>
      <c r="F15" s="3">
        <f>_xlfn.XLOOKUP($A15,Pistols!$C:$C,Pistols!I:I,0,0)</f>
        <v>0</v>
      </c>
      <c r="G15" s="3">
        <f>_xlfn.XLOOKUP($A15,Pistols!$C:$C,Pistols!J:J,0,0)</f>
        <v>0</v>
      </c>
      <c r="H15" s="3">
        <f>_xlfn.XLOOKUP($A15,Pistols!$C:$C,Pistols!K:K,0,0)</f>
        <v>0</v>
      </c>
      <c r="I15" s="3">
        <f>_xlfn.XLOOKUP($A15,Pistols!$C:$C,Pistols!L:L,0,0)</f>
        <v>0</v>
      </c>
      <c r="J15" s="3">
        <f>_xlfn.XLOOKUP($A15,Pistols!$C:$C,Pistols!M:M,0,0)</f>
        <v>0</v>
      </c>
      <c r="K15" s="3">
        <f>_xlfn.XLOOKUP($A15,Pistols!$C:$C,Pistols!N:N,0,0)</f>
        <v>0</v>
      </c>
      <c r="L15" s="3">
        <f>_xlfn.XLOOKUP($A15,Revolvers!$C:$C,Revolvers!O:O,0,0)</f>
        <v>0</v>
      </c>
      <c r="M15" s="3">
        <f>_xlfn.XLOOKUP($A15,Revolvers!$C:$C,Revolvers!P:P,0,0)</f>
        <v>0</v>
      </c>
      <c r="N15" s="3">
        <f>_xlfn.XLOOKUP($A15,Revolvers!$C:$C,Revolvers!Q:Q,0,0)</f>
        <v>0</v>
      </c>
      <c r="O15" s="3">
        <f>_xlfn.XLOOKUP($A15,Revolvers!$C:$C,Revolvers!R:R,0,0)</f>
        <v>0</v>
      </c>
      <c r="P15" s="3">
        <f>_xlfn.XLOOKUP($A15,Revolvers!$C:$C,Revolvers!S:S,0,0)</f>
        <v>0</v>
      </c>
      <c r="Q15" s="3">
        <f>_xlfn.XLOOKUP($A15,Revolvers!$C:$C,Revolvers!T:T,0,0)</f>
        <v>0</v>
      </c>
      <c r="R15" s="3">
        <f>_xlfn.XLOOKUP($A15,Rifles!C:C,Rifles!H:H,0,0)</f>
        <v>10</v>
      </c>
      <c r="S15" s="3">
        <f>_xlfn.XLOOKUP($A15,Shotguns!C:C,Shotguns!H:H,0,0)</f>
        <v>0</v>
      </c>
      <c r="T15" s="3">
        <f t="shared" si="0"/>
        <v>10</v>
      </c>
    </row>
    <row r="16" spans="1:20" x14ac:dyDescent="0.25">
      <c r="A16" s="3">
        <f>Rifles!C16</f>
        <v>16305972</v>
      </c>
      <c r="B16" s="3" t="str">
        <f>_xlfn.XLOOKUP($A16, Rifles!$C$2:$C$419,Rifles!$D$2:$D$419,"N/A",0)</f>
        <v>ARSENAL DEFENSE LLC</v>
      </c>
      <c r="C16" s="4" t="str">
        <f>_xlfn.XLOOKUP($A16, Rifles!$C$2:$C$419,Rifles!F$2:F$419,"N/A",0)</f>
        <v>HUEYTOWN</v>
      </c>
      <c r="D16" s="4" t="str">
        <f>_xlfn.XLOOKUP($A16, Rifles!$C$2:$C$419,Rifles!G$2:G$419,"N/A",0)</f>
        <v>AL</v>
      </c>
      <c r="E16" s="3">
        <f>_xlfn.XLOOKUP($A16,Pistols!$C:$C,Pistols!H:H,0,0)</f>
        <v>0</v>
      </c>
      <c r="F16" s="3">
        <f>_xlfn.XLOOKUP($A16,Pistols!$C:$C,Pistols!I:I,0,0)</f>
        <v>0</v>
      </c>
      <c r="G16" s="3">
        <f>_xlfn.XLOOKUP($A16,Pistols!$C:$C,Pistols!J:J,0,0)</f>
        <v>1</v>
      </c>
      <c r="H16" s="3">
        <f>_xlfn.XLOOKUP($A16,Pistols!$C:$C,Pistols!K:K,0,0)</f>
        <v>0</v>
      </c>
      <c r="I16" s="3">
        <f>_xlfn.XLOOKUP($A16,Pistols!$C:$C,Pistols!L:L,0,0)</f>
        <v>0</v>
      </c>
      <c r="J16" s="3">
        <f>_xlfn.XLOOKUP($A16,Pistols!$C:$C,Pistols!M:M,0,0)</f>
        <v>11</v>
      </c>
      <c r="K16" s="3">
        <f>_xlfn.XLOOKUP($A16,Pistols!$C:$C,Pistols!N:N,0,0)</f>
        <v>12</v>
      </c>
      <c r="L16" s="3">
        <f>_xlfn.XLOOKUP($A16,Revolvers!$C:$C,Revolvers!O:O,0,0)</f>
        <v>0</v>
      </c>
      <c r="M16" s="3">
        <f>_xlfn.XLOOKUP($A16,Revolvers!$C:$C,Revolvers!P:P,0,0)</f>
        <v>0</v>
      </c>
      <c r="N16" s="3">
        <f>_xlfn.XLOOKUP($A16,Revolvers!$C:$C,Revolvers!Q:Q,0,0)</f>
        <v>0</v>
      </c>
      <c r="O16" s="3">
        <f>_xlfn.XLOOKUP($A16,Revolvers!$C:$C,Revolvers!R:R,0,0)</f>
        <v>0</v>
      </c>
      <c r="P16" s="3">
        <f>_xlfn.XLOOKUP($A16,Revolvers!$C:$C,Revolvers!S:S,0,0)</f>
        <v>0</v>
      </c>
      <c r="Q16" s="3">
        <f>_xlfn.XLOOKUP($A16,Revolvers!$C:$C,Revolvers!T:T,0,0)</f>
        <v>0</v>
      </c>
      <c r="R16" s="3">
        <f>_xlfn.XLOOKUP($A16,Rifles!C:C,Rifles!H:H,0,0)</f>
        <v>313</v>
      </c>
      <c r="S16" s="3">
        <f>_xlfn.XLOOKUP($A16,Shotguns!C:C,Shotguns!H:H,0,0)</f>
        <v>0</v>
      </c>
      <c r="T16" s="3">
        <f t="shared" si="0"/>
        <v>325</v>
      </c>
    </row>
    <row r="17" spans="1:20" x14ac:dyDescent="0.25">
      <c r="A17" s="3">
        <f>Rifles!C17</f>
        <v>16304982</v>
      </c>
      <c r="B17" s="3" t="str">
        <f>_xlfn.XLOOKUP($A17, Rifles!$C$2:$C$419,Rifles!$D$2:$D$419,"N/A",0)</f>
        <v>BLACK ANKLE MUNITIONS LLC</v>
      </c>
      <c r="C17" s="4" t="str">
        <f>_xlfn.XLOOKUP($A17, Rifles!$C$2:$C$419,Rifles!F$2:F$419,"N/A",0)</f>
        <v>SCOTTSBORO</v>
      </c>
      <c r="D17" s="4" t="str">
        <f>_xlfn.XLOOKUP($A17, Rifles!$C$2:$C$419,Rifles!G$2:G$419,"N/A",0)</f>
        <v>AL</v>
      </c>
      <c r="E17" s="3">
        <f>_xlfn.XLOOKUP($A17,Pistols!$C:$C,Pistols!H:H,0,0)</f>
        <v>0</v>
      </c>
      <c r="F17" s="3">
        <f>_xlfn.XLOOKUP($A17,Pistols!$C:$C,Pistols!I:I,0,0)</f>
        <v>0</v>
      </c>
      <c r="G17" s="3">
        <f>_xlfn.XLOOKUP($A17,Pistols!$C:$C,Pistols!J:J,0,0)</f>
        <v>0</v>
      </c>
      <c r="H17" s="3">
        <f>_xlfn.XLOOKUP($A17,Pistols!$C:$C,Pistols!K:K,0,0)</f>
        <v>0</v>
      </c>
      <c r="I17" s="3">
        <f>_xlfn.XLOOKUP($A17,Pistols!$C:$C,Pistols!L:L,0,0)</f>
        <v>0</v>
      </c>
      <c r="J17" s="3">
        <f>_xlfn.XLOOKUP($A17,Pistols!$C:$C,Pistols!M:M,0,0)</f>
        <v>0</v>
      </c>
      <c r="K17" s="3">
        <f>_xlfn.XLOOKUP($A17,Pistols!$C:$C,Pistols!N:N,0,0)</f>
        <v>0</v>
      </c>
      <c r="L17" s="3">
        <f>_xlfn.XLOOKUP($A17,Revolvers!$C:$C,Revolvers!O:O,0,0)</f>
        <v>0</v>
      </c>
      <c r="M17" s="3">
        <f>_xlfn.XLOOKUP($A17,Revolvers!$C:$C,Revolvers!P:P,0,0)</f>
        <v>0</v>
      </c>
      <c r="N17" s="3">
        <f>_xlfn.XLOOKUP($A17,Revolvers!$C:$C,Revolvers!Q:Q,0,0)</f>
        <v>0</v>
      </c>
      <c r="O17" s="3">
        <f>_xlfn.XLOOKUP($A17,Revolvers!$C:$C,Revolvers!R:R,0,0)</f>
        <v>0</v>
      </c>
      <c r="P17" s="3">
        <f>_xlfn.XLOOKUP($A17,Revolvers!$C:$C,Revolvers!S:S,0,0)</f>
        <v>0</v>
      </c>
      <c r="Q17" s="3">
        <f>_xlfn.XLOOKUP($A17,Revolvers!$C:$C,Revolvers!T:T,0,0)</f>
        <v>0</v>
      </c>
      <c r="R17" s="3">
        <f>_xlfn.XLOOKUP($A17,Rifles!C:C,Rifles!H:H,0,0)</f>
        <v>2</v>
      </c>
      <c r="S17" s="3">
        <f>_xlfn.XLOOKUP($A17,Shotguns!C:C,Shotguns!H:H,0,0)</f>
        <v>0</v>
      </c>
      <c r="T17" s="3">
        <f t="shared" si="0"/>
        <v>2</v>
      </c>
    </row>
    <row r="18" spans="1:20" x14ac:dyDescent="0.25">
      <c r="A18" s="3">
        <f>Rifles!C18</f>
        <v>16304127</v>
      </c>
      <c r="B18" s="3" t="str">
        <f>_xlfn.XLOOKUP($A18, Rifles!$C$2:$C$419,Rifles!$D$2:$D$419,"N/A",0)</f>
        <v>BROTHERS IN ARMS LLC</v>
      </c>
      <c r="C18" s="4" t="str">
        <f>_xlfn.XLOOKUP($A18, Rifles!$C$2:$C$419,Rifles!F$2:F$419,"N/A",0)</f>
        <v>ATHENS</v>
      </c>
      <c r="D18" s="4" t="str">
        <f>_xlfn.XLOOKUP($A18, Rifles!$C$2:$C$419,Rifles!G$2:G$419,"N/A",0)</f>
        <v>AL</v>
      </c>
      <c r="E18" s="3">
        <f>_xlfn.XLOOKUP($A18,Pistols!$C:$C,Pistols!H:H,0,0)</f>
        <v>1</v>
      </c>
      <c r="F18" s="3">
        <f>_xlfn.XLOOKUP($A18,Pistols!$C:$C,Pistols!I:I,0,0)</f>
        <v>0</v>
      </c>
      <c r="G18" s="3">
        <f>_xlfn.XLOOKUP($A18,Pistols!$C:$C,Pistols!J:J,0,0)</f>
        <v>0</v>
      </c>
      <c r="H18" s="3">
        <f>_xlfn.XLOOKUP($A18,Pistols!$C:$C,Pistols!K:K,0,0)</f>
        <v>0</v>
      </c>
      <c r="I18" s="3">
        <f>_xlfn.XLOOKUP($A18,Pistols!$C:$C,Pistols!L:L,0,0)</f>
        <v>0</v>
      </c>
      <c r="J18" s="3">
        <f>_xlfn.XLOOKUP($A18,Pistols!$C:$C,Pistols!M:M,0,0)</f>
        <v>0</v>
      </c>
      <c r="K18" s="3">
        <f>_xlfn.XLOOKUP($A18,Pistols!$C:$C,Pistols!N:N,0,0)</f>
        <v>1</v>
      </c>
      <c r="L18" s="3">
        <f>_xlfn.XLOOKUP($A18,Revolvers!$C:$C,Revolvers!O:O,0,0)</f>
        <v>0</v>
      </c>
      <c r="M18" s="3">
        <f>_xlfn.XLOOKUP($A18,Revolvers!$C:$C,Revolvers!P:P,0,0)</f>
        <v>0</v>
      </c>
      <c r="N18" s="3">
        <f>_xlfn.XLOOKUP($A18,Revolvers!$C:$C,Revolvers!Q:Q,0,0)</f>
        <v>0</v>
      </c>
      <c r="O18" s="3">
        <f>_xlfn.XLOOKUP($A18,Revolvers!$C:$C,Revolvers!R:R,0,0)</f>
        <v>0</v>
      </c>
      <c r="P18" s="3">
        <f>_xlfn.XLOOKUP($A18,Revolvers!$C:$C,Revolvers!S:S,0,0)</f>
        <v>0</v>
      </c>
      <c r="Q18" s="3">
        <f>_xlfn.XLOOKUP($A18,Revolvers!$C:$C,Revolvers!T:T,0,0)</f>
        <v>0</v>
      </c>
      <c r="R18" s="3">
        <f>_xlfn.XLOOKUP($A18,Rifles!C:C,Rifles!H:H,0,0)</f>
        <v>10</v>
      </c>
      <c r="S18" s="3">
        <f>_xlfn.XLOOKUP($A18,Shotguns!C:C,Shotguns!H:H,0,0)</f>
        <v>0</v>
      </c>
      <c r="T18" s="3">
        <f t="shared" si="0"/>
        <v>11</v>
      </c>
    </row>
    <row r="19" spans="1:20" x14ac:dyDescent="0.25">
      <c r="A19" s="3">
        <f>Rifles!C19</f>
        <v>16304871</v>
      </c>
      <c r="B19" s="3" t="str">
        <f>_xlfn.XLOOKUP($A19, Rifles!$C$2:$C$419,Rifles!$D$2:$D$419,"N/A",0)</f>
        <v>BROWN HOUND LLC</v>
      </c>
      <c r="C19" s="4" t="str">
        <f>_xlfn.XLOOKUP($A19, Rifles!$C$2:$C$419,Rifles!F$2:F$419,"N/A",0)</f>
        <v>ENTERPRISE</v>
      </c>
      <c r="D19" s="4" t="str">
        <f>_xlfn.XLOOKUP($A19, Rifles!$C$2:$C$419,Rifles!G$2:G$419,"N/A",0)</f>
        <v>AL</v>
      </c>
      <c r="E19" s="3">
        <f>_xlfn.XLOOKUP($A19,Pistols!$C:$C,Pistols!H:H,0,0)</f>
        <v>0</v>
      </c>
      <c r="F19" s="3">
        <f>_xlfn.XLOOKUP($A19,Pistols!$C:$C,Pistols!I:I,0,0)</f>
        <v>0</v>
      </c>
      <c r="G19" s="3">
        <f>_xlfn.XLOOKUP($A19,Pistols!$C:$C,Pistols!J:J,0,0)</f>
        <v>0</v>
      </c>
      <c r="H19" s="3">
        <f>_xlfn.XLOOKUP($A19,Pistols!$C:$C,Pistols!K:K,0,0)</f>
        <v>0</v>
      </c>
      <c r="I19" s="3">
        <f>_xlfn.XLOOKUP($A19,Pistols!$C:$C,Pistols!L:L,0,0)</f>
        <v>0</v>
      </c>
      <c r="J19" s="3">
        <f>_xlfn.XLOOKUP($A19,Pistols!$C:$C,Pistols!M:M,0,0)</f>
        <v>1</v>
      </c>
      <c r="K19" s="3">
        <f>_xlfn.XLOOKUP($A19,Pistols!$C:$C,Pistols!N:N,0,0)</f>
        <v>1</v>
      </c>
      <c r="L19" s="3">
        <f>_xlfn.XLOOKUP($A19,Revolvers!$C:$C,Revolvers!O:O,0,0)</f>
        <v>0</v>
      </c>
      <c r="M19" s="3">
        <f>_xlfn.XLOOKUP($A19,Revolvers!$C:$C,Revolvers!P:P,0,0)</f>
        <v>0</v>
      </c>
      <c r="N19" s="3">
        <f>_xlfn.XLOOKUP($A19,Revolvers!$C:$C,Revolvers!Q:Q,0,0)</f>
        <v>0</v>
      </c>
      <c r="O19" s="3">
        <f>_xlfn.XLOOKUP($A19,Revolvers!$C:$C,Revolvers!R:R,0,0)</f>
        <v>0</v>
      </c>
      <c r="P19" s="3">
        <f>_xlfn.XLOOKUP($A19,Revolvers!$C:$C,Revolvers!S:S,0,0)</f>
        <v>0</v>
      </c>
      <c r="Q19" s="3">
        <f>_xlfn.XLOOKUP($A19,Revolvers!$C:$C,Revolvers!T:T,0,0)</f>
        <v>0</v>
      </c>
      <c r="R19" s="3">
        <f>_xlfn.XLOOKUP($A19,Rifles!C:C,Rifles!H:H,0,0)</f>
        <v>3</v>
      </c>
      <c r="S19" s="3">
        <f>_xlfn.XLOOKUP($A19,Shotguns!C:C,Shotguns!H:H,0,0)</f>
        <v>0</v>
      </c>
      <c r="T19" s="3">
        <f t="shared" si="0"/>
        <v>4</v>
      </c>
    </row>
    <row r="20" spans="1:20" x14ac:dyDescent="0.25">
      <c r="A20" s="3">
        <f>Rifles!C20</f>
        <v>16306783</v>
      </c>
      <c r="B20" s="3" t="str">
        <f>_xlfn.XLOOKUP($A20, Rifles!$C$2:$C$419,Rifles!$D$2:$D$419,"N/A",0)</f>
        <v>BUTLER, MATTHEW P</v>
      </c>
      <c r="C20" s="4" t="str">
        <f>_xlfn.XLOOKUP($A20, Rifles!$C$2:$C$419,Rifles!F$2:F$419,"N/A",0)</f>
        <v>SCOTTSBORO</v>
      </c>
      <c r="D20" s="4" t="str">
        <f>_xlfn.XLOOKUP($A20, Rifles!$C$2:$C$419,Rifles!G$2:G$419,"N/A",0)</f>
        <v>AL</v>
      </c>
      <c r="E20" s="3">
        <f>_xlfn.XLOOKUP($A20,Pistols!$C:$C,Pistols!H:H,0,0)</f>
        <v>0</v>
      </c>
      <c r="F20" s="3">
        <f>_xlfn.XLOOKUP($A20,Pistols!$C:$C,Pistols!I:I,0,0)</f>
        <v>0</v>
      </c>
      <c r="G20" s="3">
        <f>_xlfn.XLOOKUP($A20,Pistols!$C:$C,Pistols!J:J,0,0)</f>
        <v>0</v>
      </c>
      <c r="H20" s="3">
        <f>_xlfn.XLOOKUP($A20,Pistols!$C:$C,Pistols!K:K,0,0)</f>
        <v>0</v>
      </c>
      <c r="I20" s="3">
        <f>_xlfn.XLOOKUP($A20,Pistols!$C:$C,Pistols!L:L,0,0)</f>
        <v>0</v>
      </c>
      <c r="J20" s="3">
        <f>_xlfn.XLOOKUP($A20,Pistols!$C:$C,Pistols!M:M,0,0)</f>
        <v>0</v>
      </c>
      <c r="K20" s="3">
        <f>_xlfn.XLOOKUP($A20,Pistols!$C:$C,Pistols!N:N,0,0)</f>
        <v>0</v>
      </c>
      <c r="L20" s="3">
        <f>_xlfn.XLOOKUP($A20,Revolvers!$C:$C,Revolvers!O:O,0,0)</f>
        <v>0</v>
      </c>
      <c r="M20" s="3">
        <f>_xlfn.XLOOKUP($A20,Revolvers!$C:$C,Revolvers!P:P,0,0)</f>
        <v>0</v>
      </c>
      <c r="N20" s="3">
        <f>_xlfn.XLOOKUP($A20,Revolvers!$C:$C,Revolvers!Q:Q,0,0)</f>
        <v>0</v>
      </c>
      <c r="O20" s="3">
        <f>_xlfn.XLOOKUP($A20,Revolvers!$C:$C,Revolvers!R:R,0,0)</f>
        <v>0</v>
      </c>
      <c r="P20" s="3">
        <f>_xlfn.XLOOKUP($A20,Revolvers!$C:$C,Revolvers!S:S,0,0)</f>
        <v>0</v>
      </c>
      <c r="Q20" s="3">
        <f>_xlfn.XLOOKUP($A20,Revolvers!$C:$C,Revolvers!T:T,0,0)</f>
        <v>0</v>
      </c>
      <c r="R20" s="3">
        <f>_xlfn.XLOOKUP($A20,Rifles!C:C,Rifles!H:H,0,0)</f>
        <v>27</v>
      </c>
      <c r="S20" s="3">
        <f>_xlfn.XLOOKUP($A20,Shotguns!C:C,Shotguns!H:H,0,0)</f>
        <v>0</v>
      </c>
      <c r="T20" s="3">
        <f t="shared" si="0"/>
        <v>27</v>
      </c>
    </row>
    <row r="21" spans="1:20" x14ac:dyDescent="0.25">
      <c r="A21" s="3">
        <f>Rifles!C21</f>
        <v>16303219</v>
      </c>
      <c r="B21" s="3" t="str">
        <f>_xlfn.XLOOKUP($A21, Rifles!$C$2:$C$419,Rifles!$D$2:$D$419,"N/A",0)</f>
        <v>CHATTAHOOCHEE GUN WORKS, LLC</v>
      </c>
      <c r="C21" s="4" t="str">
        <f>_xlfn.XLOOKUP($A21, Rifles!$C$2:$C$419,Rifles!F$2:F$419,"N/A",0)</f>
        <v>PHENIX CITY</v>
      </c>
      <c r="D21" s="4" t="str">
        <f>_xlfn.XLOOKUP($A21, Rifles!$C$2:$C$419,Rifles!G$2:G$419,"N/A",0)</f>
        <v>AL</v>
      </c>
      <c r="E21" s="3">
        <f>_xlfn.XLOOKUP($A21,Pistols!$C:$C,Pistols!H:H,0,0)</f>
        <v>0</v>
      </c>
      <c r="F21" s="3">
        <f>_xlfn.XLOOKUP($A21,Pistols!$C:$C,Pistols!I:I,0,0)</f>
        <v>0</v>
      </c>
      <c r="G21" s="3">
        <f>_xlfn.XLOOKUP($A21,Pistols!$C:$C,Pistols!J:J,0,0)</f>
        <v>3</v>
      </c>
      <c r="H21" s="3">
        <f>_xlfn.XLOOKUP($A21,Pistols!$C:$C,Pistols!K:K,0,0)</f>
        <v>0</v>
      </c>
      <c r="I21" s="3">
        <f>_xlfn.XLOOKUP($A21,Pistols!$C:$C,Pistols!L:L,0,0)</f>
        <v>0</v>
      </c>
      <c r="J21" s="3">
        <f>_xlfn.XLOOKUP($A21,Pistols!$C:$C,Pistols!M:M,0,0)</f>
        <v>0</v>
      </c>
      <c r="K21" s="3">
        <f>_xlfn.XLOOKUP($A21,Pistols!$C:$C,Pistols!N:N,0,0)</f>
        <v>3</v>
      </c>
      <c r="L21" s="3">
        <f>_xlfn.XLOOKUP($A21,Revolvers!$C:$C,Revolvers!O:O,0,0)</f>
        <v>0</v>
      </c>
      <c r="M21" s="3">
        <f>_xlfn.XLOOKUP($A21,Revolvers!$C:$C,Revolvers!P:P,0,0)</f>
        <v>0</v>
      </c>
      <c r="N21" s="3">
        <f>_xlfn.XLOOKUP($A21,Revolvers!$C:$C,Revolvers!Q:Q,0,0)</f>
        <v>0</v>
      </c>
      <c r="O21" s="3">
        <f>_xlfn.XLOOKUP($A21,Revolvers!$C:$C,Revolvers!R:R,0,0)</f>
        <v>0</v>
      </c>
      <c r="P21" s="3">
        <f>_xlfn.XLOOKUP($A21,Revolvers!$C:$C,Revolvers!S:S,0,0)</f>
        <v>0</v>
      </c>
      <c r="Q21" s="3">
        <f>_xlfn.XLOOKUP($A21,Revolvers!$C:$C,Revolvers!T:T,0,0)</f>
        <v>0</v>
      </c>
      <c r="R21" s="3">
        <f>_xlfn.XLOOKUP($A21,Rifles!C:C,Rifles!H:H,0,0)</f>
        <v>33</v>
      </c>
      <c r="S21" s="3">
        <f>_xlfn.XLOOKUP($A21,Shotguns!C:C,Shotguns!H:H,0,0)</f>
        <v>0</v>
      </c>
      <c r="T21" s="3">
        <f t="shared" si="0"/>
        <v>36</v>
      </c>
    </row>
    <row r="22" spans="1:20" x14ac:dyDescent="0.25">
      <c r="A22" s="3">
        <f>Rifles!C22</f>
        <v>16303111</v>
      </c>
      <c r="B22" s="3" t="str">
        <f>_xlfn.XLOOKUP($A22, Rifles!$C$2:$C$419,Rifles!$D$2:$D$419,"N/A",0)</f>
        <v>CLARK, GREGORY E</v>
      </c>
      <c r="C22" s="4" t="str">
        <f>_xlfn.XLOOKUP($A22, Rifles!$C$2:$C$419,Rifles!F$2:F$419,"N/A",0)</f>
        <v>LANETT</v>
      </c>
      <c r="D22" s="4" t="str">
        <f>_xlfn.XLOOKUP($A22, Rifles!$C$2:$C$419,Rifles!G$2:G$419,"N/A",0)</f>
        <v>AL</v>
      </c>
      <c r="E22" s="3">
        <f>_xlfn.XLOOKUP($A22,Pistols!$C:$C,Pistols!H:H,0,0)</f>
        <v>0</v>
      </c>
      <c r="F22" s="3">
        <f>_xlfn.XLOOKUP($A22,Pistols!$C:$C,Pistols!I:I,0,0)</f>
        <v>0</v>
      </c>
      <c r="G22" s="3">
        <f>_xlfn.XLOOKUP($A22,Pistols!$C:$C,Pistols!J:J,0,0)</f>
        <v>2</v>
      </c>
      <c r="H22" s="3">
        <f>_xlfn.XLOOKUP($A22,Pistols!$C:$C,Pistols!K:K,0,0)</f>
        <v>0</v>
      </c>
      <c r="I22" s="3">
        <f>_xlfn.XLOOKUP($A22,Pistols!$C:$C,Pistols!L:L,0,0)</f>
        <v>1</v>
      </c>
      <c r="J22" s="3">
        <f>_xlfn.XLOOKUP($A22,Pistols!$C:$C,Pistols!M:M,0,0)</f>
        <v>0</v>
      </c>
      <c r="K22" s="3">
        <f>_xlfn.XLOOKUP($A22,Pistols!$C:$C,Pistols!N:N,0,0)</f>
        <v>3</v>
      </c>
      <c r="L22" s="3">
        <f>_xlfn.XLOOKUP($A22,Revolvers!$C:$C,Revolvers!O:O,0,0)</f>
        <v>0</v>
      </c>
      <c r="M22" s="3">
        <f>_xlfn.XLOOKUP($A22,Revolvers!$C:$C,Revolvers!P:P,0,0)</f>
        <v>0</v>
      </c>
      <c r="N22" s="3">
        <f>_xlfn.XLOOKUP($A22,Revolvers!$C:$C,Revolvers!Q:Q,0,0)</f>
        <v>0</v>
      </c>
      <c r="O22" s="3">
        <f>_xlfn.XLOOKUP($A22,Revolvers!$C:$C,Revolvers!R:R,0,0)</f>
        <v>0</v>
      </c>
      <c r="P22" s="3">
        <f>_xlfn.XLOOKUP($A22,Revolvers!$C:$C,Revolvers!S:S,0,0)</f>
        <v>0</v>
      </c>
      <c r="Q22" s="3">
        <f>_xlfn.XLOOKUP($A22,Revolvers!$C:$C,Revolvers!T:T,0,0)</f>
        <v>0</v>
      </c>
      <c r="R22" s="3">
        <f>_xlfn.XLOOKUP($A22,Rifles!C:C,Rifles!H:H,0,0)</f>
        <v>2</v>
      </c>
      <c r="S22" s="3">
        <f>_xlfn.XLOOKUP($A22,Shotguns!C:C,Shotguns!H:H,0,0)</f>
        <v>0</v>
      </c>
      <c r="T22" s="3">
        <f t="shared" si="0"/>
        <v>5</v>
      </c>
    </row>
    <row r="23" spans="1:20" x14ac:dyDescent="0.25">
      <c r="A23" s="3">
        <f>Rifles!C23</f>
        <v>16305125</v>
      </c>
      <c r="B23" s="3" t="str">
        <f>_xlfn.XLOOKUP($A23, Rifles!$C$2:$C$419,Rifles!$D$2:$D$419,"N/A",0)</f>
        <v>D &amp; D DESIGN &amp; MACHINE</v>
      </c>
      <c r="C23" s="4" t="str">
        <f>_xlfn.XLOOKUP($A23, Rifles!$C$2:$C$419,Rifles!F$2:F$419,"N/A",0)</f>
        <v>SCOTTSBORO</v>
      </c>
      <c r="D23" s="4" t="str">
        <f>_xlfn.XLOOKUP($A23, Rifles!$C$2:$C$419,Rifles!G$2:G$419,"N/A",0)</f>
        <v>AL</v>
      </c>
      <c r="E23" s="3">
        <f>_xlfn.XLOOKUP($A23,Pistols!$C:$C,Pistols!H:H,0,0)</f>
        <v>0</v>
      </c>
      <c r="F23" s="3">
        <f>_xlfn.XLOOKUP($A23,Pistols!$C:$C,Pistols!I:I,0,0)</f>
        <v>0</v>
      </c>
      <c r="G23" s="3">
        <f>_xlfn.XLOOKUP($A23,Pistols!$C:$C,Pistols!J:J,0,0)</f>
        <v>0</v>
      </c>
      <c r="H23" s="3">
        <f>_xlfn.XLOOKUP($A23,Pistols!$C:$C,Pistols!K:K,0,0)</f>
        <v>0</v>
      </c>
      <c r="I23" s="3">
        <f>_xlfn.XLOOKUP($A23,Pistols!$C:$C,Pistols!L:L,0,0)</f>
        <v>0</v>
      </c>
      <c r="J23" s="3">
        <f>_xlfn.XLOOKUP($A23,Pistols!$C:$C,Pistols!M:M,0,0)</f>
        <v>1</v>
      </c>
      <c r="K23" s="3">
        <f>_xlfn.XLOOKUP($A23,Pistols!$C:$C,Pistols!N:N,0,0)</f>
        <v>1</v>
      </c>
      <c r="L23" s="3">
        <f>_xlfn.XLOOKUP($A23,Revolvers!$C:$C,Revolvers!O:O,0,0)</f>
        <v>0</v>
      </c>
      <c r="M23" s="3">
        <f>_xlfn.XLOOKUP($A23,Revolvers!$C:$C,Revolvers!P:P,0,0)</f>
        <v>0</v>
      </c>
      <c r="N23" s="3">
        <f>_xlfn.XLOOKUP($A23,Revolvers!$C:$C,Revolvers!Q:Q,0,0)</f>
        <v>0</v>
      </c>
      <c r="O23" s="3">
        <f>_xlfn.XLOOKUP($A23,Revolvers!$C:$C,Revolvers!R:R,0,0)</f>
        <v>0</v>
      </c>
      <c r="P23" s="3">
        <f>_xlfn.XLOOKUP($A23,Revolvers!$C:$C,Revolvers!S:S,0,0)</f>
        <v>0</v>
      </c>
      <c r="Q23" s="3">
        <f>_xlfn.XLOOKUP($A23,Revolvers!$C:$C,Revolvers!T:T,0,0)</f>
        <v>0</v>
      </c>
      <c r="R23" s="3">
        <f>_xlfn.XLOOKUP($A23,Rifles!C:C,Rifles!H:H,0,0)</f>
        <v>9</v>
      </c>
      <c r="S23" s="3">
        <f>_xlfn.XLOOKUP($A23,Shotguns!C:C,Shotguns!H:H,0,0)</f>
        <v>0</v>
      </c>
      <c r="T23" s="3">
        <f t="shared" si="0"/>
        <v>10</v>
      </c>
    </row>
    <row r="24" spans="1:20" x14ac:dyDescent="0.25">
      <c r="A24" s="3">
        <f>Rifles!C24</f>
        <v>16305143</v>
      </c>
      <c r="B24" s="3" t="str">
        <f>_xlfn.XLOOKUP($A24, Rifles!$C$2:$C$419,Rifles!$D$2:$D$419,"N/A",0)</f>
        <v>DANIEL, DAVID ARCHIE</v>
      </c>
      <c r="C24" s="4" t="str">
        <f>_xlfn.XLOOKUP($A24, Rifles!$C$2:$C$419,Rifles!F$2:F$419,"N/A",0)</f>
        <v>BIRMINGHAM</v>
      </c>
      <c r="D24" s="4" t="str">
        <f>_xlfn.XLOOKUP($A24, Rifles!$C$2:$C$419,Rifles!G$2:G$419,"N/A",0)</f>
        <v>AL</v>
      </c>
      <c r="E24" s="3">
        <f>_xlfn.XLOOKUP($A24,Pistols!$C:$C,Pistols!H:H,0,0)</f>
        <v>0</v>
      </c>
      <c r="F24" s="3">
        <f>_xlfn.XLOOKUP($A24,Pistols!$C:$C,Pistols!I:I,0,0)</f>
        <v>0</v>
      </c>
      <c r="G24" s="3">
        <f>_xlfn.XLOOKUP($A24,Pistols!$C:$C,Pistols!J:J,0,0)</f>
        <v>0</v>
      </c>
      <c r="H24" s="3">
        <f>_xlfn.XLOOKUP($A24,Pistols!$C:$C,Pistols!K:K,0,0)</f>
        <v>0</v>
      </c>
      <c r="I24" s="3">
        <f>_xlfn.XLOOKUP($A24,Pistols!$C:$C,Pistols!L:L,0,0)</f>
        <v>0</v>
      </c>
      <c r="J24" s="3">
        <f>_xlfn.XLOOKUP($A24,Pistols!$C:$C,Pistols!M:M,0,0)</f>
        <v>0</v>
      </c>
      <c r="K24" s="3">
        <f>_xlfn.XLOOKUP($A24,Pistols!$C:$C,Pistols!N:N,0,0)</f>
        <v>0</v>
      </c>
      <c r="L24" s="3">
        <f>_xlfn.XLOOKUP($A24,Revolvers!$C:$C,Revolvers!O:O,0,0)</f>
        <v>0</v>
      </c>
      <c r="M24" s="3">
        <f>_xlfn.XLOOKUP($A24,Revolvers!$C:$C,Revolvers!P:P,0,0)</f>
        <v>0</v>
      </c>
      <c r="N24" s="3">
        <f>_xlfn.XLOOKUP($A24,Revolvers!$C:$C,Revolvers!Q:Q,0,0)</f>
        <v>0</v>
      </c>
      <c r="O24" s="3">
        <f>_xlfn.XLOOKUP($A24,Revolvers!$C:$C,Revolvers!R:R,0,0)</f>
        <v>0</v>
      </c>
      <c r="P24" s="3">
        <f>_xlfn.XLOOKUP($A24,Revolvers!$C:$C,Revolvers!S:S,0,0)</f>
        <v>0</v>
      </c>
      <c r="Q24" s="3">
        <f>_xlfn.XLOOKUP($A24,Revolvers!$C:$C,Revolvers!T:T,0,0)</f>
        <v>0</v>
      </c>
      <c r="R24" s="3">
        <f>_xlfn.XLOOKUP($A24,Rifles!C:C,Rifles!H:H,0,0)</f>
        <v>6</v>
      </c>
      <c r="S24" s="3">
        <f>_xlfn.XLOOKUP($A24,Shotguns!C:C,Shotguns!H:H,0,0)</f>
        <v>0</v>
      </c>
      <c r="T24" s="3">
        <f t="shared" si="0"/>
        <v>6</v>
      </c>
    </row>
    <row r="25" spans="1:20" x14ac:dyDescent="0.25">
      <c r="A25" s="3">
        <f>Rifles!C25</f>
        <v>16304301</v>
      </c>
      <c r="B25" s="3" t="str">
        <f>_xlfn.XLOOKUP($A25, Rifles!$C$2:$C$419,Rifles!$D$2:$D$419,"N/A",0)</f>
        <v>DAVES GUNSMITHING SERVICE LLC</v>
      </c>
      <c r="C25" s="4" t="str">
        <f>_xlfn.XLOOKUP($A25, Rifles!$C$2:$C$419,Rifles!F$2:F$419,"N/A",0)</f>
        <v>SILAS</v>
      </c>
      <c r="D25" s="4" t="str">
        <f>_xlfn.XLOOKUP($A25, Rifles!$C$2:$C$419,Rifles!G$2:G$419,"N/A",0)</f>
        <v>AL</v>
      </c>
      <c r="E25" s="3">
        <f>_xlfn.XLOOKUP($A25,Pistols!$C:$C,Pistols!H:H,0,0)</f>
        <v>0</v>
      </c>
      <c r="F25" s="3">
        <f>_xlfn.XLOOKUP($A25,Pistols!$C:$C,Pistols!I:I,0,0)</f>
        <v>0</v>
      </c>
      <c r="G25" s="3">
        <f>_xlfn.XLOOKUP($A25,Pistols!$C:$C,Pistols!J:J,0,0)</f>
        <v>0</v>
      </c>
      <c r="H25" s="3">
        <f>_xlfn.XLOOKUP($A25,Pistols!$C:$C,Pistols!K:K,0,0)</f>
        <v>0</v>
      </c>
      <c r="I25" s="3">
        <f>_xlfn.XLOOKUP($A25,Pistols!$C:$C,Pistols!L:L,0,0)</f>
        <v>0</v>
      </c>
      <c r="J25" s="3">
        <f>_xlfn.XLOOKUP($A25,Pistols!$C:$C,Pistols!M:M,0,0)</f>
        <v>0</v>
      </c>
      <c r="K25" s="3">
        <f>_xlfn.XLOOKUP($A25,Pistols!$C:$C,Pistols!N:N,0,0)</f>
        <v>0</v>
      </c>
      <c r="L25" s="3">
        <f>_xlfn.XLOOKUP($A25,Revolvers!$C:$C,Revolvers!O:O,0,0)</f>
        <v>0</v>
      </c>
      <c r="M25" s="3">
        <f>_xlfn.XLOOKUP($A25,Revolvers!$C:$C,Revolvers!P:P,0,0)</f>
        <v>0</v>
      </c>
      <c r="N25" s="3">
        <f>_xlfn.XLOOKUP($A25,Revolvers!$C:$C,Revolvers!Q:Q,0,0)</f>
        <v>0</v>
      </c>
      <c r="O25" s="3">
        <f>_xlfn.XLOOKUP($A25,Revolvers!$C:$C,Revolvers!R:R,0,0)</f>
        <v>0</v>
      </c>
      <c r="P25" s="3">
        <f>_xlfn.XLOOKUP($A25,Revolvers!$C:$C,Revolvers!S:S,0,0)</f>
        <v>0</v>
      </c>
      <c r="Q25" s="3">
        <f>_xlfn.XLOOKUP($A25,Revolvers!$C:$C,Revolvers!T:T,0,0)</f>
        <v>0</v>
      </c>
      <c r="R25" s="3">
        <f>_xlfn.XLOOKUP($A25,Rifles!C:C,Rifles!H:H,0,0)</f>
        <v>1</v>
      </c>
      <c r="S25" s="3">
        <f>_xlfn.XLOOKUP($A25,Shotguns!C:C,Shotguns!H:H,0,0)</f>
        <v>0</v>
      </c>
      <c r="T25" s="3">
        <f t="shared" si="0"/>
        <v>1</v>
      </c>
    </row>
    <row r="26" spans="1:20" x14ac:dyDescent="0.25">
      <c r="A26" s="3">
        <f>Rifles!C26</f>
        <v>16305829</v>
      </c>
      <c r="B26" s="3" t="str">
        <f>_xlfn.XLOOKUP($A26, Rifles!$C$2:$C$419,Rifles!$D$2:$D$419,"N/A",0)</f>
        <v>DEFENDING AMERICA LLC</v>
      </c>
      <c r="C26" s="4" t="str">
        <f>_xlfn.XLOOKUP($A26, Rifles!$C$2:$C$419,Rifles!F$2:F$419,"N/A",0)</f>
        <v>PHENIX CITY</v>
      </c>
      <c r="D26" s="4" t="str">
        <f>_xlfn.XLOOKUP($A26, Rifles!$C$2:$C$419,Rifles!G$2:G$419,"N/A",0)</f>
        <v>AL</v>
      </c>
      <c r="E26" s="3">
        <f>_xlfn.XLOOKUP($A26,Pistols!$C:$C,Pistols!H:H,0,0)</f>
        <v>0</v>
      </c>
      <c r="F26" s="3">
        <f>_xlfn.XLOOKUP($A26,Pistols!$C:$C,Pistols!I:I,0,0)</f>
        <v>2</v>
      </c>
      <c r="G26" s="3">
        <f>_xlfn.XLOOKUP($A26,Pistols!$C:$C,Pistols!J:J,0,0)</f>
        <v>0</v>
      </c>
      <c r="H26" s="3">
        <f>_xlfn.XLOOKUP($A26,Pistols!$C:$C,Pistols!K:K,0,0)</f>
        <v>0</v>
      </c>
      <c r="I26" s="3">
        <f>_xlfn.XLOOKUP($A26,Pistols!$C:$C,Pistols!L:L,0,0)</f>
        <v>0</v>
      </c>
      <c r="J26" s="3">
        <f>_xlfn.XLOOKUP($A26,Pistols!$C:$C,Pistols!M:M,0,0)</f>
        <v>0</v>
      </c>
      <c r="K26" s="3">
        <f>_xlfn.XLOOKUP($A26,Pistols!$C:$C,Pistols!N:N,0,0)</f>
        <v>2</v>
      </c>
      <c r="L26" s="3">
        <f>_xlfn.XLOOKUP($A26,Revolvers!$C:$C,Revolvers!O:O,0,0)</f>
        <v>0</v>
      </c>
      <c r="M26" s="3">
        <f>_xlfn.XLOOKUP($A26,Revolvers!$C:$C,Revolvers!P:P,0,0)</f>
        <v>0</v>
      </c>
      <c r="N26" s="3">
        <f>_xlfn.XLOOKUP($A26,Revolvers!$C:$C,Revolvers!Q:Q,0,0)</f>
        <v>0</v>
      </c>
      <c r="O26" s="3">
        <f>_xlfn.XLOOKUP($A26,Revolvers!$C:$C,Revolvers!R:R,0,0)</f>
        <v>0</v>
      </c>
      <c r="P26" s="3">
        <f>_xlfn.XLOOKUP($A26,Revolvers!$C:$C,Revolvers!S:S,0,0)</f>
        <v>0</v>
      </c>
      <c r="Q26" s="3">
        <f>_xlfn.XLOOKUP($A26,Revolvers!$C:$C,Revolvers!T:T,0,0)</f>
        <v>0</v>
      </c>
      <c r="R26" s="3">
        <f>_xlfn.XLOOKUP($A26,Rifles!C:C,Rifles!H:H,0,0)</f>
        <v>2</v>
      </c>
      <c r="S26" s="3">
        <f>_xlfn.XLOOKUP($A26,Shotguns!C:C,Shotguns!H:H,0,0)</f>
        <v>0</v>
      </c>
      <c r="T26" s="3">
        <f t="shared" si="0"/>
        <v>4</v>
      </c>
    </row>
    <row r="27" spans="1:20" x14ac:dyDescent="0.25">
      <c r="A27" s="3">
        <f>Rifles!C27</f>
        <v>16305276</v>
      </c>
      <c r="B27" s="3" t="str">
        <f>_xlfn.XLOOKUP($A27, Rifles!$C$2:$C$419,Rifles!$D$2:$D$419,"N/A",0)</f>
        <v>EASON, THOMAS E</v>
      </c>
      <c r="C27" s="4" t="str">
        <f>_xlfn.XLOOKUP($A27, Rifles!$C$2:$C$419,Rifles!F$2:F$419,"N/A",0)</f>
        <v>HUEYTOWN</v>
      </c>
      <c r="D27" s="4" t="str">
        <f>_xlfn.XLOOKUP($A27, Rifles!$C$2:$C$419,Rifles!G$2:G$419,"N/A",0)</f>
        <v>AL</v>
      </c>
      <c r="E27" s="3">
        <f>_xlfn.XLOOKUP($A27,Pistols!$C:$C,Pistols!H:H,0,0)</f>
        <v>0</v>
      </c>
      <c r="F27" s="3">
        <f>_xlfn.XLOOKUP($A27,Pistols!$C:$C,Pistols!I:I,0,0)</f>
        <v>5</v>
      </c>
      <c r="G27" s="3">
        <f>_xlfn.XLOOKUP($A27,Pistols!$C:$C,Pistols!J:J,0,0)</f>
        <v>0</v>
      </c>
      <c r="H27" s="3">
        <f>_xlfn.XLOOKUP($A27,Pistols!$C:$C,Pistols!K:K,0,0)</f>
        <v>0</v>
      </c>
      <c r="I27" s="3">
        <f>_xlfn.XLOOKUP($A27,Pistols!$C:$C,Pistols!L:L,0,0)</f>
        <v>0</v>
      </c>
      <c r="J27" s="3">
        <f>_xlfn.XLOOKUP($A27,Pistols!$C:$C,Pistols!M:M,0,0)</f>
        <v>0</v>
      </c>
      <c r="K27" s="3">
        <f>_xlfn.XLOOKUP($A27,Pistols!$C:$C,Pistols!N:N,0,0)</f>
        <v>5</v>
      </c>
      <c r="L27" s="3">
        <f>_xlfn.XLOOKUP($A27,Revolvers!$C:$C,Revolvers!O:O,0,0)</f>
        <v>0</v>
      </c>
      <c r="M27" s="3">
        <f>_xlfn.XLOOKUP($A27,Revolvers!$C:$C,Revolvers!P:P,0,0)</f>
        <v>0</v>
      </c>
      <c r="N27" s="3">
        <f>_xlfn.XLOOKUP($A27,Revolvers!$C:$C,Revolvers!Q:Q,0,0)</f>
        <v>0</v>
      </c>
      <c r="O27" s="3">
        <f>_xlfn.XLOOKUP($A27,Revolvers!$C:$C,Revolvers!R:R,0,0)</f>
        <v>0</v>
      </c>
      <c r="P27" s="3">
        <f>_xlfn.XLOOKUP($A27,Revolvers!$C:$C,Revolvers!S:S,0,0)</f>
        <v>0</v>
      </c>
      <c r="Q27" s="3">
        <f>_xlfn.XLOOKUP($A27,Revolvers!$C:$C,Revolvers!T:T,0,0)</f>
        <v>0</v>
      </c>
      <c r="R27" s="3">
        <f>_xlfn.XLOOKUP($A27,Rifles!C:C,Rifles!H:H,0,0)</f>
        <v>22</v>
      </c>
      <c r="S27" s="3">
        <f>_xlfn.XLOOKUP($A27,Shotguns!C:C,Shotguns!H:H,0,0)</f>
        <v>0</v>
      </c>
      <c r="T27" s="3">
        <f t="shared" si="0"/>
        <v>27</v>
      </c>
    </row>
    <row r="28" spans="1:20" x14ac:dyDescent="0.25">
      <c r="A28" s="3">
        <f>Rifles!C28</f>
        <v>16337359</v>
      </c>
      <c r="B28" s="3" t="str">
        <f>_xlfn.XLOOKUP($A28, Rifles!$C$2:$C$419,Rifles!$D$2:$D$419,"N/A",0)</f>
        <v>ELLIS, JEFFERY OWEN</v>
      </c>
      <c r="C28" s="4" t="str">
        <f>_xlfn.XLOOKUP($A28, Rifles!$C$2:$C$419,Rifles!F$2:F$419,"N/A",0)</f>
        <v>ADGER</v>
      </c>
      <c r="D28" s="4" t="str">
        <f>_xlfn.XLOOKUP($A28, Rifles!$C$2:$C$419,Rifles!G$2:G$419,"N/A",0)</f>
        <v>AL</v>
      </c>
      <c r="E28" s="3">
        <f>_xlfn.XLOOKUP($A28,Pistols!$C:$C,Pistols!H:H,0,0)</f>
        <v>6</v>
      </c>
      <c r="F28" s="3">
        <f>_xlfn.XLOOKUP($A28,Pistols!$C:$C,Pistols!I:I,0,0)</f>
        <v>0</v>
      </c>
      <c r="G28" s="3">
        <f>_xlfn.XLOOKUP($A28,Pistols!$C:$C,Pistols!J:J,0,0)</f>
        <v>0</v>
      </c>
      <c r="H28" s="3">
        <f>_xlfn.XLOOKUP($A28,Pistols!$C:$C,Pistols!K:K,0,0)</f>
        <v>0</v>
      </c>
      <c r="I28" s="3">
        <f>_xlfn.XLOOKUP($A28,Pistols!$C:$C,Pistols!L:L,0,0)</f>
        <v>0</v>
      </c>
      <c r="J28" s="3">
        <f>_xlfn.XLOOKUP($A28,Pistols!$C:$C,Pistols!M:M,0,0)</f>
        <v>0</v>
      </c>
      <c r="K28" s="3">
        <f>_xlfn.XLOOKUP($A28,Pistols!$C:$C,Pistols!N:N,0,0)</f>
        <v>6</v>
      </c>
      <c r="L28" s="3">
        <f>_xlfn.XLOOKUP($A28,Revolvers!$C:$C,Revolvers!O:O,0,0)</f>
        <v>0</v>
      </c>
      <c r="M28" s="3">
        <f>_xlfn.XLOOKUP($A28,Revolvers!$C:$C,Revolvers!P:P,0,0)</f>
        <v>0</v>
      </c>
      <c r="N28" s="3">
        <f>_xlfn.XLOOKUP($A28,Revolvers!$C:$C,Revolvers!Q:Q,0,0)</f>
        <v>0</v>
      </c>
      <c r="O28" s="3">
        <f>_xlfn.XLOOKUP($A28,Revolvers!$C:$C,Revolvers!R:R,0,0)</f>
        <v>0</v>
      </c>
      <c r="P28" s="3">
        <f>_xlfn.XLOOKUP($A28,Revolvers!$C:$C,Revolvers!S:S,0,0)</f>
        <v>0</v>
      </c>
      <c r="Q28" s="3">
        <f>_xlfn.XLOOKUP($A28,Revolvers!$C:$C,Revolvers!T:T,0,0)</f>
        <v>0</v>
      </c>
      <c r="R28" s="3">
        <f>_xlfn.XLOOKUP($A28,Rifles!C:C,Rifles!H:H,0,0)</f>
        <v>41</v>
      </c>
      <c r="S28" s="3">
        <f>_xlfn.XLOOKUP($A28,Shotguns!C:C,Shotguns!H:H,0,0)</f>
        <v>0</v>
      </c>
      <c r="T28" s="3">
        <f t="shared" si="0"/>
        <v>47</v>
      </c>
    </row>
    <row r="29" spans="1:20" x14ac:dyDescent="0.25">
      <c r="A29" s="3">
        <f>Rifles!C29</f>
        <v>16307017</v>
      </c>
      <c r="B29" s="3" t="str">
        <f>_xlfn.XLOOKUP($A29, Rifles!$C$2:$C$419,Rifles!$D$2:$D$419,"N/A",0)</f>
        <v>FLINT RIVER ARMORY LLC (FRA)</v>
      </c>
      <c r="C29" s="4" t="str">
        <f>_xlfn.XLOOKUP($A29, Rifles!$C$2:$C$419,Rifles!F$2:F$419,"N/A",0)</f>
        <v>SCOTTSBORO</v>
      </c>
      <c r="D29" s="4" t="str">
        <f>_xlfn.XLOOKUP($A29, Rifles!$C$2:$C$419,Rifles!G$2:G$419,"N/A",0)</f>
        <v>AL</v>
      </c>
      <c r="E29" s="3">
        <f>_xlfn.XLOOKUP($A29,Pistols!$C:$C,Pistols!H:H,0,0)</f>
        <v>0</v>
      </c>
      <c r="F29" s="3">
        <f>_xlfn.XLOOKUP($A29,Pistols!$C:$C,Pistols!I:I,0,0)</f>
        <v>0</v>
      </c>
      <c r="G29" s="3">
        <f>_xlfn.XLOOKUP($A29,Pistols!$C:$C,Pistols!J:J,0,0)</f>
        <v>0</v>
      </c>
      <c r="H29" s="3">
        <f>_xlfn.XLOOKUP($A29,Pistols!$C:$C,Pistols!K:K,0,0)</f>
        <v>0</v>
      </c>
      <c r="I29" s="3">
        <f>_xlfn.XLOOKUP($A29,Pistols!$C:$C,Pistols!L:L,0,0)</f>
        <v>0</v>
      </c>
      <c r="J29" s="3">
        <f>_xlfn.XLOOKUP($A29,Pistols!$C:$C,Pistols!M:M,0,0)</f>
        <v>9</v>
      </c>
      <c r="K29" s="3">
        <f>_xlfn.XLOOKUP($A29,Pistols!$C:$C,Pistols!N:N,0,0)</f>
        <v>9</v>
      </c>
      <c r="L29" s="3">
        <f>_xlfn.XLOOKUP($A29,Revolvers!$C:$C,Revolvers!O:O,0,0)</f>
        <v>0</v>
      </c>
      <c r="M29" s="3">
        <f>_xlfn.XLOOKUP($A29,Revolvers!$C:$C,Revolvers!P:P,0,0)</f>
        <v>0</v>
      </c>
      <c r="N29" s="3">
        <f>_xlfn.XLOOKUP($A29,Revolvers!$C:$C,Revolvers!Q:Q,0,0)</f>
        <v>0</v>
      </c>
      <c r="O29" s="3">
        <f>_xlfn.XLOOKUP($A29,Revolvers!$C:$C,Revolvers!R:R,0,0)</f>
        <v>0</v>
      </c>
      <c r="P29" s="3">
        <f>_xlfn.XLOOKUP($A29,Revolvers!$C:$C,Revolvers!S:S,0,0)</f>
        <v>0</v>
      </c>
      <c r="Q29" s="3">
        <f>_xlfn.XLOOKUP($A29,Revolvers!$C:$C,Revolvers!T:T,0,0)</f>
        <v>0</v>
      </c>
      <c r="R29" s="3">
        <f>_xlfn.XLOOKUP($A29,Rifles!C:C,Rifles!H:H,0,0)</f>
        <v>59</v>
      </c>
      <c r="S29" s="3">
        <f>_xlfn.XLOOKUP($A29,Shotguns!C:C,Shotguns!H:H,0,0)</f>
        <v>0</v>
      </c>
      <c r="T29" s="3">
        <f t="shared" si="0"/>
        <v>68</v>
      </c>
    </row>
    <row r="30" spans="1:20" x14ac:dyDescent="0.25">
      <c r="A30" s="3">
        <f>Rifles!C30</f>
        <v>16306258</v>
      </c>
      <c r="B30" s="3" t="str">
        <f>_xlfn.XLOOKUP($A30, Rifles!$C$2:$C$419,Rifles!$D$2:$D$419,"N/A",0)</f>
        <v>GLOBAL AEROSPACE AND DEFENSE MANUFACTURING LLC</v>
      </c>
      <c r="C30" s="4" t="str">
        <f>_xlfn.XLOOKUP($A30, Rifles!$C$2:$C$419,Rifles!F$2:F$419,"N/A",0)</f>
        <v>OPP</v>
      </c>
      <c r="D30" s="4" t="str">
        <f>_xlfn.XLOOKUP($A30, Rifles!$C$2:$C$419,Rifles!G$2:G$419,"N/A",0)</f>
        <v>AL</v>
      </c>
      <c r="E30" s="3">
        <f>_xlfn.XLOOKUP($A30,Pistols!$C:$C,Pistols!H:H,0,0)</f>
        <v>0</v>
      </c>
      <c r="F30" s="3">
        <f>_xlfn.XLOOKUP($A30,Pistols!$C:$C,Pistols!I:I,0,0)</f>
        <v>0</v>
      </c>
      <c r="G30" s="3">
        <f>_xlfn.XLOOKUP($A30,Pistols!$C:$C,Pistols!J:J,0,0)</f>
        <v>0</v>
      </c>
      <c r="H30" s="3">
        <f>_xlfn.XLOOKUP($A30,Pistols!$C:$C,Pistols!K:K,0,0)</f>
        <v>0</v>
      </c>
      <c r="I30" s="3">
        <f>_xlfn.XLOOKUP($A30,Pistols!$C:$C,Pistols!L:L,0,0)</f>
        <v>1</v>
      </c>
      <c r="J30" s="3">
        <f>_xlfn.XLOOKUP($A30,Pistols!$C:$C,Pistols!M:M,0,0)</f>
        <v>0</v>
      </c>
      <c r="K30" s="3">
        <f>_xlfn.XLOOKUP($A30,Pistols!$C:$C,Pistols!N:N,0,0)</f>
        <v>1</v>
      </c>
      <c r="L30" s="3">
        <f>_xlfn.XLOOKUP($A30,Revolvers!$C:$C,Revolvers!O:O,0,0)</f>
        <v>0</v>
      </c>
      <c r="M30" s="3">
        <f>_xlfn.XLOOKUP($A30,Revolvers!$C:$C,Revolvers!P:P,0,0)</f>
        <v>0</v>
      </c>
      <c r="N30" s="3">
        <f>_xlfn.XLOOKUP($A30,Revolvers!$C:$C,Revolvers!Q:Q,0,0)</f>
        <v>0</v>
      </c>
      <c r="O30" s="3">
        <f>_xlfn.XLOOKUP($A30,Revolvers!$C:$C,Revolvers!R:R,0,0)</f>
        <v>0</v>
      </c>
      <c r="P30" s="3">
        <f>_xlfn.XLOOKUP($A30,Revolvers!$C:$C,Revolvers!S:S,0,0)</f>
        <v>0</v>
      </c>
      <c r="Q30" s="3">
        <f>_xlfn.XLOOKUP($A30,Revolvers!$C:$C,Revolvers!T:T,0,0)</f>
        <v>0</v>
      </c>
      <c r="R30" s="3">
        <f>_xlfn.XLOOKUP($A30,Rifles!C:C,Rifles!H:H,0,0)</f>
        <v>8</v>
      </c>
      <c r="S30" s="3">
        <f>_xlfn.XLOOKUP($A30,Shotguns!C:C,Shotguns!H:H,0,0)</f>
        <v>0</v>
      </c>
      <c r="T30" s="3">
        <f t="shared" si="0"/>
        <v>9</v>
      </c>
    </row>
    <row r="31" spans="1:20" x14ac:dyDescent="0.25">
      <c r="A31" s="3">
        <f>Rifles!C31</f>
        <v>16303684</v>
      </c>
      <c r="B31" s="3" t="str">
        <f>_xlfn.XLOOKUP($A31, Rifles!$C$2:$C$419,Rifles!$D$2:$D$419,"N/A",0)</f>
        <v>GUNTER, WILLIAM S</v>
      </c>
      <c r="C31" s="4" t="str">
        <f>_xlfn.XLOOKUP($A31, Rifles!$C$2:$C$419,Rifles!F$2:F$419,"N/A",0)</f>
        <v>DEATSVILLE</v>
      </c>
      <c r="D31" s="4" t="str">
        <f>_xlfn.XLOOKUP($A31, Rifles!$C$2:$C$419,Rifles!G$2:G$419,"N/A",0)</f>
        <v>AL</v>
      </c>
      <c r="E31" s="3">
        <f>_xlfn.XLOOKUP($A31,Pistols!$C:$C,Pistols!H:H,0,0)</f>
        <v>0</v>
      </c>
      <c r="F31" s="3">
        <f>_xlfn.XLOOKUP($A31,Pistols!$C:$C,Pistols!I:I,0,0)</f>
        <v>0</v>
      </c>
      <c r="G31" s="3">
        <f>_xlfn.XLOOKUP($A31,Pistols!$C:$C,Pistols!J:J,0,0)</f>
        <v>0</v>
      </c>
      <c r="H31" s="3">
        <f>_xlfn.XLOOKUP($A31,Pistols!$C:$C,Pistols!K:K,0,0)</f>
        <v>0</v>
      </c>
      <c r="I31" s="3">
        <f>_xlfn.XLOOKUP($A31,Pistols!$C:$C,Pistols!L:L,0,0)</f>
        <v>0</v>
      </c>
      <c r="J31" s="3">
        <f>_xlfn.XLOOKUP($A31,Pistols!$C:$C,Pistols!M:M,0,0)</f>
        <v>0</v>
      </c>
      <c r="K31" s="3">
        <f>_xlfn.XLOOKUP($A31,Pistols!$C:$C,Pistols!N:N,0,0)</f>
        <v>0</v>
      </c>
      <c r="L31" s="3">
        <f>_xlfn.XLOOKUP($A31,Revolvers!$C:$C,Revolvers!O:O,0,0)</f>
        <v>0</v>
      </c>
      <c r="M31" s="3">
        <f>_xlfn.XLOOKUP($A31,Revolvers!$C:$C,Revolvers!P:P,0,0)</f>
        <v>0</v>
      </c>
      <c r="N31" s="3">
        <f>_xlfn.XLOOKUP($A31,Revolvers!$C:$C,Revolvers!Q:Q,0,0)</f>
        <v>0</v>
      </c>
      <c r="O31" s="3">
        <f>_xlfn.XLOOKUP($A31,Revolvers!$C:$C,Revolvers!R:R,0,0)</f>
        <v>0</v>
      </c>
      <c r="P31" s="3">
        <f>_xlfn.XLOOKUP($A31,Revolvers!$C:$C,Revolvers!S:S,0,0)</f>
        <v>0</v>
      </c>
      <c r="Q31" s="3">
        <f>_xlfn.XLOOKUP($A31,Revolvers!$C:$C,Revolvers!T:T,0,0)</f>
        <v>0</v>
      </c>
      <c r="R31" s="3">
        <f>_xlfn.XLOOKUP($A31,Rifles!C:C,Rifles!H:H,0,0)</f>
        <v>2</v>
      </c>
      <c r="S31" s="3">
        <f>_xlfn.XLOOKUP($A31,Shotguns!C:C,Shotguns!H:H,0,0)</f>
        <v>0</v>
      </c>
      <c r="T31" s="3">
        <f t="shared" si="0"/>
        <v>2</v>
      </c>
    </row>
    <row r="32" spans="1:20" x14ac:dyDescent="0.25">
      <c r="A32" s="3">
        <f>Rifles!C32</f>
        <v>16305657</v>
      </c>
      <c r="B32" s="3" t="str">
        <f>_xlfn.XLOOKUP($A32, Rifles!$C$2:$C$419,Rifles!$D$2:$D$419,"N/A",0)</f>
        <v>HDC LLC</v>
      </c>
      <c r="C32" s="4" t="str">
        <f>_xlfn.XLOOKUP($A32, Rifles!$C$2:$C$419,Rifles!F$2:F$419,"N/A",0)</f>
        <v>CALERA</v>
      </c>
      <c r="D32" s="4" t="str">
        <f>_xlfn.XLOOKUP($A32, Rifles!$C$2:$C$419,Rifles!G$2:G$419,"N/A",0)</f>
        <v>AL</v>
      </c>
      <c r="E32" s="3">
        <f>_xlfn.XLOOKUP($A32,Pistols!$C:$C,Pistols!H:H,0,0)</f>
        <v>0</v>
      </c>
      <c r="F32" s="3">
        <f>_xlfn.XLOOKUP($A32,Pistols!$C:$C,Pistols!I:I,0,0)</f>
        <v>0</v>
      </c>
      <c r="G32" s="3">
        <f>_xlfn.XLOOKUP($A32,Pistols!$C:$C,Pistols!J:J,0,0)</f>
        <v>0</v>
      </c>
      <c r="H32" s="3">
        <f>_xlfn.XLOOKUP($A32,Pistols!$C:$C,Pistols!K:K,0,0)</f>
        <v>0</v>
      </c>
      <c r="I32" s="3">
        <f>_xlfn.XLOOKUP($A32,Pistols!$C:$C,Pistols!L:L,0,0)</f>
        <v>0</v>
      </c>
      <c r="J32" s="3">
        <f>_xlfn.XLOOKUP($A32,Pistols!$C:$C,Pistols!M:M,0,0)</f>
        <v>0</v>
      </c>
      <c r="K32" s="3">
        <f>_xlfn.XLOOKUP($A32,Pistols!$C:$C,Pistols!N:N,0,0)</f>
        <v>0</v>
      </c>
      <c r="L32" s="3">
        <f>_xlfn.XLOOKUP($A32,Revolvers!$C:$C,Revolvers!O:O,0,0)</f>
        <v>0</v>
      </c>
      <c r="M32" s="3">
        <f>_xlfn.XLOOKUP($A32,Revolvers!$C:$C,Revolvers!P:P,0,0)</f>
        <v>0</v>
      </c>
      <c r="N32" s="3">
        <f>_xlfn.XLOOKUP($A32,Revolvers!$C:$C,Revolvers!Q:Q,0,0)</f>
        <v>0</v>
      </c>
      <c r="O32" s="3">
        <f>_xlfn.XLOOKUP($A32,Revolvers!$C:$C,Revolvers!R:R,0,0)</f>
        <v>0</v>
      </c>
      <c r="P32" s="3">
        <f>_xlfn.XLOOKUP($A32,Revolvers!$C:$C,Revolvers!S:S,0,0)</f>
        <v>0</v>
      </c>
      <c r="Q32" s="3">
        <f>_xlfn.XLOOKUP($A32,Revolvers!$C:$C,Revolvers!T:T,0,0)</f>
        <v>0</v>
      </c>
      <c r="R32" s="3">
        <f>_xlfn.XLOOKUP($A32,Rifles!C:C,Rifles!H:H,0,0)</f>
        <v>3</v>
      </c>
      <c r="S32" s="3">
        <f>_xlfn.XLOOKUP($A32,Shotguns!C:C,Shotguns!H:H,0,0)</f>
        <v>0</v>
      </c>
      <c r="T32" s="3">
        <f t="shared" si="0"/>
        <v>3</v>
      </c>
    </row>
    <row r="33" spans="1:20" x14ac:dyDescent="0.25">
      <c r="A33" s="3">
        <f>Rifles!C33</f>
        <v>16305749</v>
      </c>
      <c r="B33" s="3" t="str">
        <f>_xlfn.XLOOKUP($A33, Rifles!$C$2:$C$419,Rifles!$D$2:$D$419,"N/A",0)</f>
        <v>HILL, TIM</v>
      </c>
      <c r="C33" s="4" t="str">
        <f>_xlfn.XLOOKUP($A33, Rifles!$C$2:$C$419,Rifles!F$2:F$419,"N/A",0)</f>
        <v>PELHAM</v>
      </c>
      <c r="D33" s="4" t="str">
        <f>_xlfn.XLOOKUP($A33, Rifles!$C$2:$C$419,Rifles!G$2:G$419,"N/A",0)</f>
        <v>AL</v>
      </c>
      <c r="E33" s="3">
        <f>_xlfn.XLOOKUP($A33,Pistols!$C:$C,Pistols!H:H,0,0)</f>
        <v>0</v>
      </c>
      <c r="F33" s="3">
        <f>_xlfn.XLOOKUP($A33,Pistols!$C:$C,Pistols!I:I,0,0)</f>
        <v>0</v>
      </c>
      <c r="G33" s="3">
        <f>_xlfn.XLOOKUP($A33,Pistols!$C:$C,Pistols!J:J,0,0)</f>
        <v>0</v>
      </c>
      <c r="H33" s="3">
        <f>_xlfn.XLOOKUP($A33,Pistols!$C:$C,Pistols!K:K,0,0)</f>
        <v>0</v>
      </c>
      <c r="I33" s="3">
        <f>_xlfn.XLOOKUP($A33,Pistols!$C:$C,Pistols!L:L,0,0)</f>
        <v>0</v>
      </c>
      <c r="J33" s="3">
        <f>_xlfn.XLOOKUP($A33,Pistols!$C:$C,Pistols!M:M,0,0)</f>
        <v>2</v>
      </c>
      <c r="K33" s="3">
        <f>_xlfn.XLOOKUP($A33,Pistols!$C:$C,Pistols!N:N,0,0)</f>
        <v>2</v>
      </c>
      <c r="L33" s="3">
        <f>_xlfn.XLOOKUP($A33,Revolvers!$C:$C,Revolvers!O:O,0,0)</f>
        <v>0</v>
      </c>
      <c r="M33" s="3">
        <f>_xlfn.XLOOKUP($A33,Revolvers!$C:$C,Revolvers!P:P,0,0)</f>
        <v>0</v>
      </c>
      <c r="N33" s="3">
        <f>_xlfn.XLOOKUP($A33,Revolvers!$C:$C,Revolvers!Q:Q,0,0)</f>
        <v>0</v>
      </c>
      <c r="O33" s="3">
        <f>_xlfn.XLOOKUP($A33,Revolvers!$C:$C,Revolvers!R:R,0,0)</f>
        <v>0</v>
      </c>
      <c r="P33" s="3">
        <f>_xlfn.XLOOKUP($A33,Revolvers!$C:$C,Revolvers!S:S,0,0)</f>
        <v>0</v>
      </c>
      <c r="Q33" s="3">
        <f>_xlfn.XLOOKUP($A33,Revolvers!$C:$C,Revolvers!T:T,0,0)</f>
        <v>0</v>
      </c>
      <c r="R33" s="3">
        <f>_xlfn.XLOOKUP($A33,Rifles!C:C,Rifles!H:H,0,0)</f>
        <v>10</v>
      </c>
      <c r="S33" s="3">
        <f>_xlfn.XLOOKUP($A33,Shotguns!C:C,Shotguns!H:H,0,0)</f>
        <v>0</v>
      </c>
      <c r="T33" s="3">
        <f t="shared" si="0"/>
        <v>12</v>
      </c>
    </row>
    <row r="34" spans="1:20" x14ac:dyDescent="0.25">
      <c r="A34" s="3">
        <f>Rifles!C34</f>
        <v>16305430</v>
      </c>
      <c r="B34" s="3" t="str">
        <f>_xlfn.XLOOKUP($A34, Rifles!$C$2:$C$419,Rifles!$D$2:$D$419,"N/A",0)</f>
        <v>M2M ENGINEERED COMPONENTS LLC</v>
      </c>
      <c r="C34" s="4" t="str">
        <f>_xlfn.XLOOKUP($A34, Rifles!$C$2:$C$419,Rifles!F$2:F$419,"N/A",0)</f>
        <v>BREWTON</v>
      </c>
      <c r="D34" s="4" t="str">
        <f>_xlfn.XLOOKUP($A34, Rifles!$C$2:$C$419,Rifles!G$2:G$419,"N/A",0)</f>
        <v>AL</v>
      </c>
      <c r="E34" s="3">
        <f>_xlfn.XLOOKUP($A34,Pistols!$C:$C,Pistols!H:H,0,0)</f>
        <v>0</v>
      </c>
      <c r="F34" s="3">
        <f>_xlfn.XLOOKUP($A34,Pistols!$C:$C,Pistols!I:I,0,0)</f>
        <v>0</v>
      </c>
      <c r="G34" s="3">
        <f>_xlfn.XLOOKUP($A34,Pistols!$C:$C,Pistols!J:J,0,0)</f>
        <v>0</v>
      </c>
      <c r="H34" s="3">
        <f>_xlfn.XLOOKUP($A34,Pistols!$C:$C,Pistols!K:K,0,0)</f>
        <v>0</v>
      </c>
      <c r="I34" s="3">
        <f>_xlfn.XLOOKUP($A34,Pistols!$C:$C,Pistols!L:L,0,0)</f>
        <v>0</v>
      </c>
      <c r="J34" s="3">
        <f>_xlfn.XLOOKUP($A34,Pistols!$C:$C,Pistols!M:M,0,0)</f>
        <v>0</v>
      </c>
      <c r="K34" s="3">
        <f>_xlfn.XLOOKUP($A34,Pistols!$C:$C,Pistols!N:N,0,0)</f>
        <v>0</v>
      </c>
      <c r="L34" s="3">
        <f>_xlfn.XLOOKUP($A34,Revolvers!$C:$C,Revolvers!O:O,0,0)</f>
        <v>0</v>
      </c>
      <c r="M34" s="3">
        <f>_xlfn.XLOOKUP($A34,Revolvers!$C:$C,Revolvers!P:P,0,0)</f>
        <v>0</v>
      </c>
      <c r="N34" s="3">
        <f>_xlfn.XLOOKUP($A34,Revolvers!$C:$C,Revolvers!Q:Q,0,0)</f>
        <v>0</v>
      </c>
      <c r="O34" s="3">
        <f>_xlfn.XLOOKUP($A34,Revolvers!$C:$C,Revolvers!R:R,0,0)</f>
        <v>0</v>
      </c>
      <c r="P34" s="3">
        <f>_xlfn.XLOOKUP($A34,Revolvers!$C:$C,Revolvers!S:S,0,0)</f>
        <v>0</v>
      </c>
      <c r="Q34" s="3">
        <f>_xlfn.XLOOKUP($A34,Revolvers!$C:$C,Revolvers!T:T,0,0)</f>
        <v>0</v>
      </c>
      <c r="R34" s="3">
        <f>_xlfn.XLOOKUP($A34,Rifles!C:C,Rifles!H:H,0,0)</f>
        <v>14</v>
      </c>
      <c r="S34" s="3">
        <f>_xlfn.XLOOKUP($A34,Shotguns!C:C,Shotguns!H:H,0,0)</f>
        <v>0</v>
      </c>
      <c r="T34" s="3">
        <f t="shared" si="0"/>
        <v>14</v>
      </c>
    </row>
    <row r="35" spans="1:20" x14ac:dyDescent="0.25">
      <c r="A35" s="3">
        <f>Rifles!C35</f>
        <v>16306206</v>
      </c>
      <c r="B35" s="3" t="str">
        <f>_xlfn.XLOOKUP($A35, Rifles!$C$2:$C$419,Rifles!$D$2:$D$419,"N/A",0)</f>
        <v>MAZUR, RYAN J</v>
      </c>
      <c r="C35" s="4" t="str">
        <f>_xlfn.XLOOKUP($A35, Rifles!$C$2:$C$419,Rifles!F$2:F$419,"N/A",0)</f>
        <v>ARDMORE</v>
      </c>
      <c r="D35" s="4" t="str">
        <f>_xlfn.XLOOKUP($A35, Rifles!$C$2:$C$419,Rifles!G$2:G$419,"N/A",0)</f>
        <v>AL</v>
      </c>
      <c r="E35" s="3">
        <f>_xlfn.XLOOKUP($A35,Pistols!$C:$C,Pistols!H:H,0,0)</f>
        <v>0</v>
      </c>
      <c r="F35" s="3">
        <f>_xlfn.XLOOKUP($A35,Pistols!$C:$C,Pistols!I:I,0,0)</f>
        <v>0</v>
      </c>
      <c r="G35" s="3">
        <f>_xlfn.XLOOKUP($A35,Pistols!$C:$C,Pistols!J:J,0,0)</f>
        <v>0</v>
      </c>
      <c r="H35" s="3">
        <f>_xlfn.XLOOKUP($A35,Pistols!$C:$C,Pistols!K:K,0,0)</f>
        <v>0</v>
      </c>
      <c r="I35" s="3">
        <f>_xlfn.XLOOKUP($A35,Pistols!$C:$C,Pistols!L:L,0,0)</f>
        <v>0</v>
      </c>
      <c r="J35" s="3">
        <f>_xlfn.XLOOKUP($A35,Pistols!$C:$C,Pistols!M:M,0,0)</f>
        <v>0</v>
      </c>
      <c r="K35" s="3">
        <f>_xlfn.XLOOKUP($A35,Pistols!$C:$C,Pistols!N:N,0,0)</f>
        <v>0</v>
      </c>
      <c r="L35" s="3">
        <f>_xlfn.XLOOKUP($A35,Revolvers!$C:$C,Revolvers!O:O,0,0)</f>
        <v>0</v>
      </c>
      <c r="M35" s="3">
        <f>_xlfn.XLOOKUP($A35,Revolvers!$C:$C,Revolvers!P:P,0,0)</f>
        <v>0</v>
      </c>
      <c r="N35" s="3">
        <f>_xlfn.XLOOKUP($A35,Revolvers!$C:$C,Revolvers!Q:Q,0,0)</f>
        <v>0</v>
      </c>
      <c r="O35" s="3">
        <f>_xlfn.XLOOKUP($A35,Revolvers!$C:$C,Revolvers!R:R,0,0)</f>
        <v>0</v>
      </c>
      <c r="P35" s="3">
        <f>_xlfn.XLOOKUP($A35,Revolvers!$C:$C,Revolvers!S:S,0,0)</f>
        <v>0</v>
      </c>
      <c r="Q35" s="3">
        <f>_xlfn.XLOOKUP($A35,Revolvers!$C:$C,Revolvers!T:T,0,0)</f>
        <v>0</v>
      </c>
      <c r="R35" s="3">
        <f>_xlfn.XLOOKUP($A35,Rifles!C:C,Rifles!H:H,0,0)</f>
        <v>1</v>
      </c>
      <c r="S35" s="3">
        <f>_xlfn.XLOOKUP($A35,Shotguns!C:C,Shotguns!H:H,0,0)</f>
        <v>0</v>
      </c>
      <c r="T35" s="3">
        <f t="shared" si="0"/>
        <v>1</v>
      </c>
    </row>
    <row r="36" spans="1:20" x14ac:dyDescent="0.25">
      <c r="A36" s="3">
        <f>Rifles!C36</f>
        <v>16304700</v>
      </c>
      <c r="B36" s="3" t="str">
        <f>_xlfn.XLOOKUP($A36, Rifles!$C$2:$C$419,Rifles!$D$2:$D$419,"N/A",0)</f>
        <v>MHT DEFENSE LLC</v>
      </c>
      <c r="C36" s="4" t="str">
        <f>_xlfn.XLOOKUP($A36, Rifles!$C$2:$C$419,Rifles!F$2:F$419,"N/A",0)</f>
        <v>WEDOWEE</v>
      </c>
      <c r="D36" s="4" t="str">
        <f>_xlfn.XLOOKUP($A36, Rifles!$C$2:$C$419,Rifles!G$2:G$419,"N/A",0)</f>
        <v>AL</v>
      </c>
      <c r="E36" s="3">
        <f>_xlfn.XLOOKUP($A36,Pistols!$C:$C,Pistols!H:H,0,0)</f>
        <v>0</v>
      </c>
      <c r="F36" s="3">
        <f>_xlfn.XLOOKUP($A36,Pistols!$C:$C,Pistols!I:I,0,0)</f>
        <v>0</v>
      </c>
      <c r="G36" s="3">
        <f>_xlfn.XLOOKUP($A36,Pistols!$C:$C,Pistols!J:J,0,0)</f>
        <v>0</v>
      </c>
      <c r="H36" s="3">
        <f>_xlfn.XLOOKUP($A36,Pistols!$C:$C,Pistols!K:K,0,0)</f>
        <v>0</v>
      </c>
      <c r="I36" s="3">
        <f>_xlfn.XLOOKUP($A36,Pistols!$C:$C,Pistols!L:L,0,0)</f>
        <v>0</v>
      </c>
      <c r="J36" s="3">
        <f>_xlfn.XLOOKUP($A36,Pistols!$C:$C,Pistols!M:M,0,0)</f>
        <v>0</v>
      </c>
      <c r="K36" s="3">
        <f>_xlfn.XLOOKUP($A36,Pistols!$C:$C,Pistols!N:N,0,0)</f>
        <v>0</v>
      </c>
      <c r="L36" s="3">
        <f>_xlfn.XLOOKUP($A36,Revolvers!$C:$C,Revolvers!O:O,0,0)</f>
        <v>0</v>
      </c>
      <c r="M36" s="3">
        <f>_xlfn.XLOOKUP($A36,Revolvers!$C:$C,Revolvers!P:P,0,0)</f>
        <v>0</v>
      </c>
      <c r="N36" s="3">
        <f>_xlfn.XLOOKUP($A36,Revolvers!$C:$C,Revolvers!Q:Q,0,0)</f>
        <v>0</v>
      </c>
      <c r="O36" s="3">
        <f>_xlfn.XLOOKUP($A36,Revolvers!$C:$C,Revolvers!R:R,0,0)</f>
        <v>0</v>
      </c>
      <c r="P36" s="3">
        <f>_xlfn.XLOOKUP($A36,Revolvers!$C:$C,Revolvers!S:S,0,0)</f>
        <v>0</v>
      </c>
      <c r="Q36" s="3">
        <f>_xlfn.XLOOKUP($A36,Revolvers!$C:$C,Revolvers!T:T,0,0)</f>
        <v>0</v>
      </c>
      <c r="R36" s="3">
        <f>_xlfn.XLOOKUP($A36,Rifles!C:C,Rifles!H:H,0,0)</f>
        <v>14</v>
      </c>
      <c r="S36" s="3">
        <f>_xlfn.XLOOKUP($A36,Shotguns!C:C,Shotguns!H:H,0,0)</f>
        <v>0</v>
      </c>
      <c r="T36" s="3">
        <f t="shared" si="0"/>
        <v>14</v>
      </c>
    </row>
    <row r="37" spans="1:20" x14ac:dyDescent="0.25">
      <c r="A37" s="3">
        <f>Rifles!C37</f>
        <v>16306823</v>
      </c>
      <c r="B37" s="3" t="str">
        <f>_xlfn.XLOOKUP($A37, Rifles!$C$2:$C$419,Rifles!$D$2:$D$419,"N/A",0)</f>
        <v>MM VENTURES LLC</v>
      </c>
      <c r="C37" s="4" t="str">
        <f>_xlfn.XLOOKUP($A37, Rifles!$C$2:$C$419,Rifles!F$2:F$419,"N/A",0)</f>
        <v>HOOVER</v>
      </c>
      <c r="D37" s="4" t="str">
        <f>_xlfn.XLOOKUP($A37, Rifles!$C$2:$C$419,Rifles!G$2:G$419,"N/A",0)</f>
        <v>AL</v>
      </c>
      <c r="E37" s="3">
        <f>_xlfn.XLOOKUP($A37,Pistols!$C:$C,Pistols!H:H,0,0)</f>
        <v>0</v>
      </c>
      <c r="F37" s="3">
        <f>_xlfn.XLOOKUP($A37,Pistols!$C:$C,Pistols!I:I,0,0)</f>
        <v>1</v>
      </c>
      <c r="G37" s="3">
        <f>_xlfn.XLOOKUP($A37,Pistols!$C:$C,Pistols!J:J,0,0)</f>
        <v>0</v>
      </c>
      <c r="H37" s="3">
        <f>_xlfn.XLOOKUP($A37,Pistols!$C:$C,Pistols!K:K,0,0)</f>
        <v>0</v>
      </c>
      <c r="I37" s="3">
        <f>_xlfn.XLOOKUP($A37,Pistols!$C:$C,Pistols!L:L,0,0)</f>
        <v>0</v>
      </c>
      <c r="J37" s="3">
        <f>_xlfn.XLOOKUP($A37,Pistols!$C:$C,Pistols!M:M,0,0)</f>
        <v>0</v>
      </c>
      <c r="K37" s="3">
        <f>_xlfn.XLOOKUP($A37,Pistols!$C:$C,Pistols!N:N,0,0)</f>
        <v>1</v>
      </c>
      <c r="L37" s="3">
        <f>_xlfn.XLOOKUP($A37,Revolvers!$C:$C,Revolvers!O:O,0,0)</f>
        <v>0</v>
      </c>
      <c r="M37" s="3">
        <f>_xlfn.XLOOKUP($A37,Revolvers!$C:$C,Revolvers!P:P,0,0)</f>
        <v>0</v>
      </c>
      <c r="N37" s="3">
        <f>_xlfn.XLOOKUP($A37,Revolvers!$C:$C,Revolvers!Q:Q,0,0)</f>
        <v>0</v>
      </c>
      <c r="O37" s="3">
        <f>_xlfn.XLOOKUP($A37,Revolvers!$C:$C,Revolvers!R:R,0,0)</f>
        <v>0</v>
      </c>
      <c r="P37" s="3">
        <f>_xlfn.XLOOKUP($A37,Revolvers!$C:$C,Revolvers!S:S,0,0)</f>
        <v>0</v>
      </c>
      <c r="Q37" s="3">
        <f>_xlfn.XLOOKUP($A37,Revolvers!$C:$C,Revolvers!T:T,0,0)</f>
        <v>0</v>
      </c>
      <c r="R37" s="3">
        <f>_xlfn.XLOOKUP($A37,Rifles!C:C,Rifles!H:H,0,0)</f>
        <v>26</v>
      </c>
      <c r="S37" s="3">
        <f>_xlfn.XLOOKUP($A37,Shotguns!C:C,Shotguns!H:H,0,0)</f>
        <v>0</v>
      </c>
      <c r="T37" s="3">
        <f t="shared" si="0"/>
        <v>27</v>
      </c>
    </row>
    <row r="38" spans="1:20" x14ac:dyDescent="0.25">
      <c r="A38" s="3">
        <f>Rifles!C38</f>
        <v>16306445</v>
      </c>
      <c r="B38" s="3" t="str">
        <f>_xlfn.XLOOKUP($A38, Rifles!$C$2:$C$419,Rifles!$D$2:$D$419,"N/A",0)</f>
        <v>MULKEY, JAMES ALVIN</v>
      </c>
      <c r="C38" s="4" t="str">
        <f>_xlfn.XLOOKUP($A38, Rifles!$C$2:$C$419,Rifles!F$2:F$419,"N/A",0)</f>
        <v>PELL CITY</v>
      </c>
      <c r="D38" s="4" t="str">
        <f>_xlfn.XLOOKUP($A38, Rifles!$C$2:$C$419,Rifles!G$2:G$419,"N/A",0)</f>
        <v>AL</v>
      </c>
      <c r="E38" s="3">
        <f>_xlfn.XLOOKUP($A38,Pistols!$C:$C,Pistols!H:H,0,0)</f>
        <v>0</v>
      </c>
      <c r="F38" s="3">
        <f>_xlfn.XLOOKUP($A38,Pistols!$C:$C,Pistols!I:I,0,0)</f>
        <v>3</v>
      </c>
      <c r="G38" s="3">
        <f>_xlfn.XLOOKUP($A38,Pistols!$C:$C,Pistols!J:J,0,0)</f>
        <v>0</v>
      </c>
      <c r="H38" s="3">
        <f>_xlfn.XLOOKUP($A38,Pistols!$C:$C,Pistols!K:K,0,0)</f>
        <v>0</v>
      </c>
      <c r="I38" s="3">
        <f>_xlfn.XLOOKUP($A38,Pistols!$C:$C,Pistols!L:L,0,0)</f>
        <v>0</v>
      </c>
      <c r="J38" s="3">
        <f>_xlfn.XLOOKUP($A38,Pistols!$C:$C,Pistols!M:M,0,0)</f>
        <v>0</v>
      </c>
      <c r="K38" s="3">
        <f>_xlfn.XLOOKUP($A38,Pistols!$C:$C,Pistols!N:N,0,0)</f>
        <v>3</v>
      </c>
      <c r="L38" s="3">
        <f>_xlfn.XLOOKUP($A38,Revolvers!$C:$C,Revolvers!O:O,0,0)</f>
        <v>0</v>
      </c>
      <c r="M38" s="3">
        <f>_xlfn.XLOOKUP($A38,Revolvers!$C:$C,Revolvers!P:P,0,0)</f>
        <v>0</v>
      </c>
      <c r="N38" s="3">
        <f>_xlfn.XLOOKUP($A38,Revolvers!$C:$C,Revolvers!Q:Q,0,0)</f>
        <v>0</v>
      </c>
      <c r="O38" s="3">
        <f>_xlfn.XLOOKUP($A38,Revolvers!$C:$C,Revolvers!R:R,0,0)</f>
        <v>0</v>
      </c>
      <c r="P38" s="3">
        <f>_xlfn.XLOOKUP($A38,Revolvers!$C:$C,Revolvers!S:S,0,0)</f>
        <v>0</v>
      </c>
      <c r="Q38" s="3">
        <f>_xlfn.XLOOKUP($A38,Revolvers!$C:$C,Revolvers!T:T,0,0)</f>
        <v>0</v>
      </c>
      <c r="R38" s="3">
        <f>_xlfn.XLOOKUP($A38,Rifles!C:C,Rifles!H:H,0,0)</f>
        <v>1</v>
      </c>
      <c r="S38" s="3">
        <f>_xlfn.XLOOKUP($A38,Shotguns!C:C,Shotguns!H:H,0,0)</f>
        <v>0</v>
      </c>
      <c r="T38" s="3">
        <f t="shared" si="0"/>
        <v>4</v>
      </c>
    </row>
    <row r="39" spans="1:20" x14ac:dyDescent="0.25">
      <c r="A39" s="3">
        <f>Rifles!C39</f>
        <v>16305652</v>
      </c>
      <c r="B39" s="3" t="str">
        <f>_xlfn.XLOOKUP($A39, Rifles!$C$2:$C$419,Rifles!$D$2:$D$419,"N/A",0)</f>
        <v>REMINGTON ARMS COMPANY LLC</v>
      </c>
      <c r="C39" s="4" t="str">
        <f>_xlfn.XLOOKUP($A39, Rifles!$C$2:$C$419,Rifles!F$2:F$419,"N/A",0)</f>
        <v>HUNTSVILLE</v>
      </c>
      <c r="D39" s="4" t="str">
        <f>_xlfn.XLOOKUP($A39, Rifles!$C$2:$C$419,Rifles!G$2:G$419,"N/A",0)</f>
        <v>AL</v>
      </c>
      <c r="E39" s="3">
        <f>_xlfn.XLOOKUP($A39,Pistols!$C:$C,Pistols!H:H,0,0)</f>
        <v>0</v>
      </c>
      <c r="F39" s="3">
        <f>_xlfn.XLOOKUP($A39,Pistols!$C:$C,Pistols!I:I,0,0)</f>
        <v>0</v>
      </c>
      <c r="G39" s="3">
        <f>_xlfn.XLOOKUP($A39,Pistols!$C:$C,Pistols!J:J,0,0)</f>
        <v>0</v>
      </c>
      <c r="H39" s="3">
        <f>_xlfn.XLOOKUP($A39,Pistols!$C:$C,Pistols!K:K,0,0)</f>
        <v>29206</v>
      </c>
      <c r="I39" s="3">
        <f>_xlfn.XLOOKUP($A39,Pistols!$C:$C,Pistols!L:L,0,0)</f>
        <v>36414</v>
      </c>
      <c r="J39" s="3">
        <f>_xlfn.XLOOKUP($A39,Pistols!$C:$C,Pistols!M:M,0,0)</f>
        <v>19232</v>
      </c>
      <c r="K39" s="3">
        <f>_xlfn.XLOOKUP($A39,Pistols!$C:$C,Pistols!N:N,0,0)</f>
        <v>84852</v>
      </c>
      <c r="L39" s="3">
        <f>_xlfn.XLOOKUP($A39,Revolvers!$C:$C,Revolvers!O:O,0,0)</f>
        <v>0</v>
      </c>
      <c r="M39" s="3">
        <f>_xlfn.XLOOKUP($A39,Revolvers!$C:$C,Revolvers!P:P,0,0)</f>
        <v>0</v>
      </c>
      <c r="N39" s="3">
        <f>_xlfn.XLOOKUP($A39,Revolvers!$C:$C,Revolvers!Q:Q,0,0)</f>
        <v>0</v>
      </c>
      <c r="O39" s="3">
        <f>_xlfn.XLOOKUP($A39,Revolvers!$C:$C,Revolvers!R:R,0,0)</f>
        <v>0</v>
      </c>
      <c r="P39" s="3">
        <f>_xlfn.XLOOKUP($A39,Revolvers!$C:$C,Revolvers!S:S,0,0)</f>
        <v>0</v>
      </c>
      <c r="Q39" s="3">
        <f>_xlfn.XLOOKUP($A39,Revolvers!$C:$C,Revolvers!T:T,0,0)</f>
        <v>0</v>
      </c>
      <c r="R39" s="3">
        <f>_xlfn.XLOOKUP($A39,Rifles!C:C,Rifles!H:H,0,0)</f>
        <v>288214</v>
      </c>
      <c r="S39" s="3">
        <f>_xlfn.XLOOKUP($A39,Shotguns!C:C,Shotguns!H:H,0,0)</f>
        <v>46364</v>
      </c>
      <c r="T39" s="3">
        <f t="shared" si="0"/>
        <v>419430</v>
      </c>
    </row>
    <row r="40" spans="1:20" x14ac:dyDescent="0.25">
      <c r="A40" s="3">
        <f>Rifles!C40</f>
        <v>16306613</v>
      </c>
      <c r="B40" s="3" t="str">
        <f>_xlfn.XLOOKUP($A40, Rifles!$C$2:$C$419,Rifles!$D$2:$D$419,"N/A",0)</f>
        <v>RIGSBEE, THOMAS E</v>
      </c>
      <c r="C40" s="4" t="str">
        <f>_xlfn.XLOOKUP($A40, Rifles!$C$2:$C$419,Rifles!F$2:F$419,"N/A",0)</f>
        <v>HUNTSVILLE</v>
      </c>
      <c r="D40" s="4" t="str">
        <f>_xlfn.XLOOKUP($A40, Rifles!$C$2:$C$419,Rifles!G$2:G$419,"N/A",0)</f>
        <v>AL</v>
      </c>
      <c r="E40" s="3">
        <f>_xlfn.XLOOKUP($A40,Pistols!$C:$C,Pistols!H:H,0,0)</f>
        <v>0</v>
      </c>
      <c r="F40" s="3">
        <f>_xlfn.XLOOKUP($A40,Pistols!$C:$C,Pistols!I:I,0,0)</f>
        <v>0</v>
      </c>
      <c r="G40" s="3">
        <f>_xlfn.XLOOKUP($A40,Pistols!$C:$C,Pistols!J:J,0,0)</f>
        <v>0</v>
      </c>
      <c r="H40" s="3">
        <f>_xlfn.XLOOKUP($A40,Pistols!$C:$C,Pistols!K:K,0,0)</f>
        <v>0</v>
      </c>
      <c r="I40" s="3">
        <f>_xlfn.XLOOKUP($A40,Pistols!$C:$C,Pistols!L:L,0,0)</f>
        <v>1</v>
      </c>
      <c r="J40" s="3">
        <f>_xlfn.XLOOKUP($A40,Pistols!$C:$C,Pistols!M:M,0,0)</f>
        <v>0</v>
      </c>
      <c r="K40" s="3">
        <f>_xlfn.XLOOKUP($A40,Pistols!$C:$C,Pistols!N:N,0,0)</f>
        <v>1</v>
      </c>
      <c r="L40" s="3">
        <f>_xlfn.XLOOKUP($A40,Revolvers!$C:$C,Revolvers!O:O,0,0)</f>
        <v>0</v>
      </c>
      <c r="M40" s="3">
        <f>_xlfn.XLOOKUP($A40,Revolvers!$C:$C,Revolvers!P:P,0,0)</f>
        <v>0</v>
      </c>
      <c r="N40" s="3">
        <f>_xlfn.XLOOKUP($A40,Revolvers!$C:$C,Revolvers!Q:Q,0,0)</f>
        <v>0</v>
      </c>
      <c r="O40" s="3">
        <f>_xlfn.XLOOKUP($A40,Revolvers!$C:$C,Revolvers!R:R,0,0)</f>
        <v>0</v>
      </c>
      <c r="P40" s="3">
        <f>_xlfn.XLOOKUP($A40,Revolvers!$C:$C,Revolvers!S:S,0,0)</f>
        <v>0</v>
      </c>
      <c r="Q40" s="3">
        <f>_xlfn.XLOOKUP($A40,Revolvers!$C:$C,Revolvers!T:T,0,0)</f>
        <v>0</v>
      </c>
      <c r="R40" s="3">
        <f>_xlfn.XLOOKUP($A40,Rifles!C:C,Rifles!H:H,0,0)</f>
        <v>9</v>
      </c>
      <c r="S40" s="3">
        <f>_xlfn.XLOOKUP($A40,Shotguns!C:C,Shotguns!H:H,0,0)</f>
        <v>0</v>
      </c>
      <c r="T40" s="3">
        <f t="shared" si="0"/>
        <v>10</v>
      </c>
    </row>
    <row r="41" spans="1:20" x14ac:dyDescent="0.25">
      <c r="A41" s="3">
        <f>Rifles!C41</f>
        <v>16304071</v>
      </c>
      <c r="B41" s="3" t="str">
        <f>_xlfn.XLOOKUP($A41, Rifles!$C$2:$C$419,Rifles!$D$2:$D$419,"N/A",0)</f>
        <v>SHORT DEFENSE SYSTEMS INC</v>
      </c>
      <c r="C41" s="4" t="str">
        <f>_xlfn.XLOOKUP($A41, Rifles!$C$2:$C$419,Rifles!F$2:F$419,"N/A",0)</f>
        <v>HOOVER</v>
      </c>
      <c r="D41" s="4" t="str">
        <f>_xlfn.XLOOKUP($A41, Rifles!$C$2:$C$419,Rifles!G$2:G$419,"N/A",0)</f>
        <v>AL</v>
      </c>
      <c r="E41" s="3">
        <f>_xlfn.XLOOKUP($A41,Pistols!$C:$C,Pistols!H:H,0,0)</f>
        <v>0</v>
      </c>
      <c r="F41" s="3">
        <f>_xlfn.XLOOKUP($A41,Pistols!$C:$C,Pistols!I:I,0,0)</f>
        <v>0</v>
      </c>
      <c r="G41" s="3">
        <f>_xlfn.XLOOKUP($A41,Pistols!$C:$C,Pistols!J:J,0,0)</f>
        <v>0</v>
      </c>
      <c r="H41" s="3">
        <f>_xlfn.XLOOKUP($A41,Pistols!$C:$C,Pistols!K:K,0,0)</f>
        <v>0</v>
      </c>
      <c r="I41" s="3">
        <f>_xlfn.XLOOKUP($A41,Pistols!$C:$C,Pistols!L:L,0,0)</f>
        <v>0</v>
      </c>
      <c r="J41" s="3">
        <f>_xlfn.XLOOKUP($A41,Pistols!$C:$C,Pistols!M:M,0,0)</f>
        <v>0</v>
      </c>
      <c r="K41" s="3">
        <f>_xlfn.XLOOKUP($A41,Pistols!$C:$C,Pistols!N:N,0,0)</f>
        <v>0</v>
      </c>
      <c r="L41" s="3">
        <f>_xlfn.XLOOKUP($A41,Revolvers!$C:$C,Revolvers!O:O,0,0)</f>
        <v>0</v>
      </c>
      <c r="M41" s="3">
        <f>_xlfn.XLOOKUP($A41,Revolvers!$C:$C,Revolvers!P:P,0,0)</f>
        <v>0</v>
      </c>
      <c r="N41" s="3">
        <f>_xlfn.XLOOKUP($A41,Revolvers!$C:$C,Revolvers!Q:Q,0,0)</f>
        <v>0</v>
      </c>
      <c r="O41" s="3">
        <f>_xlfn.XLOOKUP($A41,Revolvers!$C:$C,Revolvers!R:R,0,0)</f>
        <v>0</v>
      </c>
      <c r="P41" s="3">
        <f>_xlfn.XLOOKUP($A41,Revolvers!$C:$C,Revolvers!S:S,0,0)</f>
        <v>0</v>
      </c>
      <c r="Q41" s="3">
        <f>_xlfn.XLOOKUP($A41,Revolvers!$C:$C,Revolvers!T:T,0,0)</f>
        <v>0</v>
      </c>
      <c r="R41" s="3">
        <f>_xlfn.XLOOKUP($A41,Rifles!C:C,Rifles!H:H,0,0)</f>
        <v>1</v>
      </c>
      <c r="S41" s="3">
        <f>_xlfn.XLOOKUP($A41,Shotguns!C:C,Shotguns!H:H,0,0)</f>
        <v>0</v>
      </c>
      <c r="T41" s="3">
        <f t="shared" si="0"/>
        <v>1</v>
      </c>
    </row>
    <row r="42" spans="1:20" x14ac:dyDescent="0.25">
      <c r="A42" s="3">
        <f>Rifles!C42</f>
        <v>16303984</v>
      </c>
      <c r="B42" s="3" t="str">
        <f>_xlfn.XLOOKUP($A42, Rifles!$C$2:$C$419,Rifles!$D$2:$D$419,"N/A",0)</f>
        <v>STEYR ARMS, INC.</v>
      </c>
      <c r="C42" s="4" t="str">
        <f>_xlfn.XLOOKUP($A42, Rifles!$C$2:$C$419,Rifles!F$2:F$419,"N/A",0)</f>
        <v>BESSEMER</v>
      </c>
      <c r="D42" s="4" t="str">
        <f>_xlfn.XLOOKUP($A42, Rifles!$C$2:$C$419,Rifles!G$2:G$419,"N/A",0)</f>
        <v>AL</v>
      </c>
      <c r="E42" s="3">
        <f>_xlfn.XLOOKUP($A42,Pistols!$C:$C,Pistols!H:H,0,0)</f>
        <v>0</v>
      </c>
      <c r="F42" s="3">
        <f>_xlfn.XLOOKUP($A42,Pistols!$C:$C,Pistols!I:I,0,0)</f>
        <v>0</v>
      </c>
      <c r="G42" s="3">
        <f>_xlfn.XLOOKUP($A42,Pistols!$C:$C,Pistols!J:J,0,0)</f>
        <v>0</v>
      </c>
      <c r="H42" s="3">
        <f>_xlfn.XLOOKUP($A42,Pistols!$C:$C,Pistols!K:K,0,0)</f>
        <v>0</v>
      </c>
      <c r="I42" s="3">
        <f>_xlfn.XLOOKUP($A42,Pistols!$C:$C,Pistols!L:L,0,0)</f>
        <v>0</v>
      </c>
      <c r="J42" s="3">
        <f>_xlfn.XLOOKUP($A42,Pistols!$C:$C,Pistols!M:M,0,0)</f>
        <v>0</v>
      </c>
      <c r="K42" s="3">
        <f>_xlfn.XLOOKUP($A42,Pistols!$C:$C,Pistols!N:N,0,0)</f>
        <v>0</v>
      </c>
      <c r="L42" s="3">
        <f>_xlfn.XLOOKUP($A42,Revolvers!$C:$C,Revolvers!O:O,0,0)</f>
        <v>0</v>
      </c>
      <c r="M42" s="3">
        <f>_xlfn.XLOOKUP($A42,Revolvers!$C:$C,Revolvers!P:P,0,0)</f>
        <v>0</v>
      </c>
      <c r="N42" s="3">
        <f>_xlfn.XLOOKUP($A42,Revolvers!$C:$C,Revolvers!Q:Q,0,0)</f>
        <v>0</v>
      </c>
      <c r="O42" s="3">
        <f>_xlfn.XLOOKUP($A42,Revolvers!$C:$C,Revolvers!R:R,0,0)</f>
        <v>0</v>
      </c>
      <c r="P42" s="3">
        <f>_xlfn.XLOOKUP($A42,Revolvers!$C:$C,Revolvers!S:S,0,0)</f>
        <v>0</v>
      </c>
      <c r="Q42" s="3">
        <f>_xlfn.XLOOKUP($A42,Revolvers!$C:$C,Revolvers!T:T,0,0)</f>
        <v>0</v>
      </c>
      <c r="R42" s="3">
        <f>_xlfn.XLOOKUP($A42,Rifles!C:C,Rifles!H:H,0,0)</f>
        <v>1832</v>
      </c>
      <c r="S42" s="3">
        <f>_xlfn.XLOOKUP($A42,Shotguns!C:C,Shotguns!H:H,0,0)</f>
        <v>0</v>
      </c>
      <c r="T42" s="3">
        <f t="shared" si="0"/>
        <v>1832</v>
      </c>
    </row>
    <row r="43" spans="1:20" x14ac:dyDescent="0.25">
      <c r="A43" s="3">
        <f>Rifles!C43</f>
        <v>16306342</v>
      </c>
      <c r="B43" s="3" t="str">
        <f>_xlfn.XLOOKUP($A43, Rifles!$C$2:$C$419,Rifles!$D$2:$D$419,"N/A",0)</f>
        <v>TERRAPIN CREEK TACTICAL LLC</v>
      </c>
      <c r="C43" s="4" t="str">
        <f>_xlfn.XLOOKUP($A43, Rifles!$C$2:$C$419,Rifles!F$2:F$419,"N/A",0)</f>
        <v>PIEDMONT</v>
      </c>
      <c r="D43" s="4" t="str">
        <f>_xlfn.XLOOKUP($A43, Rifles!$C$2:$C$419,Rifles!G$2:G$419,"N/A",0)</f>
        <v>AL</v>
      </c>
      <c r="E43" s="3">
        <f>_xlfn.XLOOKUP($A43,Pistols!$C:$C,Pistols!H:H,0,0)</f>
        <v>0</v>
      </c>
      <c r="F43" s="3">
        <f>_xlfn.XLOOKUP($A43,Pistols!$C:$C,Pistols!I:I,0,0)</f>
        <v>0</v>
      </c>
      <c r="G43" s="3">
        <f>_xlfn.XLOOKUP($A43,Pistols!$C:$C,Pistols!J:J,0,0)</f>
        <v>0</v>
      </c>
      <c r="H43" s="3">
        <f>_xlfn.XLOOKUP($A43,Pistols!$C:$C,Pistols!K:K,0,0)</f>
        <v>0</v>
      </c>
      <c r="I43" s="3">
        <f>_xlfn.XLOOKUP($A43,Pistols!$C:$C,Pistols!L:L,0,0)</f>
        <v>0</v>
      </c>
      <c r="J43" s="3">
        <f>_xlfn.XLOOKUP($A43,Pistols!$C:$C,Pistols!M:M,0,0)</f>
        <v>0</v>
      </c>
      <c r="K43" s="3">
        <f>_xlfn.XLOOKUP($A43,Pistols!$C:$C,Pistols!N:N,0,0)</f>
        <v>0</v>
      </c>
      <c r="L43" s="3">
        <f>_xlfn.XLOOKUP($A43,Revolvers!$C:$C,Revolvers!O:O,0,0)</f>
        <v>0</v>
      </c>
      <c r="M43" s="3">
        <f>_xlfn.XLOOKUP($A43,Revolvers!$C:$C,Revolvers!P:P,0,0)</f>
        <v>0</v>
      </c>
      <c r="N43" s="3">
        <f>_xlfn.XLOOKUP($A43,Revolvers!$C:$C,Revolvers!Q:Q,0,0)</f>
        <v>0</v>
      </c>
      <c r="O43" s="3">
        <f>_xlfn.XLOOKUP($A43,Revolvers!$C:$C,Revolvers!R:R,0,0)</f>
        <v>0</v>
      </c>
      <c r="P43" s="3">
        <f>_xlfn.XLOOKUP($A43,Revolvers!$C:$C,Revolvers!S:S,0,0)</f>
        <v>0</v>
      </c>
      <c r="Q43" s="3">
        <f>_xlfn.XLOOKUP($A43,Revolvers!$C:$C,Revolvers!T:T,0,0)</f>
        <v>0</v>
      </c>
      <c r="R43" s="3">
        <f>_xlfn.XLOOKUP($A43,Rifles!C:C,Rifles!H:H,0,0)</f>
        <v>1</v>
      </c>
      <c r="S43" s="3">
        <f>_xlfn.XLOOKUP($A43,Shotguns!C:C,Shotguns!H:H,0,0)</f>
        <v>0</v>
      </c>
      <c r="T43" s="3">
        <f t="shared" si="0"/>
        <v>1</v>
      </c>
    </row>
    <row r="44" spans="1:20" x14ac:dyDescent="0.25">
      <c r="A44" s="3">
        <f>Rifles!C44</f>
        <v>57104340</v>
      </c>
      <c r="B44" s="3" t="str">
        <f>_xlfn.XLOOKUP($A44, Rifles!$C$2:$C$419,Rifles!$D$2:$D$419,"N/A",0)</f>
        <v>ACKLIN, AARON PATRICK</v>
      </c>
      <c r="C44" s="4" t="str">
        <f>_xlfn.XLOOKUP($A44, Rifles!$C$2:$C$419,Rifles!F$2:F$419,"N/A",0)</f>
        <v>LITTLE ROCK</v>
      </c>
      <c r="D44" s="4" t="str">
        <f>_xlfn.XLOOKUP($A44, Rifles!$C$2:$C$419,Rifles!G$2:G$419,"N/A",0)</f>
        <v>AR</v>
      </c>
      <c r="E44" s="3">
        <f>_xlfn.XLOOKUP($A44,Pistols!$C:$C,Pistols!H:H,0,0)</f>
        <v>0</v>
      </c>
      <c r="F44" s="3">
        <f>_xlfn.XLOOKUP($A44,Pistols!$C:$C,Pistols!I:I,0,0)</f>
        <v>0</v>
      </c>
      <c r="G44" s="3">
        <f>_xlfn.XLOOKUP($A44,Pistols!$C:$C,Pistols!J:J,0,0)</f>
        <v>0</v>
      </c>
      <c r="H44" s="3">
        <f>_xlfn.XLOOKUP($A44,Pistols!$C:$C,Pistols!K:K,0,0)</f>
        <v>0</v>
      </c>
      <c r="I44" s="3">
        <f>_xlfn.XLOOKUP($A44,Pistols!$C:$C,Pistols!L:L,0,0)</f>
        <v>0</v>
      </c>
      <c r="J44" s="3">
        <f>_xlfn.XLOOKUP($A44,Pistols!$C:$C,Pistols!M:M,0,0)</f>
        <v>0</v>
      </c>
      <c r="K44" s="3">
        <f>_xlfn.XLOOKUP($A44,Pistols!$C:$C,Pistols!N:N,0,0)</f>
        <v>0</v>
      </c>
      <c r="L44" s="3">
        <f>_xlfn.XLOOKUP($A44,Revolvers!$C:$C,Revolvers!O:O,0,0)</f>
        <v>0</v>
      </c>
      <c r="M44" s="3">
        <f>_xlfn.XLOOKUP($A44,Revolvers!$C:$C,Revolvers!P:P,0,0)</f>
        <v>0</v>
      </c>
      <c r="N44" s="3">
        <f>_xlfn.XLOOKUP($A44,Revolvers!$C:$C,Revolvers!Q:Q,0,0)</f>
        <v>0</v>
      </c>
      <c r="O44" s="3">
        <f>_xlfn.XLOOKUP($A44,Revolvers!$C:$C,Revolvers!R:R,0,0)</f>
        <v>0</v>
      </c>
      <c r="P44" s="3">
        <f>_xlfn.XLOOKUP($A44,Revolvers!$C:$C,Revolvers!S:S,0,0)</f>
        <v>0</v>
      </c>
      <c r="Q44" s="3">
        <f>_xlfn.XLOOKUP($A44,Revolvers!$C:$C,Revolvers!T:T,0,0)</f>
        <v>0</v>
      </c>
      <c r="R44" s="3">
        <f>_xlfn.XLOOKUP($A44,Rifles!C:C,Rifles!H:H,0,0)</f>
        <v>6</v>
      </c>
      <c r="S44" s="3">
        <f>_xlfn.XLOOKUP($A44,Shotguns!C:C,Shotguns!H:H,0,0)</f>
        <v>0</v>
      </c>
      <c r="T44" s="3">
        <f t="shared" si="0"/>
        <v>6</v>
      </c>
    </row>
    <row r="45" spans="1:20" x14ac:dyDescent="0.25">
      <c r="A45" s="3">
        <f>Rifles!C45</f>
        <v>57102796</v>
      </c>
      <c r="B45" s="3" t="str">
        <f>_xlfn.XLOOKUP($A45, Rifles!$C$2:$C$419,Rifles!$D$2:$D$419,"N/A",0)</f>
        <v>AUTOMATIC ACCURACY LLC</v>
      </c>
      <c r="C45" s="4" t="str">
        <f>_xlfn.XLOOKUP($A45, Rifles!$C$2:$C$419,Rifles!F$2:F$419,"N/A",0)</f>
        <v>CONWAY</v>
      </c>
      <c r="D45" s="4" t="str">
        <f>_xlfn.XLOOKUP($A45, Rifles!$C$2:$C$419,Rifles!G$2:G$419,"N/A",0)</f>
        <v>AR</v>
      </c>
      <c r="E45" s="3">
        <f>_xlfn.XLOOKUP($A45,Pistols!$C:$C,Pistols!H:H,0,0)</f>
        <v>0</v>
      </c>
      <c r="F45" s="3">
        <f>_xlfn.XLOOKUP($A45,Pistols!$C:$C,Pistols!I:I,0,0)</f>
        <v>0</v>
      </c>
      <c r="G45" s="3">
        <f>_xlfn.XLOOKUP($A45,Pistols!$C:$C,Pistols!J:J,0,0)</f>
        <v>0</v>
      </c>
      <c r="H45" s="3">
        <f>_xlfn.XLOOKUP($A45,Pistols!$C:$C,Pistols!K:K,0,0)</f>
        <v>0</v>
      </c>
      <c r="I45" s="3">
        <f>_xlfn.XLOOKUP($A45,Pistols!$C:$C,Pistols!L:L,0,0)</f>
        <v>0</v>
      </c>
      <c r="J45" s="3">
        <f>_xlfn.XLOOKUP($A45,Pistols!$C:$C,Pistols!M:M,0,0)</f>
        <v>0</v>
      </c>
      <c r="K45" s="3">
        <f>_xlfn.XLOOKUP($A45,Pistols!$C:$C,Pistols!N:N,0,0)</f>
        <v>0</v>
      </c>
      <c r="L45" s="3">
        <f>_xlfn.XLOOKUP($A45,Revolvers!$C:$C,Revolvers!O:O,0,0)</f>
        <v>0</v>
      </c>
      <c r="M45" s="3">
        <f>_xlfn.XLOOKUP($A45,Revolvers!$C:$C,Revolvers!P:P,0,0)</f>
        <v>0</v>
      </c>
      <c r="N45" s="3">
        <f>_xlfn.XLOOKUP($A45,Revolvers!$C:$C,Revolvers!Q:Q,0,0)</f>
        <v>0</v>
      </c>
      <c r="O45" s="3">
        <f>_xlfn.XLOOKUP($A45,Revolvers!$C:$C,Revolvers!R:R,0,0)</f>
        <v>0</v>
      </c>
      <c r="P45" s="3">
        <f>_xlfn.XLOOKUP($A45,Revolvers!$C:$C,Revolvers!S:S,0,0)</f>
        <v>0</v>
      </c>
      <c r="Q45" s="3">
        <f>_xlfn.XLOOKUP($A45,Revolvers!$C:$C,Revolvers!T:T,0,0)</f>
        <v>0</v>
      </c>
      <c r="R45" s="3">
        <f>_xlfn.XLOOKUP($A45,Rifles!C:C,Rifles!H:H,0,0)</f>
        <v>6</v>
      </c>
      <c r="S45" s="3">
        <f>_xlfn.XLOOKUP($A45,Shotguns!C:C,Shotguns!H:H,0,0)</f>
        <v>0</v>
      </c>
      <c r="T45" s="3">
        <f t="shared" si="0"/>
        <v>6</v>
      </c>
    </row>
    <row r="46" spans="1:20" x14ac:dyDescent="0.25">
      <c r="A46" s="3">
        <f>Rifles!C46</f>
        <v>57102051</v>
      </c>
      <c r="B46" s="3" t="str">
        <f>_xlfn.XLOOKUP($A46, Rifles!$C$2:$C$419,Rifles!$D$2:$D$419,"N/A",0)</f>
        <v>BLANKENSHIP, SCOTTY L</v>
      </c>
      <c r="C46" s="4" t="str">
        <f>_xlfn.XLOOKUP($A46, Rifles!$C$2:$C$419,Rifles!F$2:F$419,"N/A",0)</f>
        <v>SILOAM SPRINGS</v>
      </c>
      <c r="D46" s="4" t="str">
        <f>_xlfn.XLOOKUP($A46, Rifles!$C$2:$C$419,Rifles!G$2:G$419,"N/A",0)</f>
        <v>AR</v>
      </c>
      <c r="E46" s="3">
        <f>_xlfn.XLOOKUP($A46,Pistols!$C:$C,Pistols!H:H,0,0)</f>
        <v>5</v>
      </c>
      <c r="F46" s="3">
        <f>_xlfn.XLOOKUP($A46,Pistols!$C:$C,Pistols!I:I,0,0)</f>
        <v>0</v>
      </c>
      <c r="G46" s="3">
        <f>_xlfn.XLOOKUP($A46,Pistols!$C:$C,Pistols!J:J,0,0)</f>
        <v>0</v>
      </c>
      <c r="H46" s="3">
        <f>_xlfn.XLOOKUP($A46,Pistols!$C:$C,Pistols!K:K,0,0)</f>
        <v>0</v>
      </c>
      <c r="I46" s="3">
        <f>_xlfn.XLOOKUP($A46,Pistols!$C:$C,Pistols!L:L,0,0)</f>
        <v>0</v>
      </c>
      <c r="J46" s="3">
        <f>_xlfn.XLOOKUP($A46,Pistols!$C:$C,Pistols!M:M,0,0)</f>
        <v>0</v>
      </c>
      <c r="K46" s="3">
        <f>_xlfn.XLOOKUP($A46,Pistols!$C:$C,Pistols!N:N,0,0)</f>
        <v>5</v>
      </c>
      <c r="L46" s="3">
        <f>_xlfn.XLOOKUP($A46,Revolvers!$C:$C,Revolvers!O:O,0,0)</f>
        <v>0</v>
      </c>
      <c r="M46" s="3">
        <f>_xlfn.XLOOKUP($A46,Revolvers!$C:$C,Revolvers!P:P,0,0)</f>
        <v>0</v>
      </c>
      <c r="N46" s="3">
        <f>_xlfn.XLOOKUP($A46,Revolvers!$C:$C,Revolvers!Q:Q,0,0)</f>
        <v>0</v>
      </c>
      <c r="O46" s="3">
        <f>_xlfn.XLOOKUP($A46,Revolvers!$C:$C,Revolvers!R:R,0,0)</f>
        <v>0</v>
      </c>
      <c r="P46" s="3">
        <f>_xlfn.XLOOKUP($A46,Revolvers!$C:$C,Revolvers!S:S,0,0)</f>
        <v>0</v>
      </c>
      <c r="Q46" s="3">
        <f>_xlfn.XLOOKUP($A46,Revolvers!$C:$C,Revolvers!T:T,0,0)</f>
        <v>0</v>
      </c>
      <c r="R46" s="3">
        <f>_xlfn.XLOOKUP($A46,Rifles!C:C,Rifles!H:H,0,0)</f>
        <v>29</v>
      </c>
      <c r="S46" s="3">
        <f>_xlfn.XLOOKUP($A46,Shotguns!C:C,Shotguns!H:H,0,0)</f>
        <v>0</v>
      </c>
      <c r="T46" s="3">
        <f t="shared" si="0"/>
        <v>34</v>
      </c>
    </row>
    <row r="47" spans="1:20" x14ac:dyDescent="0.25">
      <c r="A47" s="3">
        <f>Rifles!C47</f>
        <v>57103667</v>
      </c>
      <c r="B47" s="3" t="str">
        <f>_xlfn.XLOOKUP($A47, Rifles!$C$2:$C$419,Rifles!$D$2:$D$419,"N/A",0)</f>
        <v>BROOKTREE ENTERPRISES LLC</v>
      </c>
      <c r="C47" s="4" t="str">
        <f>_xlfn.XLOOKUP($A47, Rifles!$C$2:$C$419,Rifles!F$2:F$419,"N/A",0)</f>
        <v>BOLES</v>
      </c>
      <c r="D47" s="4" t="str">
        <f>_xlfn.XLOOKUP($A47, Rifles!$C$2:$C$419,Rifles!G$2:G$419,"N/A",0)</f>
        <v>AR</v>
      </c>
      <c r="E47" s="3">
        <f>_xlfn.XLOOKUP($A47,Pistols!$C:$C,Pistols!H:H,0,0)</f>
        <v>0</v>
      </c>
      <c r="F47" s="3">
        <f>_xlfn.XLOOKUP($A47,Pistols!$C:$C,Pistols!I:I,0,0)</f>
        <v>0</v>
      </c>
      <c r="G47" s="3">
        <f>_xlfn.XLOOKUP($A47,Pistols!$C:$C,Pistols!J:J,0,0)</f>
        <v>0</v>
      </c>
      <c r="H47" s="3">
        <f>_xlfn.XLOOKUP($A47,Pistols!$C:$C,Pistols!K:K,0,0)</f>
        <v>0</v>
      </c>
      <c r="I47" s="3">
        <f>_xlfn.XLOOKUP($A47,Pistols!$C:$C,Pistols!L:L,0,0)</f>
        <v>0</v>
      </c>
      <c r="J47" s="3">
        <f>_xlfn.XLOOKUP($A47,Pistols!$C:$C,Pistols!M:M,0,0)</f>
        <v>0</v>
      </c>
      <c r="K47" s="3">
        <f>_xlfn.XLOOKUP($A47,Pistols!$C:$C,Pistols!N:N,0,0)</f>
        <v>0</v>
      </c>
      <c r="L47" s="3">
        <f>_xlfn.XLOOKUP($A47,Revolvers!$C:$C,Revolvers!O:O,0,0)</f>
        <v>0</v>
      </c>
      <c r="M47" s="3">
        <f>_xlfn.XLOOKUP($A47,Revolvers!$C:$C,Revolvers!P:P,0,0)</f>
        <v>0</v>
      </c>
      <c r="N47" s="3">
        <f>_xlfn.XLOOKUP($A47,Revolvers!$C:$C,Revolvers!Q:Q,0,0)</f>
        <v>0</v>
      </c>
      <c r="O47" s="3">
        <f>_xlfn.XLOOKUP($A47,Revolvers!$C:$C,Revolvers!R:R,0,0)</f>
        <v>0</v>
      </c>
      <c r="P47" s="3">
        <f>_xlfn.XLOOKUP($A47,Revolvers!$C:$C,Revolvers!S:S,0,0)</f>
        <v>0</v>
      </c>
      <c r="Q47" s="3">
        <f>_xlfn.XLOOKUP($A47,Revolvers!$C:$C,Revolvers!T:T,0,0)</f>
        <v>0</v>
      </c>
      <c r="R47" s="3">
        <f>_xlfn.XLOOKUP($A47,Rifles!C:C,Rifles!H:H,0,0)</f>
        <v>1</v>
      </c>
      <c r="S47" s="3">
        <f>_xlfn.XLOOKUP($A47,Shotguns!C:C,Shotguns!H:H,0,0)</f>
        <v>0</v>
      </c>
      <c r="T47" s="3">
        <f t="shared" si="0"/>
        <v>1</v>
      </c>
    </row>
    <row r="48" spans="1:20" x14ac:dyDescent="0.25">
      <c r="A48" s="3">
        <f>Rifles!C48</f>
        <v>57103134</v>
      </c>
      <c r="B48" s="3" t="str">
        <f>_xlfn.XLOOKUP($A48, Rifles!$C$2:$C$419,Rifles!$D$2:$D$419,"N/A",0)</f>
        <v>BRYAN DOAN LLC</v>
      </c>
      <c r="C48" s="4" t="str">
        <f>_xlfn.XLOOKUP($A48, Rifles!$C$2:$C$419,Rifles!F$2:F$419,"N/A",0)</f>
        <v>SEARCY</v>
      </c>
      <c r="D48" s="4" t="str">
        <f>_xlfn.XLOOKUP($A48, Rifles!$C$2:$C$419,Rifles!G$2:G$419,"N/A",0)</f>
        <v>AR</v>
      </c>
      <c r="E48" s="3">
        <f>_xlfn.XLOOKUP($A48,Pistols!$C:$C,Pistols!H:H,0,0)</f>
        <v>0</v>
      </c>
      <c r="F48" s="3">
        <f>_xlfn.XLOOKUP($A48,Pistols!$C:$C,Pistols!I:I,0,0)</f>
        <v>0</v>
      </c>
      <c r="G48" s="3">
        <f>_xlfn.XLOOKUP($A48,Pistols!$C:$C,Pistols!J:J,0,0)</f>
        <v>0</v>
      </c>
      <c r="H48" s="3">
        <f>_xlfn.XLOOKUP($A48,Pistols!$C:$C,Pistols!K:K,0,0)</f>
        <v>0</v>
      </c>
      <c r="I48" s="3">
        <f>_xlfn.XLOOKUP($A48,Pistols!$C:$C,Pistols!L:L,0,0)</f>
        <v>0</v>
      </c>
      <c r="J48" s="3">
        <f>_xlfn.XLOOKUP($A48,Pistols!$C:$C,Pistols!M:M,0,0)</f>
        <v>0</v>
      </c>
      <c r="K48" s="3">
        <f>_xlfn.XLOOKUP($A48,Pistols!$C:$C,Pistols!N:N,0,0)</f>
        <v>0</v>
      </c>
      <c r="L48" s="3">
        <f>_xlfn.XLOOKUP($A48,Revolvers!$C:$C,Revolvers!O:O,0,0)</f>
        <v>0</v>
      </c>
      <c r="M48" s="3">
        <f>_xlfn.XLOOKUP($A48,Revolvers!$C:$C,Revolvers!P:P,0,0)</f>
        <v>0</v>
      </c>
      <c r="N48" s="3">
        <f>_xlfn.XLOOKUP($A48,Revolvers!$C:$C,Revolvers!Q:Q,0,0)</f>
        <v>0</v>
      </c>
      <c r="O48" s="3">
        <f>_xlfn.XLOOKUP($A48,Revolvers!$C:$C,Revolvers!R:R,0,0)</f>
        <v>0</v>
      </c>
      <c r="P48" s="3">
        <f>_xlfn.XLOOKUP($A48,Revolvers!$C:$C,Revolvers!S:S,0,0)</f>
        <v>0</v>
      </c>
      <c r="Q48" s="3">
        <f>_xlfn.XLOOKUP($A48,Revolvers!$C:$C,Revolvers!T:T,0,0)</f>
        <v>0</v>
      </c>
      <c r="R48" s="3">
        <f>_xlfn.XLOOKUP($A48,Rifles!C:C,Rifles!H:H,0,0)</f>
        <v>7</v>
      </c>
      <c r="S48" s="3">
        <f>_xlfn.XLOOKUP($A48,Shotguns!C:C,Shotguns!H:H,0,0)</f>
        <v>0</v>
      </c>
      <c r="T48" s="3">
        <f t="shared" si="0"/>
        <v>7</v>
      </c>
    </row>
    <row r="49" spans="1:20" x14ac:dyDescent="0.25">
      <c r="A49" s="3">
        <f>Rifles!C49</f>
        <v>57104490</v>
      </c>
      <c r="B49" s="3" t="str">
        <f>_xlfn.XLOOKUP($A49, Rifles!$C$2:$C$419,Rifles!$D$2:$D$419,"N/A",0)</f>
        <v>CLUCK, BILLY</v>
      </c>
      <c r="C49" s="4" t="str">
        <f>_xlfn.XLOOKUP($A49, Rifles!$C$2:$C$419,Rifles!F$2:F$419,"N/A",0)</f>
        <v>CHESTER</v>
      </c>
      <c r="D49" s="4" t="str">
        <f>_xlfn.XLOOKUP($A49, Rifles!$C$2:$C$419,Rifles!G$2:G$419,"N/A",0)</f>
        <v>AR</v>
      </c>
      <c r="E49" s="3">
        <f>_xlfn.XLOOKUP($A49,Pistols!$C:$C,Pistols!H:H,0,0)</f>
        <v>1</v>
      </c>
      <c r="F49" s="3">
        <f>_xlfn.XLOOKUP($A49,Pistols!$C:$C,Pistols!I:I,0,0)</f>
        <v>0</v>
      </c>
      <c r="G49" s="3">
        <f>_xlfn.XLOOKUP($A49,Pistols!$C:$C,Pistols!J:J,0,0)</f>
        <v>0</v>
      </c>
      <c r="H49" s="3">
        <f>_xlfn.XLOOKUP($A49,Pistols!$C:$C,Pistols!K:K,0,0)</f>
        <v>0</v>
      </c>
      <c r="I49" s="3">
        <f>_xlfn.XLOOKUP($A49,Pistols!$C:$C,Pistols!L:L,0,0)</f>
        <v>0</v>
      </c>
      <c r="J49" s="3">
        <f>_xlfn.XLOOKUP($A49,Pistols!$C:$C,Pistols!M:M,0,0)</f>
        <v>0</v>
      </c>
      <c r="K49" s="3">
        <f>_xlfn.XLOOKUP($A49,Pistols!$C:$C,Pistols!N:N,0,0)</f>
        <v>1</v>
      </c>
      <c r="L49" s="3">
        <f>_xlfn.XLOOKUP($A49,Revolvers!$C:$C,Revolvers!O:O,0,0)</f>
        <v>0</v>
      </c>
      <c r="M49" s="3">
        <f>_xlfn.XLOOKUP($A49,Revolvers!$C:$C,Revolvers!P:P,0,0)</f>
        <v>0</v>
      </c>
      <c r="N49" s="3">
        <f>_xlfn.XLOOKUP($A49,Revolvers!$C:$C,Revolvers!Q:Q,0,0)</f>
        <v>0</v>
      </c>
      <c r="O49" s="3">
        <f>_xlfn.XLOOKUP($A49,Revolvers!$C:$C,Revolvers!R:R,0,0)</f>
        <v>0</v>
      </c>
      <c r="P49" s="3">
        <f>_xlfn.XLOOKUP($A49,Revolvers!$C:$C,Revolvers!S:S,0,0)</f>
        <v>0</v>
      </c>
      <c r="Q49" s="3">
        <f>_xlfn.XLOOKUP($A49,Revolvers!$C:$C,Revolvers!T:T,0,0)</f>
        <v>0</v>
      </c>
      <c r="R49" s="3">
        <f>_xlfn.XLOOKUP($A49,Rifles!C:C,Rifles!H:H,0,0)</f>
        <v>32</v>
      </c>
      <c r="S49" s="3">
        <f>_xlfn.XLOOKUP($A49,Shotguns!C:C,Shotguns!H:H,0,0)</f>
        <v>0</v>
      </c>
      <c r="T49" s="3">
        <f t="shared" si="0"/>
        <v>33</v>
      </c>
    </row>
    <row r="50" spans="1:20" x14ac:dyDescent="0.25">
      <c r="A50" s="3">
        <f>Rifles!C50</f>
        <v>57104828</v>
      </c>
      <c r="B50" s="3" t="str">
        <f>_xlfn.XLOOKUP($A50, Rifles!$C$2:$C$419,Rifles!$D$2:$D$419,"N/A",0)</f>
        <v>COBB, ROBERT ALLEN</v>
      </c>
      <c r="C50" s="4" t="str">
        <f>_xlfn.XLOOKUP($A50, Rifles!$C$2:$C$419,Rifles!F$2:F$419,"N/A",0)</f>
        <v>MAGNOLIA</v>
      </c>
      <c r="D50" s="4" t="str">
        <f>_xlfn.XLOOKUP($A50, Rifles!$C$2:$C$419,Rifles!G$2:G$419,"N/A",0)</f>
        <v>AR</v>
      </c>
      <c r="E50" s="3">
        <f>_xlfn.XLOOKUP($A50,Pistols!$C:$C,Pistols!H:H,0,0)</f>
        <v>0</v>
      </c>
      <c r="F50" s="3">
        <f>_xlfn.XLOOKUP($A50,Pistols!$C:$C,Pistols!I:I,0,0)</f>
        <v>0</v>
      </c>
      <c r="G50" s="3">
        <f>_xlfn.XLOOKUP($A50,Pistols!$C:$C,Pistols!J:J,0,0)</f>
        <v>0</v>
      </c>
      <c r="H50" s="3">
        <f>_xlfn.XLOOKUP($A50,Pistols!$C:$C,Pistols!K:K,0,0)</f>
        <v>0</v>
      </c>
      <c r="I50" s="3">
        <f>_xlfn.XLOOKUP($A50,Pistols!$C:$C,Pistols!L:L,0,0)</f>
        <v>0</v>
      </c>
      <c r="J50" s="3">
        <f>_xlfn.XLOOKUP($A50,Pistols!$C:$C,Pistols!M:M,0,0)</f>
        <v>4</v>
      </c>
      <c r="K50" s="3">
        <f>_xlfn.XLOOKUP($A50,Pistols!$C:$C,Pistols!N:N,0,0)</f>
        <v>4</v>
      </c>
      <c r="L50" s="3">
        <f>_xlfn.XLOOKUP($A50,Revolvers!$C:$C,Revolvers!O:O,0,0)</f>
        <v>0</v>
      </c>
      <c r="M50" s="3">
        <f>_xlfn.XLOOKUP($A50,Revolvers!$C:$C,Revolvers!P:P,0,0)</f>
        <v>0</v>
      </c>
      <c r="N50" s="3">
        <f>_xlfn.XLOOKUP($A50,Revolvers!$C:$C,Revolvers!Q:Q,0,0)</f>
        <v>0</v>
      </c>
      <c r="O50" s="3">
        <f>_xlfn.XLOOKUP($A50,Revolvers!$C:$C,Revolvers!R:R,0,0)</f>
        <v>0</v>
      </c>
      <c r="P50" s="3">
        <f>_xlfn.XLOOKUP($A50,Revolvers!$C:$C,Revolvers!S:S,0,0)</f>
        <v>0</v>
      </c>
      <c r="Q50" s="3">
        <f>_xlfn.XLOOKUP($A50,Revolvers!$C:$C,Revolvers!T:T,0,0)</f>
        <v>0</v>
      </c>
      <c r="R50" s="3">
        <f>_xlfn.XLOOKUP($A50,Rifles!C:C,Rifles!H:H,0,0)</f>
        <v>2</v>
      </c>
      <c r="S50" s="3">
        <f>_xlfn.XLOOKUP($A50,Shotguns!C:C,Shotguns!H:H,0,0)</f>
        <v>0</v>
      </c>
      <c r="T50" s="3">
        <f t="shared" si="0"/>
        <v>6</v>
      </c>
    </row>
    <row r="51" spans="1:20" x14ac:dyDescent="0.25">
      <c r="A51" s="3">
        <f>Rifles!C51</f>
        <v>57100301</v>
      </c>
      <c r="B51" s="3" t="str">
        <f>_xlfn.XLOOKUP($A51, Rifles!$C$2:$C$419,Rifles!$D$2:$D$419,"N/A",0)</f>
        <v>COTTER, JAYSON</v>
      </c>
      <c r="C51" s="4" t="str">
        <f>_xlfn.XLOOKUP($A51, Rifles!$C$2:$C$419,Rifles!F$2:F$419,"N/A",0)</f>
        <v>MOUNTAIN HOME</v>
      </c>
      <c r="D51" s="4" t="str">
        <f>_xlfn.XLOOKUP($A51, Rifles!$C$2:$C$419,Rifles!G$2:G$419,"N/A",0)</f>
        <v>AR</v>
      </c>
      <c r="E51" s="3">
        <f>_xlfn.XLOOKUP($A51,Pistols!$C:$C,Pistols!H:H,0,0)</f>
        <v>2</v>
      </c>
      <c r="F51" s="3">
        <f>_xlfn.XLOOKUP($A51,Pistols!$C:$C,Pistols!I:I,0,0)</f>
        <v>0</v>
      </c>
      <c r="G51" s="3">
        <f>_xlfn.XLOOKUP($A51,Pistols!$C:$C,Pistols!J:J,0,0)</f>
        <v>0</v>
      </c>
      <c r="H51" s="3">
        <f>_xlfn.XLOOKUP($A51,Pistols!$C:$C,Pistols!K:K,0,0)</f>
        <v>0</v>
      </c>
      <c r="I51" s="3">
        <f>_xlfn.XLOOKUP($A51,Pistols!$C:$C,Pistols!L:L,0,0)</f>
        <v>13</v>
      </c>
      <c r="J51" s="3">
        <f>_xlfn.XLOOKUP($A51,Pistols!$C:$C,Pistols!M:M,0,0)</f>
        <v>3</v>
      </c>
      <c r="K51" s="3">
        <f>_xlfn.XLOOKUP($A51,Pistols!$C:$C,Pistols!N:N,0,0)</f>
        <v>18</v>
      </c>
      <c r="L51" s="3">
        <f>_xlfn.XLOOKUP($A51,Revolvers!$C:$C,Revolvers!O:O,0,0)</f>
        <v>0</v>
      </c>
      <c r="M51" s="3">
        <f>_xlfn.XLOOKUP($A51,Revolvers!$C:$C,Revolvers!P:P,0,0)</f>
        <v>0</v>
      </c>
      <c r="N51" s="3">
        <f>_xlfn.XLOOKUP($A51,Revolvers!$C:$C,Revolvers!Q:Q,0,0)</f>
        <v>0</v>
      </c>
      <c r="O51" s="3">
        <f>_xlfn.XLOOKUP($A51,Revolvers!$C:$C,Revolvers!R:R,0,0)</f>
        <v>0</v>
      </c>
      <c r="P51" s="3">
        <f>_xlfn.XLOOKUP($A51,Revolvers!$C:$C,Revolvers!S:S,0,0)</f>
        <v>0</v>
      </c>
      <c r="Q51" s="3">
        <f>_xlfn.XLOOKUP($A51,Revolvers!$C:$C,Revolvers!T:T,0,0)</f>
        <v>0</v>
      </c>
      <c r="R51" s="3">
        <f>_xlfn.XLOOKUP($A51,Rifles!C:C,Rifles!H:H,0,0)</f>
        <v>11</v>
      </c>
      <c r="S51" s="3">
        <f>_xlfn.XLOOKUP($A51,Shotguns!C:C,Shotguns!H:H,0,0)</f>
        <v>0</v>
      </c>
      <c r="T51" s="3">
        <f t="shared" si="0"/>
        <v>29</v>
      </c>
    </row>
    <row r="52" spans="1:20" x14ac:dyDescent="0.25">
      <c r="A52" s="3">
        <f>Rifles!C52</f>
        <v>57104824</v>
      </c>
      <c r="B52" s="3" t="str">
        <f>_xlfn.XLOOKUP($A52, Rifles!$C$2:$C$419,Rifles!$D$2:$D$419,"N/A",0)</f>
        <v>EVANS, JIMMY M</v>
      </c>
      <c r="C52" s="4" t="str">
        <f>_xlfn.XLOOKUP($A52, Rifles!$C$2:$C$419,Rifles!F$2:F$419,"N/A",0)</f>
        <v>MOUNTAIN HOME</v>
      </c>
      <c r="D52" s="4" t="str">
        <f>_xlfn.XLOOKUP($A52, Rifles!$C$2:$C$419,Rifles!G$2:G$419,"N/A",0)</f>
        <v>AR</v>
      </c>
      <c r="E52" s="3">
        <f>_xlfn.XLOOKUP($A52,Pistols!$C:$C,Pistols!H:H,0,0)</f>
        <v>0</v>
      </c>
      <c r="F52" s="3">
        <f>_xlfn.XLOOKUP($A52,Pistols!$C:$C,Pistols!I:I,0,0)</f>
        <v>0</v>
      </c>
      <c r="G52" s="3">
        <f>_xlfn.XLOOKUP($A52,Pistols!$C:$C,Pistols!J:J,0,0)</f>
        <v>0</v>
      </c>
      <c r="H52" s="3">
        <f>_xlfn.XLOOKUP($A52,Pistols!$C:$C,Pistols!K:K,0,0)</f>
        <v>0</v>
      </c>
      <c r="I52" s="3">
        <f>_xlfn.XLOOKUP($A52,Pistols!$C:$C,Pistols!L:L,0,0)</f>
        <v>0</v>
      </c>
      <c r="J52" s="3">
        <f>_xlfn.XLOOKUP($A52,Pistols!$C:$C,Pistols!M:M,0,0)</f>
        <v>0</v>
      </c>
      <c r="K52" s="3">
        <f>_xlfn.XLOOKUP($A52,Pistols!$C:$C,Pistols!N:N,0,0)</f>
        <v>0</v>
      </c>
      <c r="L52" s="3">
        <f>_xlfn.XLOOKUP($A52,Revolvers!$C:$C,Revolvers!O:O,0,0)</f>
        <v>0</v>
      </c>
      <c r="M52" s="3">
        <f>_xlfn.XLOOKUP($A52,Revolvers!$C:$C,Revolvers!P:P,0,0)</f>
        <v>0</v>
      </c>
      <c r="N52" s="3">
        <f>_xlfn.XLOOKUP($A52,Revolvers!$C:$C,Revolvers!Q:Q,0,0)</f>
        <v>0</v>
      </c>
      <c r="O52" s="3">
        <f>_xlfn.XLOOKUP($A52,Revolvers!$C:$C,Revolvers!R:R,0,0)</f>
        <v>0</v>
      </c>
      <c r="P52" s="3">
        <f>_xlfn.XLOOKUP($A52,Revolvers!$C:$C,Revolvers!S:S,0,0)</f>
        <v>0</v>
      </c>
      <c r="Q52" s="3">
        <f>_xlfn.XLOOKUP($A52,Revolvers!$C:$C,Revolvers!T:T,0,0)</f>
        <v>0</v>
      </c>
      <c r="R52" s="3">
        <f>_xlfn.XLOOKUP($A52,Rifles!C:C,Rifles!H:H,0,0)</f>
        <v>10</v>
      </c>
      <c r="S52" s="3">
        <f>_xlfn.XLOOKUP($A52,Shotguns!C:C,Shotguns!H:H,0,0)</f>
        <v>0</v>
      </c>
      <c r="T52" s="3">
        <f t="shared" si="0"/>
        <v>10</v>
      </c>
    </row>
    <row r="53" spans="1:20" x14ac:dyDescent="0.25">
      <c r="A53" s="3">
        <f>Rifles!C53</f>
        <v>57104837</v>
      </c>
      <c r="B53" s="3" t="str">
        <f>_xlfn.XLOOKUP($A53, Rifles!$C$2:$C$419,Rifles!$D$2:$D$419,"N/A",0)</f>
        <v>JANA INC</v>
      </c>
      <c r="C53" s="4" t="str">
        <f>_xlfn.XLOOKUP($A53, Rifles!$C$2:$C$419,Rifles!F$2:F$419,"N/A",0)</f>
        <v>BATESVILLE</v>
      </c>
      <c r="D53" s="4" t="str">
        <f>_xlfn.XLOOKUP($A53, Rifles!$C$2:$C$419,Rifles!G$2:G$419,"N/A",0)</f>
        <v>AR</v>
      </c>
      <c r="E53" s="3">
        <f>_xlfn.XLOOKUP($A53,Pistols!$C:$C,Pistols!H:H,0,0)</f>
        <v>0</v>
      </c>
      <c r="F53" s="3">
        <f>_xlfn.XLOOKUP($A53,Pistols!$C:$C,Pistols!I:I,0,0)</f>
        <v>0</v>
      </c>
      <c r="G53" s="3">
        <f>_xlfn.XLOOKUP($A53,Pistols!$C:$C,Pistols!J:J,0,0)</f>
        <v>0</v>
      </c>
      <c r="H53" s="3">
        <f>_xlfn.XLOOKUP($A53,Pistols!$C:$C,Pistols!K:K,0,0)</f>
        <v>0</v>
      </c>
      <c r="I53" s="3">
        <f>_xlfn.XLOOKUP($A53,Pistols!$C:$C,Pistols!L:L,0,0)</f>
        <v>0</v>
      </c>
      <c r="J53" s="3">
        <f>_xlfn.XLOOKUP($A53,Pistols!$C:$C,Pistols!M:M,0,0)</f>
        <v>0</v>
      </c>
      <c r="K53" s="3">
        <f>_xlfn.XLOOKUP($A53,Pistols!$C:$C,Pistols!N:N,0,0)</f>
        <v>0</v>
      </c>
      <c r="L53" s="3">
        <f>_xlfn.XLOOKUP($A53,Revolvers!$C:$C,Revolvers!O:O,0,0)</f>
        <v>0</v>
      </c>
      <c r="M53" s="3">
        <f>_xlfn.XLOOKUP($A53,Revolvers!$C:$C,Revolvers!P:P,0,0)</f>
        <v>0</v>
      </c>
      <c r="N53" s="3">
        <f>_xlfn.XLOOKUP($A53,Revolvers!$C:$C,Revolvers!Q:Q,0,0)</f>
        <v>0</v>
      </c>
      <c r="O53" s="3">
        <f>_xlfn.XLOOKUP($A53,Revolvers!$C:$C,Revolvers!R:R,0,0)</f>
        <v>0</v>
      </c>
      <c r="P53" s="3">
        <f>_xlfn.XLOOKUP($A53,Revolvers!$C:$C,Revolvers!S:S,0,0)</f>
        <v>0</v>
      </c>
      <c r="Q53" s="3">
        <f>_xlfn.XLOOKUP($A53,Revolvers!$C:$C,Revolvers!T:T,0,0)</f>
        <v>0</v>
      </c>
      <c r="R53" s="3">
        <f>_xlfn.XLOOKUP($A53,Rifles!C:C,Rifles!H:H,0,0)</f>
        <v>1</v>
      </c>
      <c r="S53" s="3">
        <f>_xlfn.XLOOKUP($A53,Shotguns!C:C,Shotguns!H:H,0,0)</f>
        <v>0</v>
      </c>
      <c r="T53" s="3">
        <f t="shared" si="0"/>
        <v>1</v>
      </c>
    </row>
    <row r="54" spans="1:20" x14ac:dyDescent="0.25">
      <c r="A54" s="3">
        <f>Rifles!C54</f>
        <v>57104109</v>
      </c>
      <c r="B54" s="3" t="str">
        <f>_xlfn.XLOOKUP($A54, Rifles!$C$2:$C$419,Rifles!$D$2:$D$419,"N/A",0)</f>
        <v>JC CUSTOMS LLC</v>
      </c>
      <c r="C54" s="4" t="str">
        <f>_xlfn.XLOOKUP($A54, Rifles!$C$2:$C$419,Rifles!F$2:F$419,"N/A",0)</f>
        <v>VAN BUREN</v>
      </c>
      <c r="D54" s="4" t="str">
        <f>_xlfn.XLOOKUP($A54, Rifles!$C$2:$C$419,Rifles!G$2:G$419,"N/A",0)</f>
        <v>AR</v>
      </c>
      <c r="E54" s="3">
        <f>_xlfn.XLOOKUP($A54,Pistols!$C:$C,Pistols!H:H,0,0)</f>
        <v>0</v>
      </c>
      <c r="F54" s="3">
        <f>_xlfn.XLOOKUP($A54,Pistols!$C:$C,Pistols!I:I,0,0)</f>
        <v>0</v>
      </c>
      <c r="G54" s="3">
        <f>_xlfn.XLOOKUP($A54,Pistols!$C:$C,Pistols!J:J,0,0)</f>
        <v>0</v>
      </c>
      <c r="H54" s="3">
        <f>_xlfn.XLOOKUP($A54,Pistols!$C:$C,Pistols!K:K,0,0)</f>
        <v>0</v>
      </c>
      <c r="I54" s="3">
        <f>_xlfn.XLOOKUP($A54,Pistols!$C:$C,Pistols!L:L,0,0)</f>
        <v>0</v>
      </c>
      <c r="J54" s="3">
        <f>_xlfn.XLOOKUP($A54,Pistols!$C:$C,Pistols!M:M,0,0)</f>
        <v>0</v>
      </c>
      <c r="K54" s="3">
        <f>_xlfn.XLOOKUP($A54,Pistols!$C:$C,Pistols!N:N,0,0)</f>
        <v>0</v>
      </c>
      <c r="L54" s="3">
        <f>_xlfn.XLOOKUP($A54,Revolvers!$C:$C,Revolvers!O:O,0,0)</f>
        <v>0</v>
      </c>
      <c r="M54" s="3">
        <f>_xlfn.XLOOKUP($A54,Revolvers!$C:$C,Revolvers!P:P,0,0)</f>
        <v>0</v>
      </c>
      <c r="N54" s="3">
        <f>_xlfn.XLOOKUP($A54,Revolvers!$C:$C,Revolvers!Q:Q,0,0)</f>
        <v>0</v>
      </c>
      <c r="O54" s="3">
        <f>_xlfn.XLOOKUP($A54,Revolvers!$C:$C,Revolvers!R:R,0,0)</f>
        <v>0</v>
      </c>
      <c r="P54" s="3">
        <f>_xlfn.XLOOKUP($A54,Revolvers!$C:$C,Revolvers!S:S,0,0)</f>
        <v>0</v>
      </c>
      <c r="Q54" s="3">
        <f>_xlfn.XLOOKUP($A54,Revolvers!$C:$C,Revolvers!T:T,0,0)</f>
        <v>0</v>
      </c>
      <c r="R54" s="3">
        <f>_xlfn.XLOOKUP($A54,Rifles!C:C,Rifles!H:H,0,0)</f>
        <v>8</v>
      </c>
      <c r="S54" s="3">
        <f>_xlfn.XLOOKUP($A54,Shotguns!C:C,Shotguns!H:H,0,0)</f>
        <v>0</v>
      </c>
      <c r="T54" s="3">
        <f t="shared" si="0"/>
        <v>8</v>
      </c>
    </row>
    <row r="55" spans="1:20" x14ac:dyDescent="0.25">
      <c r="A55" s="3">
        <f>Rifles!C55</f>
        <v>57104590</v>
      </c>
      <c r="B55" s="3" t="str">
        <f>_xlfn.XLOOKUP($A55, Rifles!$C$2:$C$419,Rifles!$D$2:$D$419,"N/A",0)</f>
        <v>LASER TOOLS CO INC</v>
      </c>
      <c r="C55" s="4" t="str">
        <f>_xlfn.XLOOKUP($A55, Rifles!$C$2:$C$419,Rifles!F$2:F$419,"N/A",0)</f>
        <v>LITTLE ROCK</v>
      </c>
      <c r="D55" s="4" t="str">
        <f>_xlfn.XLOOKUP($A55, Rifles!$C$2:$C$419,Rifles!G$2:G$419,"N/A",0)</f>
        <v>AR</v>
      </c>
      <c r="E55" s="3">
        <f>_xlfn.XLOOKUP($A55,Pistols!$C:$C,Pistols!H:H,0,0)</f>
        <v>0</v>
      </c>
      <c r="F55" s="3">
        <f>_xlfn.XLOOKUP($A55,Pistols!$C:$C,Pistols!I:I,0,0)</f>
        <v>0</v>
      </c>
      <c r="G55" s="3">
        <f>_xlfn.XLOOKUP($A55,Pistols!$C:$C,Pistols!J:J,0,0)</f>
        <v>0</v>
      </c>
      <c r="H55" s="3">
        <f>_xlfn.XLOOKUP($A55,Pistols!$C:$C,Pistols!K:K,0,0)</f>
        <v>0</v>
      </c>
      <c r="I55" s="3">
        <f>_xlfn.XLOOKUP($A55,Pistols!$C:$C,Pistols!L:L,0,0)</f>
        <v>0</v>
      </c>
      <c r="J55" s="3">
        <f>_xlfn.XLOOKUP($A55,Pistols!$C:$C,Pistols!M:M,0,0)</f>
        <v>0</v>
      </c>
      <c r="K55" s="3">
        <f>_xlfn.XLOOKUP($A55,Pistols!$C:$C,Pistols!N:N,0,0)</f>
        <v>0</v>
      </c>
      <c r="L55" s="3">
        <f>_xlfn.XLOOKUP($A55,Revolvers!$C:$C,Revolvers!O:O,0,0)</f>
        <v>0</v>
      </c>
      <c r="M55" s="3">
        <f>_xlfn.XLOOKUP($A55,Revolvers!$C:$C,Revolvers!P:P,0,0)</f>
        <v>0</v>
      </c>
      <c r="N55" s="3">
        <f>_xlfn.XLOOKUP($A55,Revolvers!$C:$C,Revolvers!Q:Q,0,0)</f>
        <v>0</v>
      </c>
      <c r="O55" s="3">
        <f>_xlfn.XLOOKUP($A55,Revolvers!$C:$C,Revolvers!R:R,0,0)</f>
        <v>0</v>
      </c>
      <c r="P55" s="3">
        <f>_xlfn.XLOOKUP($A55,Revolvers!$C:$C,Revolvers!S:S,0,0)</f>
        <v>0</v>
      </c>
      <c r="Q55" s="3">
        <f>_xlfn.XLOOKUP($A55,Revolvers!$C:$C,Revolvers!T:T,0,0)</f>
        <v>0</v>
      </c>
      <c r="R55" s="3">
        <f>_xlfn.XLOOKUP($A55,Rifles!C:C,Rifles!H:H,0,0)</f>
        <v>1</v>
      </c>
      <c r="S55" s="3">
        <f>_xlfn.XLOOKUP($A55,Shotguns!C:C,Shotguns!H:H,0,0)</f>
        <v>0</v>
      </c>
      <c r="T55" s="3">
        <f t="shared" si="0"/>
        <v>1</v>
      </c>
    </row>
    <row r="56" spans="1:20" x14ac:dyDescent="0.25">
      <c r="A56" s="3">
        <f>Rifles!C56</f>
        <v>57101556</v>
      </c>
      <c r="B56" s="3" t="str">
        <f>_xlfn.XLOOKUP($A56, Rifles!$C$2:$C$419,Rifles!$D$2:$D$419,"N/A",0)</f>
        <v>MACK'S SPORT SHOP LLLP</v>
      </c>
      <c r="C56" s="4" t="str">
        <f>_xlfn.XLOOKUP($A56, Rifles!$C$2:$C$419,Rifles!F$2:F$419,"N/A",0)</f>
        <v>STUTTGART</v>
      </c>
      <c r="D56" s="4" t="str">
        <f>_xlfn.XLOOKUP($A56, Rifles!$C$2:$C$419,Rifles!G$2:G$419,"N/A",0)</f>
        <v>AR</v>
      </c>
      <c r="E56" s="3">
        <f>_xlfn.XLOOKUP($A56,Pistols!$C:$C,Pistols!H:H,0,0)</f>
        <v>0</v>
      </c>
      <c r="F56" s="3">
        <f>_xlfn.XLOOKUP($A56,Pistols!$C:$C,Pistols!I:I,0,0)</f>
        <v>0</v>
      </c>
      <c r="G56" s="3">
        <f>_xlfn.XLOOKUP($A56,Pistols!$C:$C,Pistols!J:J,0,0)</f>
        <v>0</v>
      </c>
      <c r="H56" s="3">
        <f>_xlfn.XLOOKUP($A56,Pistols!$C:$C,Pistols!K:K,0,0)</f>
        <v>0</v>
      </c>
      <c r="I56" s="3">
        <f>_xlfn.XLOOKUP($A56,Pistols!$C:$C,Pistols!L:L,0,0)</f>
        <v>0</v>
      </c>
      <c r="J56" s="3">
        <f>_xlfn.XLOOKUP($A56,Pistols!$C:$C,Pistols!M:M,0,0)</f>
        <v>0</v>
      </c>
      <c r="K56" s="3">
        <f>_xlfn.XLOOKUP($A56,Pistols!$C:$C,Pistols!N:N,0,0)</f>
        <v>0</v>
      </c>
      <c r="L56" s="3">
        <f>_xlfn.XLOOKUP($A56,Revolvers!$C:$C,Revolvers!O:O,0,0)</f>
        <v>0</v>
      </c>
      <c r="M56" s="3">
        <f>_xlfn.XLOOKUP($A56,Revolvers!$C:$C,Revolvers!P:P,0,0)</f>
        <v>0</v>
      </c>
      <c r="N56" s="3">
        <f>_xlfn.XLOOKUP($A56,Revolvers!$C:$C,Revolvers!Q:Q,0,0)</f>
        <v>0</v>
      </c>
      <c r="O56" s="3">
        <f>_xlfn.XLOOKUP($A56,Revolvers!$C:$C,Revolvers!R:R,0,0)</f>
        <v>0</v>
      </c>
      <c r="P56" s="3">
        <f>_xlfn.XLOOKUP($A56,Revolvers!$C:$C,Revolvers!S:S,0,0)</f>
        <v>0</v>
      </c>
      <c r="Q56" s="3">
        <f>_xlfn.XLOOKUP($A56,Revolvers!$C:$C,Revolvers!T:T,0,0)</f>
        <v>0</v>
      </c>
      <c r="R56" s="3">
        <f>_xlfn.XLOOKUP($A56,Rifles!C:C,Rifles!H:H,0,0)</f>
        <v>13</v>
      </c>
      <c r="S56" s="3">
        <f>_xlfn.XLOOKUP($A56,Shotguns!C:C,Shotguns!H:H,0,0)</f>
        <v>0</v>
      </c>
      <c r="T56" s="3">
        <f t="shared" si="0"/>
        <v>13</v>
      </c>
    </row>
    <row r="57" spans="1:20" x14ac:dyDescent="0.25">
      <c r="A57" s="3">
        <f>Rifles!C57</f>
        <v>57104893</v>
      </c>
      <c r="B57" s="3" t="str">
        <f>_xlfn.XLOOKUP($A57, Rifles!$C$2:$C$419,Rifles!$D$2:$D$419,"N/A",0)</f>
        <v>MINICK, ANTHONY</v>
      </c>
      <c r="C57" s="4" t="str">
        <f>_xlfn.XLOOKUP($A57, Rifles!$C$2:$C$419,Rifles!F$2:F$419,"N/A",0)</f>
        <v>EVENING SHADE</v>
      </c>
      <c r="D57" s="4" t="str">
        <f>_xlfn.XLOOKUP($A57, Rifles!$C$2:$C$419,Rifles!G$2:G$419,"N/A",0)</f>
        <v>AR</v>
      </c>
      <c r="E57" s="3">
        <f>_xlfn.XLOOKUP($A57,Pistols!$C:$C,Pistols!H:H,0,0)</f>
        <v>0</v>
      </c>
      <c r="F57" s="3">
        <f>_xlfn.XLOOKUP($A57,Pistols!$C:$C,Pistols!I:I,0,0)</f>
        <v>0</v>
      </c>
      <c r="G57" s="3">
        <f>_xlfn.XLOOKUP($A57,Pistols!$C:$C,Pistols!J:J,0,0)</f>
        <v>0</v>
      </c>
      <c r="H57" s="3">
        <f>_xlfn.XLOOKUP($A57,Pistols!$C:$C,Pistols!K:K,0,0)</f>
        <v>0</v>
      </c>
      <c r="I57" s="3">
        <f>_xlfn.XLOOKUP($A57,Pistols!$C:$C,Pistols!L:L,0,0)</f>
        <v>0</v>
      </c>
      <c r="J57" s="3">
        <f>_xlfn.XLOOKUP($A57,Pistols!$C:$C,Pistols!M:M,0,0)</f>
        <v>0</v>
      </c>
      <c r="K57" s="3">
        <f>_xlfn.XLOOKUP($A57,Pistols!$C:$C,Pistols!N:N,0,0)</f>
        <v>0</v>
      </c>
      <c r="L57" s="3">
        <f>_xlfn.XLOOKUP($A57,Revolvers!$C:$C,Revolvers!O:O,0,0)</f>
        <v>0</v>
      </c>
      <c r="M57" s="3">
        <f>_xlfn.XLOOKUP($A57,Revolvers!$C:$C,Revolvers!P:P,0,0)</f>
        <v>0</v>
      </c>
      <c r="N57" s="3">
        <f>_xlfn.XLOOKUP($A57,Revolvers!$C:$C,Revolvers!Q:Q,0,0)</f>
        <v>0</v>
      </c>
      <c r="O57" s="3">
        <f>_xlfn.XLOOKUP($A57,Revolvers!$C:$C,Revolvers!R:R,0,0)</f>
        <v>0</v>
      </c>
      <c r="P57" s="3">
        <f>_xlfn.XLOOKUP($A57,Revolvers!$C:$C,Revolvers!S:S,0,0)</f>
        <v>0</v>
      </c>
      <c r="Q57" s="3">
        <f>_xlfn.XLOOKUP($A57,Revolvers!$C:$C,Revolvers!T:T,0,0)</f>
        <v>0</v>
      </c>
      <c r="R57" s="3">
        <f>_xlfn.XLOOKUP($A57,Rifles!C:C,Rifles!H:H,0,0)</f>
        <v>1</v>
      </c>
      <c r="S57" s="3">
        <f>_xlfn.XLOOKUP($A57,Shotguns!C:C,Shotguns!H:H,0,0)</f>
        <v>1</v>
      </c>
      <c r="T57" s="3">
        <f t="shared" si="0"/>
        <v>2</v>
      </c>
    </row>
    <row r="58" spans="1:20" x14ac:dyDescent="0.25">
      <c r="A58" s="3">
        <f>Rifles!C58</f>
        <v>57104858</v>
      </c>
      <c r="B58" s="3" t="str">
        <f>_xlfn.XLOOKUP($A58, Rifles!$C$2:$C$419,Rifles!$D$2:$D$419,"N/A",0)</f>
        <v>OUACHITA ARMS LLC</v>
      </c>
      <c r="C58" s="4" t="str">
        <f>_xlfn.XLOOKUP($A58, Rifles!$C$2:$C$419,Rifles!F$2:F$419,"N/A",0)</f>
        <v>ROLAND</v>
      </c>
      <c r="D58" s="4" t="str">
        <f>_xlfn.XLOOKUP($A58, Rifles!$C$2:$C$419,Rifles!G$2:G$419,"N/A",0)</f>
        <v>AR</v>
      </c>
      <c r="E58" s="3">
        <f>_xlfn.XLOOKUP($A58,Pistols!$C:$C,Pistols!H:H,0,0)</f>
        <v>0</v>
      </c>
      <c r="F58" s="3">
        <f>_xlfn.XLOOKUP($A58,Pistols!$C:$C,Pistols!I:I,0,0)</f>
        <v>0</v>
      </c>
      <c r="G58" s="3">
        <f>_xlfn.XLOOKUP($A58,Pistols!$C:$C,Pistols!J:J,0,0)</f>
        <v>0</v>
      </c>
      <c r="H58" s="3">
        <f>_xlfn.XLOOKUP($A58,Pistols!$C:$C,Pistols!K:K,0,0)</f>
        <v>0</v>
      </c>
      <c r="I58" s="3">
        <f>_xlfn.XLOOKUP($A58,Pistols!$C:$C,Pistols!L:L,0,0)</f>
        <v>0</v>
      </c>
      <c r="J58" s="3">
        <f>_xlfn.XLOOKUP($A58,Pistols!$C:$C,Pistols!M:M,0,0)</f>
        <v>0</v>
      </c>
      <c r="K58" s="3">
        <f>_xlfn.XLOOKUP($A58,Pistols!$C:$C,Pistols!N:N,0,0)</f>
        <v>0</v>
      </c>
      <c r="L58" s="3">
        <f>_xlfn.XLOOKUP($A58,Revolvers!$C:$C,Revolvers!O:O,0,0)</f>
        <v>0</v>
      </c>
      <c r="M58" s="3">
        <f>_xlfn.XLOOKUP($A58,Revolvers!$C:$C,Revolvers!P:P,0,0)</f>
        <v>0</v>
      </c>
      <c r="N58" s="3">
        <f>_xlfn.XLOOKUP($A58,Revolvers!$C:$C,Revolvers!Q:Q,0,0)</f>
        <v>0</v>
      </c>
      <c r="O58" s="3">
        <f>_xlfn.XLOOKUP($A58,Revolvers!$C:$C,Revolvers!R:R,0,0)</f>
        <v>0</v>
      </c>
      <c r="P58" s="3">
        <f>_xlfn.XLOOKUP($A58,Revolvers!$C:$C,Revolvers!S:S,0,0)</f>
        <v>0</v>
      </c>
      <c r="Q58" s="3">
        <f>_xlfn.XLOOKUP($A58,Revolvers!$C:$C,Revolvers!T:T,0,0)</f>
        <v>0</v>
      </c>
      <c r="R58" s="3">
        <f>_xlfn.XLOOKUP($A58,Rifles!C:C,Rifles!H:H,0,0)</f>
        <v>16</v>
      </c>
      <c r="S58" s="3">
        <f>_xlfn.XLOOKUP($A58,Shotguns!C:C,Shotguns!H:H,0,0)</f>
        <v>0</v>
      </c>
      <c r="T58" s="3">
        <f t="shared" si="0"/>
        <v>16</v>
      </c>
    </row>
    <row r="59" spans="1:20" x14ac:dyDescent="0.25">
      <c r="A59" s="3">
        <f>Rifles!C59</f>
        <v>57104430</v>
      </c>
      <c r="B59" s="3" t="str">
        <f>_xlfn.XLOOKUP($A59, Rifles!$C$2:$C$419,Rifles!$D$2:$D$419,"N/A",0)</f>
        <v>OZARK MARKETING INC</v>
      </c>
      <c r="C59" s="4" t="str">
        <f>_xlfn.XLOOKUP($A59, Rifles!$C$2:$C$419,Rifles!F$2:F$419,"N/A",0)</f>
        <v>FAYETTEVILLE</v>
      </c>
      <c r="D59" s="4" t="str">
        <f>_xlfn.XLOOKUP($A59, Rifles!$C$2:$C$419,Rifles!G$2:G$419,"N/A",0)</f>
        <v>AR</v>
      </c>
      <c r="E59" s="3">
        <f>_xlfn.XLOOKUP($A59,Pistols!$C:$C,Pistols!H:H,0,0)</f>
        <v>0</v>
      </c>
      <c r="F59" s="3">
        <f>_xlfn.XLOOKUP($A59,Pistols!$C:$C,Pistols!I:I,0,0)</f>
        <v>0</v>
      </c>
      <c r="G59" s="3">
        <f>_xlfn.XLOOKUP($A59,Pistols!$C:$C,Pistols!J:J,0,0)</f>
        <v>0</v>
      </c>
      <c r="H59" s="3">
        <f>_xlfn.XLOOKUP($A59,Pistols!$C:$C,Pistols!K:K,0,0)</f>
        <v>0</v>
      </c>
      <c r="I59" s="3">
        <f>_xlfn.XLOOKUP($A59,Pistols!$C:$C,Pistols!L:L,0,0)</f>
        <v>0</v>
      </c>
      <c r="J59" s="3">
        <f>_xlfn.XLOOKUP($A59,Pistols!$C:$C,Pistols!M:M,0,0)</f>
        <v>0</v>
      </c>
      <c r="K59" s="3">
        <f>_xlfn.XLOOKUP($A59,Pistols!$C:$C,Pistols!N:N,0,0)</f>
        <v>0</v>
      </c>
      <c r="L59" s="3">
        <f>_xlfn.XLOOKUP($A59,Revolvers!$C:$C,Revolvers!O:O,0,0)</f>
        <v>0</v>
      </c>
      <c r="M59" s="3">
        <f>_xlfn.XLOOKUP($A59,Revolvers!$C:$C,Revolvers!P:P,0,0)</f>
        <v>0</v>
      </c>
      <c r="N59" s="3">
        <f>_xlfn.XLOOKUP($A59,Revolvers!$C:$C,Revolvers!Q:Q,0,0)</f>
        <v>0</v>
      </c>
      <c r="O59" s="3">
        <f>_xlfn.XLOOKUP($A59,Revolvers!$C:$C,Revolvers!R:R,0,0)</f>
        <v>0</v>
      </c>
      <c r="P59" s="3">
        <f>_xlfn.XLOOKUP($A59,Revolvers!$C:$C,Revolvers!S:S,0,0)</f>
        <v>0</v>
      </c>
      <c r="Q59" s="3">
        <f>_xlfn.XLOOKUP($A59,Revolvers!$C:$C,Revolvers!T:T,0,0)</f>
        <v>0</v>
      </c>
      <c r="R59" s="3">
        <f>_xlfn.XLOOKUP($A59,Rifles!C:C,Rifles!H:H,0,0)</f>
        <v>1</v>
      </c>
      <c r="S59" s="3">
        <f>_xlfn.XLOOKUP($A59,Shotguns!C:C,Shotguns!H:H,0,0)</f>
        <v>0</v>
      </c>
      <c r="T59" s="3">
        <f t="shared" si="0"/>
        <v>1</v>
      </c>
    </row>
    <row r="60" spans="1:20" x14ac:dyDescent="0.25">
      <c r="A60" s="3">
        <f>Rifles!C60</f>
        <v>57100526</v>
      </c>
      <c r="B60" s="3" t="str">
        <f>_xlfn.XLOOKUP($A60, Rifles!$C$2:$C$419,Rifles!$D$2:$D$419,"N/A",0)</f>
        <v>OZARK PRECISION RIFLES, LLC</v>
      </c>
      <c r="C60" s="4" t="str">
        <f>_xlfn.XLOOKUP($A60, Rifles!$C$2:$C$419,Rifles!F$2:F$419,"N/A",0)</f>
        <v>YELLVILLE</v>
      </c>
      <c r="D60" s="4" t="str">
        <f>_xlfn.XLOOKUP($A60, Rifles!$C$2:$C$419,Rifles!G$2:G$419,"N/A",0)</f>
        <v>AR</v>
      </c>
      <c r="E60" s="3">
        <f>_xlfn.XLOOKUP($A60,Pistols!$C:$C,Pistols!H:H,0,0)</f>
        <v>0</v>
      </c>
      <c r="F60" s="3">
        <f>_xlfn.XLOOKUP($A60,Pistols!$C:$C,Pistols!I:I,0,0)</f>
        <v>0</v>
      </c>
      <c r="G60" s="3">
        <f>_xlfn.XLOOKUP($A60,Pistols!$C:$C,Pistols!J:J,0,0)</f>
        <v>0</v>
      </c>
      <c r="H60" s="3">
        <f>_xlfn.XLOOKUP($A60,Pistols!$C:$C,Pistols!K:K,0,0)</f>
        <v>0</v>
      </c>
      <c r="I60" s="3">
        <f>_xlfn.XLOOKUP($A60,Pistols!$C:$C,Pistols!L:L,0,0)</f>
        <v>0</v>
      </c>
      <c r="J60" s="3">
        <f>_xlfn.XLOOKUP($A60,Pistols!$C:$C,Pistols!M:M,0,0)</f>
        <v>0</v>
      </c>
      <c r="K60" s="3">
        <f>_xlfn.XLOOKUP($A60,Pistols!$C:$C,Pistols!N:N,0,0)</f>
        <v>0</v>
      </c>
      <c r="L60" s="3">
        <f>_xlfn.XLOOKUP($A60,Revolvers!$C:$C,Revolvers!O:O,0,0)</f>
        <v>0</v>
      </c>
      <c r="M60" s="3">
        <f>_xlfn.XLOOKUP($A60,Revolvers!$C:$C,Revolvers!P:P,0,0)</f>
        <v>0</v>
      </c>
      <c r="N60" s="3">
        <f>_xlfn.XLOOKUP($A60,Revolvers!$C:$C,Revolvers!Q:Q,0,0)</f>
        <v>0</v>
      </c>
      <c r="O60" s="3">
        <f>_xlfn.XLOOKUP($A60,Revolvers!$C:$C,Revolvers!R:R,0,0)</f>
        <v>0</v>
      </c>
      <c r="P60" s="3">
        <f>_xlfn.XLOOKUP($A60,Revolvers!$C:$C,Revolvers!S:S,0,0)</f>
        <v>0</v>
      </c>
      <c r="Q60" s="3">
        <f>_xlfn.XLOOKUP($A60,Revolvers!$C:$C,Revolvers!T:T,0,0)</f>
        <v>0</v>
      </c>
      <c r="R60" s="3">
        <f>_xlfn.XLOOKUP($A60,Rifles!C:C,Rifles!H:H,0,0)</f>
        <v>6</v>
      </c>
      <c r="S60" s="3">
        <f>_xlfn.XLOOKUP($A60,Shotguns!C:C,Shotguns!H:H,0,0)</f>
        <v>0</v>
      </c>
      <c r="T60" s="3">
        <f t="shared" si="0"/>
        <v>6</v>
      </c>
    </row>
    <row r="61" spans="1:20" x14ac:dyDescent="0.25">
      <c r="A61" s="3">
        <f>Rifles!C61</f>
        <v>57103971</v>
      </c>
      <c r="B61" s="3" t="str">
        <f>_xlfn.XLOOKUP($A61, Rifles!$C$2:$C$419,Rifles!$D$2:$D$419,"N/A",0)</f>
        <v>SJ SOLUTIONS LLC</v>
      </c>
      <c r="C61" s="4" t="str">
        <f>_xlfn.XLOOKUP($A61, Rifles!$C$2:$C$419,Rifles!F$2:F$419,"N/A",0)</f>
        <v>BENTON</v>
      </c>
      <c r="D61" s="4" t="str">
        <f>_xlfn.XLOOKUP($A61, Rifles!$C$2:$C$419,Rifles!G$2:G$419,"N/A",0)</f>
        <v>AR</v>
      </c>
      <c r="E61" s="3">
        <f>_xlfn.XLOOKUP($A61,Pistols!$C:$C,Pistols!H:H,0,0)</f>
        <v>0</v>
      </c>
      <c r="F61" s="3">
        <f>_xlfn.XLOOKUP($A61,Pistols!$C:$C,Pistols!I:I,0,0)</f>
        <v>0</v>
      </c>
      <c r="G61" s="3">
        <f>_xlfn.XLOOKUP($A61,Pistols!$C:$C,Pistols!J:J,0,0)</f>
        <v>0</v>
      </c>
      <c r="H61" s="3">
        <f>_xlfn.XLOOKUP($A61,Pistols!$C:$C,Pistols!K:K,0,0)</f>
        <v>0</v>
      </c>
      <c r="I61" s="3">
        <f>_xlfn.XLOOKUP($A61,Pistols!$C:$C,Pistols!L:L,0,0)</f>
        <v>0</v>
      </c>
      <c r="J61" s="3">
        <f>_xlfn.XLOOKUP($A61,Pistols!$C:$C,Pistols!M:M,0,0)</f>
        <v>0</v>
      </c>
      <c r="K61" s="3">
        <f>_xlfn.XLOOKUP($A61,Pistols!$C:$C,Pistols!N:N,0,0)</f>
        <v>0</v>
      </c>
      <c r="L61" s="3">
        <f>_xlfn.XLOOKUP($A61,Revolvers!$C:$C,Revolvers!O:O,0,0)</f>
        <v>0</v>
      </c>
      <c r="M61" s="3">
        <f>_xlfn.XLOOKUP($A61,Revolvers!$C:$C,Revolvers!P:P,0,0)</f>
        <v>0</v>
      </c>
      <c r="N61" s="3">
        <f>_xlfn.XLOOKUP($A61,Revolvers!$C:$C,Revolvers!Q:Q,0,0)</f>
        <v>0</v>
      </c>
      <c r="O61" s="3">
        <f>_xlfn.XLOOKUP($A61,Revolvers!$C:$C,Revolvers!R:R,0,0)</f>
        <v>0</v>
      </c>
      <c r="P61" s="3">
        <f>_xlfn.XLOOKUP($A61,Revolvers!$C:$C,Revolvers!S:S,0,0)</f>
        <v>0</v>
      </c>
      <c r="Q61" s="3">
        <f>_xlfn.XLOOKUP($A61,Revolvers!$C:$C,Revolvers!T:T,0,0)</f>
        <v>0</v>
      </c>
      <c r="R61" s="3">
        <f>_xlfn.XLOOKUP($A61,Rifles!C:C,Rifles!H:H,0,0)</f>
        <v>2</v>
      </c>
      <c r="S61" s="3">
        <f>_xlfn.XLOOKUP($A61,Shotguns!C:C,Shotguns!H:H,0,0)</f>
        <v>0</v>
      </c>
      <c r="T61" s="3">
        <f t="shared" si="0"/>
        <v>2</v>
      </c>
    </row>
    <row r="62" spans="1:20" x14ac:dyDescent="0.25">
      <c r="A62" s="3">
        <f>Rifles!C62</f>
        <v>57104253</v>
      </c>
      <c r="B62" s="3" t="str">
        <f>_xlfn.XLOOKUP($A62, Rifles!$C$2:$C$419,Rifles!$D$2:$D$419,"N/A",0)</f>
        <v>TURNER, CARL ANTHONY &amp; BARKER, MELANIE RENEE</v>
      </c>
      <c r="C62" s="4" t="str">
        <f>_xlfn.XLOOKUP($A62, Rifles!$C$2:$C$419,Rifles!F$2:F$419,"N/A",0)</f>
        <v>FARMINGTON</v>
      </c>
      <c r="D62" s="4" t="str">
        <f>_xlfn.XLOOKUP($A62, Rifles!$C$2:$C$419,Rifles!G$2:G$419,"N/A",0)</f>
        <v>AR</v>
      </c>
      <c r="E62" s="3">
        <f>_xlfn.XLOOKUP($A62,Pistols!$C:$C,Pistols!H:H,0,0)</f>
        <v>0</v>
      </c>
      <c r="F62" s="3">
        <f>_xlfn.XLOOKUP($A62,Pistols!$C:$C,Pistols!I:I,0,0)</f>
        <v>0</v>
      </c>
      <c r="G62" s="3">
        <f>_xlfn.XLOOKUP($A62,Pistols!$C:$C,Pistols!J:J,0,0)</f>
        <v>0</v>
      </c>
      <c r="H62" s="3">
        <f>_xlfn.XLOOKUP($A62,Pistols!$C:$C,Pistols!K:K,0,0)</f>
        <v>0</v>
      </c>
      <c r="I62" s="3">
        <f>_xlfn.XLOOKUP($A62,Pistols!$C:$C,Pistols!L:L,0,0)</f>
        <v>0</v>
      </c>
      <c r="J62" s="3">
        <f>_xlfn.XLOOKUP($A62,Pistols!$C:$C,Pistols!M:M,0,0)</f>
        <v>0</v>
      </c>
      <c r="K62" s="3">
        <f>_xlfn.XLOOKUP($A62,Pistols!$C:$C,Pistols!N:N,0,0)</f>
        <v>0</v>
      </c>
      <c r="L62" s="3">
        <f>_xlfn.XLOOKUP($A62,Revolvers!$C:$C,Revolvers!O:O,0,0)</f>
        <v>0</v>
      </c>
      <c r="M62" s="3">
        <f>_xlfn.XLOOKUP($A62,Revolvers!$C:$C,Revolvers!P:P,0,0)</f>
        <v>0</v>
      </c>
      <c r="N62" s="3">
        <f>_xlfn.XLOOKUP($A62,Revolvers!$C:$C,Revolvers!Q:Q,0,0)</f>
        <v>0</v>
      </c>
      <c r="O62" s="3">
        <f>_xlfn.XLOOKUP($A62,Revolvers!$C:$C,Revolvers!R:R,0,0)</f>
        <v>0</v>
      </c>
      <c r="P62" s="3">
        <f>_xlfn.XLOOKUP($A62,Revolvers!$C:$C,Revolvers!S:S,0,0)</f>
        <v>0</v>
      </c>
      <c r="Q62" s="3">
        <f>_xlfn.XLOOKUP($A62,Revolvers!$C:$C,Revolvers!T:T,0,0)</f>
        <v>0</v>
      </c>
      <c r="R62" s="3">
        <f>_xlfn.XLOOKUP($A62,Rifles!C:C,Rifles!H:H,0,0)</f>
        <v>6</v>
      </c>
      <c r="S62" s="3">
        <f>_xlfn.XLOOKUP($A62,Shotguns!C:C,Shotguns!H:H,0,0)</f>
        <v>0</v>
      </c>
      <c r="T62" s="3">
        <f t="shared" si="0"/>
        <v>6</v>
      </c>
    </row>
    <row r="63" spans="1:20" x14ac:dyDescent="0.25">
      <c r="A63" s="3">
        <f>Rifles!C63</f>
        <v>57103652</v>
      </c>
      <c r="B63" s="3" t="str">
        <f>_xlfn.XLOOKUP($A63, Rifles!$C$2:$C$419,Rifles!$D$2:$D$419,"N/A",0)</f>
        <v>WILDMAN ARMS &amp; OUTFITTERS INC</v>
      </c>
      <c r="C63" s="4" t="str">
        <f>_xlfn.XLOOKUP($A63, Rifles!$C$2:$C$419,Rifles!F$2:F$419,"N/A",0)</f>
        <v>BRYANT</v>
      </c>
      <c r="D63" s="4" t="str">
        <f>_xlfn.XLOOKUP($A63, Rifles!$C$2:$C$419,Rifles!G$2:G$419,"N/A",0)</f>
        <v>AR</v>
      </c>
      <c r="E63" s="3">
        <f>_xlfn.XLOOKUP($A63,Pistols!$C:$C,Pistols!H:H,0,0)</f>
        <v>2</v>
      </c>
      <c r="F63" s="3">
        <f>_xlfn.XLOOKUP($A63,Pistols!$C:$C,Pistols!I:I,0,0)</f>
        <v>0</v>
      </c>
      <c r="G63" s="3">
        <f>_xlfn.XLOOKUP($A63,Pistols!$C:$C,Pistols!J:J,0,0)</f>
        <v>0</v>
      </c>
      <c r="H63" s="3">
        <f>_xlfn.XLOOKUP($A63,Pistols!$C:$C,Pistols!K:K,0,0)</f>
        <v>0</v>
      </c>
      <c r="I63" s="3">
        <f>_xlfn.XLOOKUP($A63,Pistols!$C:$C,Pistols!L:L,0,0)</f>
        <v>0</v>
      </c>
      <c r="J63" s="3">
        <f>_xlfn.XLOOKUP($A63,Pistols!$C:$C,Pistols!M:M,0,0)</f>
        <v>0</v>
      </c>
      <c r="K63" s="3">
        <f>_xlfn.XLOOKUP($A63,Pistols!$C:$C,Pistols!N:N,0,0)</f>
        <v>2</v>
      </c>
      <c r="L63" s="3">
        <f>_xlfn.XLOOKUP($A63,Revolvers!$C:$C,Revolvers!O:O,0,0)</f>
        <v>0</v>
      </c>
      <c r="M63" s="3">
        <f>_xlfn.XLOOKUP($A63,Revolvers!$C:$C,Revolvers!P:P,0,0)</f>
        <v>0</v>
      </c>
      <c r="N63" s="3">
        <f>_xlfn.XLOOKUP($A63,Revolvers!$C:$C,Revolvers!Q:Q,0,0)</f>
        <v>0</v>
      </c>
      <c r="O63" s="3">
        <f>_xlfn.XLOOKUP($A63,Revolvers!$C:$C,Revolvers!R:R,0,0)</f>
        <v>0</v>
      </c>
      <c r="P63" s="3">
        <f>_xlfn.XLOOKUP($A63,Revolvers!$C:$C,Revolvers!S:S,0,0)</f>
        <v>0</v>
      </c>
      <c r="Q63" s="3">
        <f>_xlfn.XLOOKUP($A63,Revolvers!$C:$C,Revolvers!T:T,0,0)</f>
        <v>0</v>
      </c>
      <c r="R63" s="3">
        <f>_xlfn.XLOOKUP($A63,Rifles!C:C,Rifles!H:H,0,0)</f>
        <v>19</v>
      </c>
      <c r="S63" s="3">
        <f>_xlfn.XLOOKUP($A63,Shotguns!C:C,Shotguns!H:H,0,0)</f>
        <v>0</v>
      </c>
      <c r="T63" s="3">
        <f t="shared" si="0"/>
        <v>21</v>
      </c>
    </row>
    <row r="64" spans="1:20" x14ac:dyDescent="0.25">
      <c r="A64" s="3">
        <f>Rifles!C64</f>
        <v>57134716</v>
      </c>
      <c r="B64" s="3" t="str">
        <f>_xlfn.XLOOKUP($A64, Rifles!$C$2:$C$419,Rifles!$D$2:$D$419,"N/A",0)</f>
        <v>WILSONS GUN SHOP INC</v>
      </c>
      <c r="C64" s="4" t="str">
        <f>_xlfn.XLOOKUP($A64, Rifles!$C$2:$C$419,Rifles!F$2:F$419,"N/A",0)</f>
        <v>BERRYVILLE</v>
      </c>
      <c r="D64" s="4" t="str">
        <f>_xlfn.XLOOKUP($A64, Rifles!$C$2:$C$419,Rifles!G$2:G$419,"N/A",0)</f>
        <v>AR</v>
      </c>
      <c r="E64" s="3">
        <f>_xlfn.XLOOKUP($A64,Pistols!$C:$C,Pistols!H:H,0,0)</f>
        <v>0</v>
      </c>
      <c r="F64" s="3">
        <f>_xlfn.XLOOKUP($A64,Pistols!$C:$C,Pistols!I:I,0,0)</f>
        <v>0</v>
      </c>
      <c r="G64" s="3">
        <f>_xlfn.XLOOKUP($A64,Pistols!$C:$C,Pistols!J:J,0,0)</f>
        <v>0</v>
      </c>
      <c r="H64" s="3">
        <f>_xlfn.XLOOKUP($A64,Pistols!$C:$C,Pistols!K:K,0,0)</f>
        <v>0</v>
      </c>
      <c r="I64" s="3">
        <f>_xlfn.XLOOKUP($A64,Pistols!$C:$C,Pistols!L:L,0,0)</f>
        <v>2225</v>
      </c>
      <c r="J64" s="3">
        <f>_xlfn.XLOOKUP($A64,Pistols!$C:$C,Pistols!M:M,0,0)</f>
        <v>2429</v>
      </c>
      <c r="K64" s="3">
        <f>_xlfn.XLOOKUP($A64,Pistols!$C:$C,Pistols!N:N,0,0)</f>
        <v>4654</v>
      </c>
      <c r="L64" s="3">
        <f>_xlfn.XLOOKUP($A64,Revolvers!$C:$C,Revolvers!O:O,0,0)</f>
        <v>0</v>
      </c>
      <c r="M64" s="3">
        <f>_xlfn.XLOOKUP($A64,Revolvers!$C:$C,Revolvers!P:P,0,0)</f>
        <v>0</v>
      </c>
      <c r="N64" s="3">
        <f>_xlfn.XLOOKUP($A64,Revolvers!$C:$C,Revolvers!Q:Q,0,0)</f>
        <v>0</v>
      </c>
      <c r="O64" s="3">
        <f>_xlfn.XLOOKUP($A64,Revolvers!$C:$C,Revolvers!R:R,0,0)</f>
        <v>0</v>
      </c>
      <c r="P64" s="3">
        <f>_xlfn.XLOOKUP($A64,Revolvers!$C:$C,Revolvers!S:S,0,0)</f>
        <v>0</v>
      </c>
      <c r="Q64" s="3">
        <f>_xlfn.XLOOKUP($A64,Revolvers!$C:$C,Revolvers!T:T,0,0)</f>
        <v>0</v>
      </c>
      <c r="R64" s="3">
        <f>_xlfn.XLOOKUP($A64,Rifles!C:C,Rifles!H:H,0,0)</f>
        <v>2800</v>
      </c>
      <c r="S64" s="3">
        <f>_xlfn.XLOOKUP($A64,Shotguns!C:C,Shotguns!H:H,0,0)</f>
        <v>284</v>
      </c>
      <c r="T64" s="3">
        <f t="shared" si="0"/>
        <v>7738</v>
      </c>
    </row>
    <row r="65" spans="1:20" x14ac:dyDescent="0.25">
      <c r="A65" s="3">
        <f>Rifles!C65</f>
        <v>98607100</v>
      </c>
      <c r="B65" s="3" t="str">
        <f>_xlfn.XLOOKUP($A65, Rifles!$C$2:$C$419,Rifles!$D$2:$D$419,"N/A",0)</f>
        <v>2ND AMENDMENT ENTERPRISES LLC</v>
      </c>
      <c r="C65" s="4" t="str">
        <f>_xlfn.XLOOKUP($A65, Rifles!$C$2:$C$419,Rifles!F$2:F$419,"N/A",0)</f>
        <v>FLAGSTAFF</v>
      </c>
      <c r="D65" s="4" t="str">
        <f>_xlfn.XLOOKUP($A65, Rifles!$C$2:$C$419,Rifles!G$2:G$419,"N/A",0)</f>
        <v>AZ</v>
      </c>
      <c r="E65" s="3">
        <f>_xlfn.XLOOKUP($A65,Pistols!$C:$C,Pistols!H:H,0,0)</f>
        <v>0</v>
      </c>
      <c r="F65" s="3">
        <f>_xlfn.XLOOKUP($A65,Pistols!$C:$C,Pistols!I:I,0,0)</f>
        <v>0</v>
      </c>
      <c r="G65" s="3">
        <f>_xlfn.XLOOKUP($A65,Pistols!$C:$C,Pistols!J:J,0,0)</f>
        <v>0</v>
      </c>
      <c r="H65" s="3">
        <f>_xlfn.XLOOKUP($A65,Pistols!$C:$C,Pistols!K:K,0,0)</f>
        <v>0</v>
      </c>
      <c r="I65" s="3">
        <f>_xlfn.XLOOKUP($A65,Pistols!$C:$C,Pistols!L:L,0,0)</f>
        <v>0</v>
      </c>
      <c r="J65" s="3">
        <f>_xlfn.XLOOKUP($A65,Pistols!$C:$C,Pistols!M:M,0,0)</f>
        <v>0</v>
      </c>
      <c r="K65" s="3">
        <f>_xlfn.XLOOKUP($A65,Pistols!$C:$C,Pistols!N:N,0,0)</f>
        <v>0</v>
      </c>
      <c r="L65" s="3">
        <f>_xlfn.XLOOKUP($A65,Revolvers!$C:$C,Revolvers!O:O,0,0)</f>
        <v>0</v>
      </c>
      <c r="M65" s="3">
        <f>_xlfn.XLOOKUP($A65,Revolvers!$C:$C,Revolvers!P:P,0,0)</f>
        <v>0</v>
      </c>
      <c r="N65" s="3">
        <f>_xlfn.XLOOKUP($A65,Revolvers!$C:$C,Revolvers!Q:Q,0,0)</f>
        <v>0</v>
      </c>
      <c r="O65" s="3">
        <f>_xlfn.XLOOKUP($A65,Revolvers!$C:$C,Revolvers!R:R,0,0)</f>
        <v>0</v>
      </c>
      <c r="P65" s="3">
        <f>_xlfn.XLOOKUP($A65,Revolvers!$C:$C,Revolvers!S:S,0,0)</f>
        <v>0</v>
      </c>
      <c r="Q65" s="3">
        <f>_xlfn.XLOOKUP($A65,Revolvers!$C:$C,Revolvers!T:T,0,0)</f>
        <v>0</v>
      </c>
      <c r="R65" s="3">
        <f>_xlfn.XLOOKUP($A65,Rifles!C:C,Rifles!H:H,0,0)</f>
        <v>1</v>
      </c>
      <c r="S65" s="3">
        <f>_xlfn.XLOOKUP($A65,Shotguns!C:C,Shotguns!H:H,0,0)</f>
        <v>0</v>
      </c>
      <c r="T65" s="3">
        <f t="shared" si="0"/>
        <v>1</v>
      </c>
    </row>
    <row r="66" spans="1:20" x14ac:dyDescent="0.25">
      <c r="A66" s="3">
        <f>Rifles!C66</f>
        <v>98600962</v>
      </c>
      <c r="B66" s="3" t="str">
        <f>_xlfn.XLOOKUP($A66, Rifles!$C$2:$C$419,Rifles!$D$2:$D$419,"N/A",0)</f>
        <v>ABRAMS AIRBORNE MFG, INC</v>
      </c>
      <c r="C66" s="4" t="str">
        <f>_xlfn.XLOOKUP($A66, Rifles!$C$2:$C$419,Rifles!F$2:F$419,"N/A",0)</f>
        <v>TUCSON</v>
      </c>
      <c r="D66" s="4" t="str">
        <f>_xlfn.XLOOKUP($A66, Rifles!$C$2:$C$419,Rifles!G$2:G$419,"N/A",0)</f>
        <v>AZ</v>
      </c>
      <c r="E66" s="3">
        <f>_xlfn.XLOOKUP($A66,Pistols!$C:$C,Pistols!H:H,0,0)</f>
        <v>0</v>
      </c>
      <c r="F66" s="3">
        <f>_xlfn.XLOOKUP($A66,Pistols!$C:$C,Pistols!I:I,0,0)</f>
        <v>0</v>
      </c>
      <c r="G66" s="3">
        <f>_xlfn.XLOOKUP($A66,Pistols!$C:$C,Pistols!J:J,0,0)</f>
        <v>0</v>
      </c>
      <c r="H66" s="3">
        <f>_xlfn.XLOOKUP($A66,Pistols!$C:$C,Pistols!K:K,0,0)</f>
        <v>0</v>
      </c>
      <c r="I66" s="3">
        <f>_xlfn.XLOOKUP($A66,Pistols!$C:$C,Pistols!L:L,0,0)</f>
        <v>0</v>
      </c>
      <c r="J66" s="3">
        <f>_xlfn.XLOOKUP($A66,Pistols!$C:$C,Pistols!M:M,0,0)</f>
        <v>0</v>
      </c>
      <c r="K66" s="3">
        <f>_xlfn.XLOOKUP($A66,Pistols!$C:$C,Pistols!N:N,0,0)</f>
        <v>0</v>
      </c>
      <c r="L66" s="3">
        <f>_xlfn.XLOOKUP($A66,Revolvers!$C:$C,Revolvers!O:O,0,0)</f>
        <v>0</v>
      </c>
      <c r="M66" s="3">
        <f>_xlfn.XLOOKUP($A66,Revolvers!$C:$C,Revolvers!P:P,0,0)</f>
        <v>0</v>
      </c>
      <c r="N66" s="3">
        <f>_xlfn.XLOOKUP($A66,Revolvers!$C:$C,Revolvers!Q:Q,0,0)</f>
        <v>0</v>
      </c>
      <c r="O66" s="3">
        <f>_xlfn.XLOOKUP($A66,Revolvers!$C:$C,Revolvers!R:R,0,0)</f>
        <v>0</v>
      </c>
      <c r="P66" s="3">
        <f>_xlfn.XLOOKUP($A66,Revolvers!$C:$C,Revolvers!S:S,0,0)</f>
        <v>0</v>
      </c>
      <c r="Q66" s="3">
        <f>_xlfn.XLOOKUP($A66,Revolvers!$C:$C,Revolvers!T:T,0,0)</f>
        <v>0</v>
      </c>
      <c r="R66" s="3">
        <f>_xlfn.XLOOKUP($A66,Rifles!C:C,Rifles!H:H,0,0)</f>
        <v>56</v>
      </c>
      <c r="S66" s="3">
        <f>_xlfn.XLOOKUP($A66,Shotguns!C:C,Shotguns!H:H,0,0)</f>
        <v>0</v>
      </c>
      <c r="T66" s="3">
        <f t="shared" si="0"/>
        <v>56</v>
      </c>
    </row>
    <row r="67" spans="1:20" x14ac:dyDescent="0.25">
      <c r="A67" s="3">
        <f>Rifles!C67</f>
        <v>98608169</v>
      </c>
      <c r="B67" s="3" t="str">
        <f>_xlfn.XLOOKUP($A67, Rifles!$C$2:$C$419,Rifles!$D$2:$D$419,"N/A",0)</f>
        <v>AGAINST ALL ENEMIES LLC</v>
      </c>
      <c r="C67" s="4" t="str">
        <f>_xlfn.XLOOKUP($A67, Rifles!$C$2:$C$419,Rifles!F$2:F$419,"N/A",0)</f>
        <v>LAKE HAVASU CITY</v>
      </c>
      <c r="D67" s="4" t="str">
        <f>_xlfn.XLOOKUP($A67, Rifles!$C$2:$C$419,Rifles!G$2:G$419,"N/A",0)</f>
        <v>AZ</v>
      </c>
      <c r="E67" s="3">
        <f>_xlfn.XLOOKUP($A67,Pistols!$C:$C,Pistols!H:H,0,0)</f>
        <v>0</v>
      </c>
      <c r="F67" s="3">
        <f>_xlfn.XLOOKUP($A67,Pistols!$C:$C,Pistols!I:I,0,0)</f>
        <v>10</v>
      </c>
      <c r="G67" s="3">
        <f>_xlfn.XLOOKUP($A67,Pistols!$C:$C,Pistols!J:J,0,0)</f>
        <v>0</v>
      </c>
      <c r="H67" s="3">
        <f>_xlfn.XLOOKUP($A67,Pistols!$C:$C,Pistols!K:K,0,0)</f>
        <v>0</v>
      </c>
      <c r="I67" s="3">
        <f>_xlfn.XLOOKUP($A67,Pistols!$C:$C,Pistols!L:L,0,0)</f>
        <v>0</v>
      </c>
      <c r="J67" s="3">
        <f>_xlfn.XLOOKUP($A67,Pistols!$C:$C,Pistols!M:M,0,0)</f>
        <v>0</v>
      </c>
      <c r="K67" s="3">
        <f>_xlfn.XLOOKUP($A67,Pistols!$C:$C,Pistols!N:N,0,0)</f>
        <v>10</v>
      </c>
      <c r="L67" s="3">
        <f>_xlfn.XLOOKUP($A67,Revolvers!$C:$C,Revolvers!O:O,0,0)</f>
        <v>0</v>
      </c>
      <c r="M67" s="3">
        <f>_xlfn.XLOOKUP($A67,Revolvers!$C:$C,Revolvers!P:P,0,0)</f>
        <v>0</v>
      </c>
      <c r="N67" s="3">
        <f>_xlfn.XLOOKUP($A67,Revolvers!$C:$C,Revolvers!Q:Q,0,0)</f>
        <v>0</v>
      </c>
      <c r="O67" s="3">
        <f>_xlfn.XLOOKUP($A67,Revolvers!$C:$C,Revolvers!R:R,0,0)</f>
        <v>0</v>
      </c>
      <c r="P67" s="3">
        <f>_xlfn.XLOOKUP($A67,Revolvers!$C:$C,Revolvers!S:S,0,0)</f>
        <v>0</v>
      </c>
      <c r="Q67" s="3">
        <f>_xlfn.XLOOKUP($A67,Revolvers!$C:$C,Revolvers!T:T,0,0)</f>
        <v>0</v>
      </c>
      <c r="R67" s="3">
        <f>_xlfn.XLOOKUP($A67,Rifles!C:C,Rifles!H:H,0,0)</f>
        <v>35</v>
      </c>
      <c r="S67" s="3">
        <f>_xlfn.XLOOKUP($A67,Shotguns!C:C,Shotguns!H:H,0,0)</f>
        <v>0</v>
      </c>
      <c r="T67" s="3">
        <f t="shared" ref="T67:T130" si="1">K67+P67+R67+S67</f>
        <v>45</v>
      </c>
    </row>
    <row r="68" spans="1:20" x14ac:dyDescent="0.25">
      <c r="A68" s="3">
        <f>Rifles!C68</f>
        <v>98608059</v>
      </c>
      <c r="B68" s="3" t="str">
        <f>_xlfn.XLOOKUP($A68, Rifles!$C$2:$C$419,Rifles!$D$2:$D$419,"N/A",0)</f>
        <v>AMERICAN SPIRIT INVESTMENTS LLC</v>
      </c>
      <c r="C68" s="4" t="str">
        <f>_xlfn.XLOOKUP($A68, Rifles!$C$2:$C$419,Rifles!F$2:F$419,"N/A",0)</f>
        <v>PHOENIX</v>
      </c>
      <c r="D68" s="4" t="str">
        <f>_xlfn.XLOOKUP($A68, Rifles!$C$2:$C$419,Rifles!G$2:G$419,"N/A",0)</f>
        <v>AZ</v>
      </c>
      <c r="E68" s="3">
        <f>_xlfn.XLOOKUP($A68,Pistols!$C:$C,Pistols!H:H,0,0)</f>
        <v>5</v>
      </c>
      <c r="F68" s="3">
        <f>_xlfn.XLOOKUP($A68,Pistols!$C:$C,Pistols!I:I,0,0)</f>
        <v>0</v>
      </c>
      <c r="G68" s="3">
        <f>_xlfn.XLOOKUP($A68,Pistols!$C:$C,Pistols!J:J,0,0)</f>
        <v>0</v>
      </c>
      <c r="H68" s="3">
        <f>_xlfn.XLOOKUP($A68,Pistols!$C:$C,Pistols!K:K,0,0)</f>
        <v>0</v>
      </c>
      <c r="I68" s="3">
        <f>_xlfn.XLOOKUP($A68,Pistols!$C:$C,Pistols!L:L,0,0)</f>
        <v>4</v>
      </c>
      <c r="J68" s="3">
        <f>_xlfn.XLOOKUP($A68,Pistols!$C:$C,Pistols!M:M,0,0)</f>
        <v>0</v>
      </c>
      <c r="K68" s="3">
        <f>_xlfn.XLOOKUP($A68,Pistols!$C:$C,Pistols!N:N,0,0)</f>
        <v>9</v>
      </c>
      <c r="L68" s="3">
        <f>_xlfn.XLOOKUP($A68,Revolvers!$C:$C,Revolvers!O:O,0,0)</f>
        <v>0</v>
      </c>
      <c r="M68" s="3">
        <f>_xlfn.XLOOKUP($A68,Revolvers!$C:$C,Revolvers!P:P,0,0)</f>
        <v>0</v>
      </c>
      <c r="N68" s="3">
        <f>_xlfn.XLOOKUP($A68,Revolvers!$C:$C,Revolvers!Q:Q,0,0)</f>
        <v>0</v>
      </c>
      <c r="O68" s="3">
        <f>_xlfn.XLOOKUP($A68,Revolvers!$C:$C,Revolvers!R:R,0,0)</f>
        <v>0</v>
      </c>
      <c r="P68" s="3">
        <f>_xlfn.XLOOKUP($A68,Revolvers!$C:$C,Revolvers!S:S,0,0)</f>
        <v>0</v>
      </c>
      <c r="Q68" s="3">
        <f>_xlfn.XLOOKUP($A68,Revolvers!$C:$C,Revolvers!T:T,0,0)</f>
        <v>0</v>
      </c>
      <c r="R68" s="3">
        <f>_xlfn.XLOOKUP($A68,Rifles!C:C,Rifles!H:H,0,0)</f>
        <v>172</v>
      </c>
      <c r="S68" s="3">
        <f>_xlfn.XLOOKUP($A68,Shotguns!C:C,Shotguns!H:H,0,0)</f>
        <v>0</v>
      </c>
      <c r="T68" s="3">
        <f t="shared" si="1"/>
        <v>181</v>
      </c>
    </row>
    <row r="69" spans="1:20" x14ac:dyDescent="0.25">
      <c r="A69" s="3">
        <f>Rifles!C69</f>
        <v>98606864</v>
      </c>
      <c r="B69" s="3" t="str">
        <f>_xlfn.XLOOKUP($A69, Rifles!$C$2:$C$419,Rifles!$D$2:$D$419,"N/A",0)</f>
        <v>ANKERT CUSTOMS LLC</v>
      </c>
      <c r="C69" s="4" t="str">
        <f>_xlfn.XLOOKUP($A69, Rifles!$C$2:$C$419,Rifles!F$2:F$419,"N/A",0)</f>
        <v>MESA</v>
      </c>
      <c r="D69" s="4" t="str">
        <f>_xlfn.XLOOKUP($A69, Rifles!$C$2:$C$419,Rifles!G$2:G$419,"N/A",0)</f>
        <v>AZ</v>
      </c>
      <c r="E69" s="3">
        <f>_xlfn.XLOOKUP($A69,Pistols!$C:$C,Pistols!H:H,0,0)</f>
        <v>0</v>
      </c>
      <c r="F69" s="3">
        <f>_xlfn.XLOOKUP($A69,Pistols!$C:$C,Pistols!I:I,0,0)</f>
        <v>0</v>
      </c>
      <c r="G69" s="3">
        <f>_xlfn.XLOOKUP($A69,Pistols!$C:$C,Pistols!J:J,0,0)</f>
        <v>0</v>
      </c>
      <c r="H69" s="3">
        <f>_xlfn.XLOOKUP($A69,Pistols!$C:$C,Pistols!K:K,0,0)</f>
        <v>0</v>
      </c>
      <c r="I69" s="3">
        <f>_xlfn.XLOOKUP($A69,Pistols!$C:$C,Pistols!L:L,0,0)</f>
        <v>0</v>
      </c>
      <c r="J69" s="3">
        <f>_xlfn.XLOOKUP($A69,Pistols!$C:$C,Pistols!M:M,0,0)</f>
        <v>0</v>
      </c>
      <c r="K69" s="3">
        <f>_xlfn.XLOOKUP($A69,Pistols!$C:$C,Pistols!N:N,0,0)</f>
        <v>0</v>
      </c>
      <c r="L69" s="3">
        <f>_xlfn.XLOOKUP($A69,Revolvers!$C:$C,Revolvers!O:O,0,0)</f>
        <v>0</v>
      </c>
      <c r="M69" s="3">
        <f>_xlfn.XLOOKUP($A69,Revolvers!$C:$C,Revolvers!P:P,0,0)</f>
        <v>0</v>
      </c>
      <c r="N69" s="3">
        <f>_xlfn.XLOOKUP($A69,Revolvers!$C:$C,Revolvers!Q:Q,0,0)</f>
        <v>0</v>
      </c>
      <c r="O69" s="3">
        <f>_xlfn.XLOOKUP($A69,Revolvers!$C:$C,Revolvers!R:R,0,0)</f>
        <v>0</v>
      </c>
      <c r="P69" s="3">
        <f>_xlfn.XLOOKUP($A69,Revolvers!$C:$C,Revolvers!S:S,0,0)</f>
        <v>0</v>
      </c>
      <c r="Q69" s="3">
        <f>_xlfn.XLOOKUP($A69,Revolvers!$C:$C,Revolvers!T:T,0,0)</f>
        <v>0</v>
      </c>
      <c r="R69" s="3">
        <f>_xlfn.XLOOKUP($A69,Rifles!C:C,Rifles!H:H,0,0)</f>
        <v>1</v>
      </c>
      <c r="S69" s="3">
        <f>_xlfn.XLOOKUP($A69,Shotguns!C:C,Shotguns!H:H,0,0)</f>
        <v>0</v>
      </c>
      <c r="T69" s="3">
        <f t="shared" si="1"/>
        <v>1</v>
      </c>
    </row>
    <row r="70" spans="1:20" x14ac:dyDescent="0.25">
      <c r="A70" s="3">
        <f>Rifles!C70</f>
        <v>98608076</v>
      </c>
      <c r="B70" s="3" t="str">
        <f>_xlfn.XLOOKUP($A70, Rifles!$C$2:$C$419,Rifles!$D$2:$D$419,"N/A",0)</f>
        <v>ARIAS, ARNOLD S</v>
      </c>
      <c r="C70" s="4" t="str">
        <f>_xlfn.XLOOKUP($A70, Rifles!$C$2:$C$419,Rifles!F$2:F$419,"N/A",0)</f>
        <v>PEORIA</v>
      </c>
      <c r="D70" s="4" t="str">
        <f>_xlfn.XLOOKUP($A70, Rifles!$C$2:$C$419,Rifles!G$2:G$419,"N/A",0)</f>
        <v>AZ</v>
      </c>
      <c r="E70" s="3">
        <f>_xlfn.XLOOKUP($A70,Pistols!$C:$C,Pistols!H:H,0,0)</f>
        <v>0</v>
      </c>
      <c r="F70" s="3">
        <f>_xlfn.XLOOKUP($A70,Pistols!$C:$C,Pistols!I:I,0,0)</f>
        <v>0</v>
      </c>
      <c r="G70" s="3">
        <f>_xlfn.XLOOKUP($A70,Pistols!$C:$C,Pistols!J:J,0,0)</f>
        <v>0</v>
      </c>
      <c r="H70" s="3">
        <f>_xlfn.XLOOKUP($A70,Pistols!$C:$C,Pistols!K:K,0,0)</f>
        <v>0</v>
      </c>
      <c r="I70" s="3">
        <f>_xlfn.XLOOKUP($A70,Pistols!$C:$C,Pistols!L:L,0,0)</f>
        <v>0</v>
      </c>
      <c r="J70" s="3">
        <f>_xlfn.XLOOKUP($A70,Pistols!$C:$C,Pistols!M:M,0,0)</f>
        <v>0</v>
      </c>
      <c r="K70" s="3">
        <f>_xlfn.XLOOKUP($A70,Pistols!$C:$C,Pistols!N:N,0,0)</f>
        <v>0</v>
      </c>
      <c r="L70" s="3">
        <f>_xlfn.XLOOKUP($A70,Revolvers!$C:$C,Revolvers!O:O,0,0)</f>
        <v>0</v>
      </c>
      <c r="M70" s="3">
        <f>_xlfn.XLOOKUP($A70,Revolvers!$C:$C,Revolvers!P:P,0,0)</f>
        <v>0</v>
      </c>
      <c r="N70" s="3">
        <f>_xlfn.XLOOKUP($A70,Revolvers!$C:$C,Revolvers!Q:Q,0,0)</f>
        <v>0</v>
      </c>
      <c r="O70" s="3">
        <f>_xlfn.XLOOKUP($A70,Revolvers!$C:$C,Revolvers!R:R,0,0)</f>
        <v>0</v>
      </c>
      <c r="P70" s="3">
        <f>_xlfn.XLOOKUP($A70,Revolvers!$C:$C,Revolvers!S:S,0,0)</f>
        <v>0</v>
      </c>
      <c r="Q70" s="3">
        <f>_xlfn.XLOOKUP($A70,Revolvers!$C:$C,Revolvers!T:T,0,0)</f>
        <v>0</v>
      </c>
      <c r="R70" s="3">
        <f>_xlfn.XLOOKUP($A70,Rifles!C:C,Rifles!H:H,0,0)</f>
        <v>10</v>
      </c>
      <c r="S70" s="3">
        <f>_xlfn.XLOOKUP($A70,Shotguns!C:C,Shotguns!H:H,0,0)</f>
        <v>0</v>
      </c>
      <c r="T70" s="3">
        <f t="shared" si="1"/>
        <v>10</v>
      </c>
    </row>
    <row r="71" spans="1:20" x14ac:dyDescent="0.25">
      <c r="A71" s="3">
        <f>Rifles!C71</f>
        <v>98602530</v>
      </c>
      <c r="B71" s="3" t="str">
        <f>_xlfn.XLOOKUP($A71, Rifles!$C$2:$C$419,Rifles!$D$2:$D$419,"N/A",0)</f>
        <v>ARIZONA ARMORY, LLC</v>
      </c>
      <c r="C71" s="4" t="str">
        <f>_xlfn.XLOOKUP($A71, Rifles!$C$2:$C$419,Rifles!F$2:F$419,"N/A",0)</f>
        <v>PHOENIX</v>
      </c>
      <c r="D71" s="4" t="str">
        <f>_xlfn.XLOOKUP($A71, Rifles!$C$2:$C$419,Rifles!G$2:G$419,"N/A",0)</f>
        <v>AZ</v>
      </c>
      <c r="E71" s="3">
        <f>_xlfn.XLOOKUP($A71,Pistols!$C:$C,Pistols!H:H,0,0)</f>
        <v>0</v>
      </c>
      <c r="F71" s="3">
        <f>_xlfn.XLOOKUP($A71,Pistols!$C:$C,Pistols!I:I,0,0)</f>
        <v>0</v>
      </c>
      <c r="G71" s="3">
        <f>_xlfn.XLOOKUP($A71,Pistols!$C:$C,Pistols!J:J,0,0)</f>
        <v>0</v>
      </c>
      <c r="H71" s="3">
        <f>_xlfn.XLOOKUP($A71,Pistols!$C:$C,Pistols!K:K,0,0)</f>
        <v>0</v>
      </c>
      <c r="I71" s="3">
        <f>_xlfn.XLOOKUP($A71,Pistols!$C:$C,Pistols!L:L,0,0)</f>
        <v>1</v>
      </c>
      <c r="J71" s="3">
        <f>_xlfn.XLOOKUP($A71,Pistols!$C:$C,Pistols!M:M,0,0)</f>
        <v>0</v>
      </c>
      <c r="K71" s="3">
        <f>_xlfn.XLOOKUP($A71,Pistols!$C:$C,Pistols!N:N,0,0)</f>
        <v>1</v>
      </c>
      <c r="L71" s="3">
        <f>_xlfn.XLOOKUP($A71,Revolvers!$C:$C,Revolvers!O:O,0,0)</f>
        <v>0</v>
      </c>
      <c r="M71" s="3">
        <f>_xlfn.XLOOKUP($A71,Revolvers!$C:$C,Revolvers!P:P,0,0)</f>
        <v>0</v>
      </c>
      <c r="N71" s="3">
        <f>_xlfn.XLOOKUP($A71,Revolvers!$C:$C,Revolvers!Q:Q,0,0)</f>
        <v>0</v>
      </c>
      <c r="O71" s="3">
        <f>_xlfn.XLOOKUP($A71,Revolvers!$C:$C,Revolvers!R:R,0,0)</f>
        <v>0</v>
      </c>
      <c r="P71" s="3">
        <f>_xlfn.XLOOKUP($A71,Revolvers!$C:$C,Revolvers!S:S,0,0)</f>
        <v>0</v>
      </c>
      <c r="Q71" s="3">
        <f>_xlfn.XLOOKUP($A71,Revolvers!$C:$C,Revolvers!T:T,0,0)</f>
        <v>0</v>
      </c>
      <c r="R71" s="3">
        <f>_xlfn.XLOOKUP($A71,Rifles!C:C,Rifles!H:H,0,0)</f>
        <v>6</v>
      </c>
      <c r="S71" s="3">
        <f>_xlfn.XLOOKUP($A71,Shotguns!C:C,Shotguns!H:H,0,0)</f>
        <v>0</v>
      </c>
      <c r="T71" s="3">
        <f t="shared" si="1"/>
        <v>7</v>
      </c>
    </row>
    <row r="72" spans="1:20" x14ac:dyDescent="0.25">
      <c r="A72" s="3">
        <f>Rifles!C72</f>
        <v>98607415</v>
      </c>
      <c r="B72" s="3" t="str">
        <f>_xlfn.XLOOKUP($A72, Rifles!$C$2:$C$419,Rifles!$D$2:$D$419,"N/A",0)</f>
        <v>ARMAGEDDON TACTICAL SOLUTIONS LLC</v>
      </c>
      <c r="C72" s="4" t="str">
        <f>_xlfn.XLOOKUP($A72, Rifles!$C$2:$C$419,Rifles!F$2:F$419,"N/A",0)</f>
        <v>SCOTTSDALE</v>
      </c>
      <c r="D72" s="4" t="str">
        <f>_xlfn.XLOOKUP($A72, Rifles!$C$2:$C$419,Rifles!G$2:G$419,"N/A",0)</f>
        <v>AZ</v>
      </c>
      <c r="E72" s="3">
        <f>_xlfn.XLOOKUP($A72,Pistols!$C:$C,Pistols!H:H,0,0)</f>
        <v>0</v>
      </c>
      <c r="F72" s="3">
        <f>_xlfn.XLOOKUP($A72,Pistols!$C:$C,Pistols!I:I,0,0)</f>
        <v>0</v>
      </c>
      <c r="G72" s="3">
        <f>_xlfn.XLOOKUP($A72,Pistols!$C:$C,Pistols!J:J,0,0)</f>
        <v>0</v>
      </c>
      <c r="H72" s="3">
        <f>_xlfn.XLOOKUP($A72,Pistols!$C:$C,Pistols!K:K,0,0)</f>
        <v>0</v>
      </c>
      <c r="I72" s="3">
        <f>_xlfn.XLOOKUP($A72,Pistols!$C:$C,Pistols!L:L,0,0)</f>
        <v>0</v>
      </c>
      <c r="J72" s="3">
        <f>_xlfn.XLOOKUP($A72,Pistols!$C:$C,Pistols!M:M,0,0)</f>
        <v>0</v>
      </c>
      <c r="K72" s="3">
        <f>_xlfn.XLOOKUP($A72,Pistols!$C:$C,Pistols!N:N,0,0)</f>
        <v>0</v>
      </c>
      <c r="L72" s="3">
        <f>_xlfn.XLOOKUP($A72,Revolvers!$C:$C,Revolvers!O:O,0,0)</f>
        <v>0</v>
      </c>
      <c r="M72" s="3">
        <f>_xlfn.XLOOKUP($A72,Revolvers!$C:$C,Revolvers!P:P,0,0)</f>
        <v>0</v>
      </c>
      <c r="N72" s="3">
        <f>_xlfn.XLOOKUP($A72,Revolvers!$C:$C,Revolvers!Q:Q,0,0)</f>
        <v>0</v>
      </c>
      <c r="O72" s="3">
        <f>_xlfn.XLOOKUP($A72,Revolvers!$C:$C,Revolvers!R:R,0,0)</f>
        <v>0</v>
      </c>
      <c r="P72" s="3">
        <f>_xlfn.XLOOKUP($A72,Revolvers!$C:$C,Revolvers!S:S,0,0)</f>
        <v>0</v>
      </c>
      <c r="Q72" s="3">
        <f>_xlfn.XLOOKUP($A72,Revolvers!$C:$C,Revolvers!T:T,0,0)</f>
        <v>0</v>
      </c>
      <c r="R72" s="3">
        <f>_xlfn.XLOOKUP($A72,Rifles!C:C,Rifles!H:H,0,0)</f>
        <v>39</v>
      </c>
      <c r="S72" s="3">
        <f>_xlfn.XLOOKUP($A72,Shotguns!C:C,Shotguns!H:H,0,0)</f>
        <v>0</v>
      </c>
      <c r="T72" s="3">
        <f t="shared" si="1"/>
        <v>39</v>
      </c>
    </row>
    <row r="73" spans="1:20" x14ac:dyDescent="0.25">
      <c r="A73" s="3">
        <f>Rifles!C73</f>
        <v>98605018</v>
      </c>
      <c r="B73" s="3" t="str">
        <f>_xlfn.XLOOKUP($A73, Rifles!$C$2:$C$419,Rifles!$D$2:$D$419,"N/A",0)</f>
        <v>AWT FIREARMS &amp; MFG LLC</v>
      </c>
      <c r="C73" s="4" t="str">
        <f>_xlfn.XLOOKUP($A73, Rifles!$C$2:$C$419,Rifles!F$2:F$419,"N/A",0)</f>
        <v>GILBERT</v>
      </c>
      <c r="D73" s="4" t="str">
        <f>_xlfn.XLOOKUP($A73, Rifles!$C$2:$C$419,Rifles!G$2:G$419,"N/A",0)</f>
        <v>AZ</v>
      </c>
      <c r="E73" s="3">
        <f>_xlfn.XLOOKUP($A73,Pistols!$C:$C,Pistols!H:H,0,0)</f>
        <v>0</v>
      </c>
      <c r="F73" s="3">
        <f>_xlfn.XLOOKUP($A73,Pistols!$C:$C,Pistols!I:I,0,0)</f>
        <v>0</v>
      </c>
      <c r="G73" s="3">
        <f>_xlfn.XLOOKUP($A73,Pistols!$C:$C,Pistols!J:J,0,0)</f>
        <v>0</v>
      </c>
      <c r="H73" s="3">
        <f>_xlfn.XLOOKUP($A73,Pistols!$C:$C,Pistols!K:K,0,0)</f>
        <v>0</v>
      </c>
      <c r="I73" s="3">
        <f>_xlfn.XLOOKUP($A73,Pistols!$C:$C,Pistols!L:L,0,0)</f>
        <v>0</v>
      </c>
      <c r="J73" s="3">
        <f>_xlfn.XLOOKUP($A73,Pistols!$C:$C,Pistols!M:M,0,0)</f>
        <v>0</v>
      </c>
      <c r="K73" s="3">
        <f>_xlfn.XLOOKUP($A73,Pistols!$C:$C,Pistols!N:N,0,0)</f>
        <v>0</v>
      </c>
      <c r="L73" s="3">
        <f>_xlfn.XLOOKUP($A73,Revolvers!$C:$C,Revolvers!O:O,0,0)</f>
        <v>0</v>
      </c>
      <c r="M73" s="3">
        <f>_xlfn.XLOOKUP($A73,Revolvers!$C:$C,Revolvers!P:P,0,0)</f>
        <v>0</v>
      </c>
      <c r="N73" s="3">
        <f>_xlfn.XLOOKUP($A73,Revolvers!$C:$C,Revolvers!Q:Q,0,0)</f>
        <v>0</v>
      </c>
      <c r="O73" s="3">
        <f>_xlfn.XLOOKUP($A73,Revolvers!$C:$C,Revolvers!R:R,0,0)</f>
        <v>0</v>
      </c>
      <c r="P73" s="3">
        <f>_xlfn.XLOOKUP($A73,Revolvers!$C:$C,Revolvers!S:S,0,0)</f>
        <v>0</v>
      </c>
      <c r="Q73" s="3">
        <f>_xlfn.XLOOKUP($A73,Revolvers!$C:$C,Revolvers!T:T,0,0)</f>
        <v>0</v>
      </c>
      <c r="R73" s="3">
        <f>_xlfn.XLOOKUP($A73,Rifles!C:C,Rifles!H:H,0,0)</f>
        <v>3</v>
      </c>
      <c r="S73" s="3">
        <f>_xlfn.XLOOKUP($A73,Shotguns!C:C,Shotguns!H:H,0,0)</f>
        <v>0</v>
      </c>
      <c r="T73" s="3">
        <f t="shared" si="1"/>
        <v>3</v>
      </c>
    </row>
    <row r="74" spans="1:20" x14ac:dyDescent="0.25">
      <c r="A74" s="3">
        <f>Rifles!C74</f>
        <v>98607732</v>
      </c>
      <c r="B74" s="3" t="str">
        <f>_xlfn.XLOOKUP($A74, Rifles!$C$2:$C$419,Rifles!$D$2:$D$419,"N/A",0)</f>
        <v>BEMIS, RONALD JAMES</v>
      </c>
      <c r="C74" s="4" t="str">
        <f>_xlfn.XLOOKUP($A74, Rifles!$C$2:$C$419,Rifles!F$2:F$419,"N/A",0)</f>
        <v>MCNEAL</v>
      </c>
      <c r="D74" s="4" t="str">
        <f>_xlfn.XLOOKUP($A74, Rifles!$C$2:$C$419,Rifles!G$2:G$419,"N/A",0)</f>
        <v>AZ</v>
      </c>
      <c r="E74" s="3">
        <f>_xlfn.XLOOKUP($A74,Pistols!$C:$C,Pistols!H:H,0,0)</f>
        <v>0</v>
      </c>
      <c r="F74" s="3">
        <f>_xlfn.XLOOKUP($A74,Pistols!$C:$C,Pistols!I:I,0,0)</f>
        <v>0</v>
      </c>
      <c r="G74" s="3">
        <f>_xlfn.XLOOKUP($A74,Pistols!$C:$C,Pistols!J:J,0,0)</f>
        <v>0</v>
      </c>
      <c r="H74" s="3">
        <f>_xlfn.XLOOKUP($A74,Pistols!$C:$C,Pistols!K:K,0,0)</f>
        <v>0</v>
      </c>
      <c r="I74" s="3">
        <f>_xlfn.XLOOKUP($A74,Pistols!$C:$C,Pistols!L:L,0,0)</f>
        <v>0</v>
      </c>
      <c r="J74" s="3">
        <f>_xlfn.XLOOKUP($A74,Pistols!$C:$C,Pistols!M:M,0,0)</f>
        <v>0</v>
      </c>
      <c r="K74" s="3">
        <f>_xlfn.XLOOKUP($A74,Pistols!$C:$C,Pistols!N:N,0,0)</f>
        <v>0</v>
      </c>
      <c r="L74" s="3">
        <f>_xlfn.XLOOKUP($A74,Revolvers!$C:$C,Revolvers!O:O,0,0)</f>
        <v>0</v>
      </c>
      <c r="M74" s="3">
        <f>_xlfn.XLOOKUP($A74,Revolvers!$C:$C,Revolvers!P:P,0,0)</f>
        <v>0</v>
      </c>
      <c r="N74" s="3">
        <f>_xlfn.XLOOKUP($A74,Revolvers!$C:$C,Revolvers!Q:Q,0,0)</f>
        <v>0</v>
      </c>
      <c r="O74" s="3">
        <f>_xlfn.XLOOKUP($A74,Revolvers!$C:$C,Revolvers!R:R,0,0)</f>
        <v>0</v>
      </c>
      <c r="P74" s="3">
        <f>_xlfn.XLOOKUP($A74,Revolvers!$C:$C,Revolvers!S:S,0,0)</f>
        <v>0</v>
      </c>
      <c r="Q74" s="3">
        <f>_xlfn.XLOOKUP($A74,Revolvers!$C:$C,Revolvers!T:T,0,0)</f>
        <v>0</v>
      </c>
      <c r="R74" s="3">
        <f>_xlfn.XLOOKUP($A74,Rifles!C:C,Rifles!H:H,0,0)</f>
        <v>5</v>
      </c>
      <c r="S74" s="3">
        <f>_xlfn.XLOOKUP($A74,Shotguns!C:C,Shotguns!H:H,0,0)</f>
        <v>0</v>
      </c>
      <c r="T74" s="3">
        <f t="shared" si="1"/>
        <v>5</v>
      </c>
    </row>
    <row r="75" spans="1:20" x14ac:dyDescent="0.25">
      <c r="A75" s="3">
        <f>Rifles!C75</f>
        <v>98606478</v>
      </c>
      <c r="B75" s="3" t="str">
        <f>_xlfn.XLOOKUP($A75, Rifles!$C$2:$C$419,Rifles!$D$2:$D$419,"N/A",0)</f>
        <v>BLACK LABEL FIREARMS LLC</v>
      </c>
      <c r="C75" s="4" t="str">
        <f>_xlfn.XLOOKUP($A75, Rifles!$C$2:$C$419,Rifles!F$2:F$419,"N/A",0)</f>
        <v>BUCKEYE</v>
      </c>
      <c r="D75" s="4" t="str">
        <f>_xlfn.XLOOKUP($A75, Rifles!$C$2:$C$419,Rifles!G$2:G$419,"N/A",0)</f>
        <v>AZ</v>
      </c>
      <c r="E75" s="3">
        <f>_xlfn.XLOOKUP($A75,Pistols!$C:$C,Pistols!H:H,0,0)</f>
        <v>0</v>
      </c>
      <c r="F75" s="3">
        <f>_xlfn.XLOOKUP($A75,Pistols!$C:$C,Pistols!I:I,0,0)</f>
        <v>0</v>
      </c>
      <c r="G75" s="3">
        <f>_xlfn.XLOOKUP($A75,Pistols!$C:$C,Pistols!J:J,0,0)</f>
        <v>0</v>
      </c>
      <c r="H75" s="3">
        <f>_xlfn.XLOOKUP($A75,Pistols!$C:$C,Pistols!K:K,0,0)</f>
        <v>0</v>
      </c>
      <c r="I75" s="3">
        <f>_xlfn.XLOOKUP($A75,Pistols!$C:$C,Pistols!L:L,0,0)</f>
        <v>0</v>
      </c>
      <c r="J75" s="3">
        <f>_xlfn.XLOOKUP($A75,Pistols!$C:$C,Pistols!M:M,0,0)</f>
        <v>0</v>
      </c>
      <c r="K75" s="3">
        <f>_xlfn.XLOOKUP($A75,Pistols!$C:$C,Pistols!N:N,0,0)</f>
        <v>0</v>
      </c>
      <c r="L75" s="3">
        <f>_xlfn.XLOOKUP($A75,Revolvers!$C:$C,Revolvers!O:O,0,0)</f>
        <v>0</v>
      </c>
      <c r="M75" s="3">
        <f>_xlfn.XLOOKUP($A75,Revolvers!$C:$C,Revolvers!P:P,0,0)</f>
        <v>0</v>
      </c>
      <c r="N75" s="3">
        <f>_xlfn.XLOOKUP($A75,Revolvers!$C:$C,Revolvers!Q:Q,0,0)</f>
        <v>0</v>
      </c>
      <c r="O75" s="3">
        <f>_xlfn.XLOOKUP($A75,Revolvers!$C:$C,Revolvers!R:R,0,0)</f>
        <v>0</v>
      </c>
      <c r="P75" s="3">
        <f>_xlfn.XLOOKUP($A75,Revolvers!$C:$C,Revolvers!S:S,0,0)</f>
        <v>0</v>
      </c>
      <c r="Q75" s="3">
        <f>_xlfn.XLOOKUP($A75,Revolvers!$C:$C,Revolvers!T:T,0,0)</f>
        <v>0</v>
      </c>
      <c r="R75" s="3">
        <f>_xlfn.XLOOKUP($A75,Rifles!C:C,Rifles!H:H,0,0)</f>
        <v>16</v>
      </c>
      <c r="S75" s="3">
        <f>_xlfn.XLOOKUP($A75,Shotguns!C:C,Shotguns!H:H,0,0)</f>
        <v>0</v>
      </c>
      <c r="T75" s="3">
        <f t="shared" si="1"/>
        <v>16</v>
      </c>
    </row>
    <row r="76" spans="1:20" x14ac:dyDescent="0.25">
      <c r="A76" s="3">
        <f>Rifles!C76</f>
        <v>98607912</v>
      </c>
      <c r="B76" s="3" t="str">
        <f>_xlfn.XLOOKUP($A76, Rifles!$C$2:$C$419,Rifles!$D$2:$D$419,"N/A",0)</f>
        <v>BLACK METAL FIREARMS LLC</v>
      </c>
      <c r="C76" s="4" t="str">
        <f>_xlfn.XLOOKUP($A76, Rifles!$C$2:$C$419,Rifles!F$2:F$419,"N/A",0)</f>
        <v>SIERRA VISTA</v>
      </c>
      <c r="D76" s="4" t="str">
        <f>_xlfn.XLOOKUP($A76, Rifles!$C$2:$C$419,Rifles!G$2:G$419,"N/A",0)</f>
        <v>AZ</v>
      </c>
      <c r="E76" s="3">
        <f>_xlfn.XLOOKUP($A76,Pistols!$C:$C,Pistols!H:H,0,0)</f>
        <v>0</v>
      </c>
      <c r="F76" s="3">
        <f>_xlfn.XLOOKUP($A76,Pistols!$C:$C,Pistols!I:I,0,0)</f>
        <v>0</v>
      </c>
      <c r="G76" s="3">
        <f>_xlfn.XLOOKUP($A76,Pistols!$C:$C,Pistols!J:J,0,0)</f>
        <v>0</v>
      </c>
      <c r="H76" s="3">
        <f>_xlfn.XLOOKUP($A76,Pistols!$C:$C,Pistols!K:K,0,0)</f>
        <v>0</v>
      </c>
      <c r="I76" s="3">
        <f>_xlfn.XLOOKUP($A76,Pistols!$C:$C,Pistols!L:L,0,0)</f>
        <v>0</v>
      </c>
      <c r="J76" s="3">
        <f>_xlfn.XLOOKUP($A76,Pistols!$C:$C,Pistols!M:M,0,0)</f>
        <v>0</v>
      </c>
      <c r="K76" s="3">
        <f>_xlfn.XLOOKUP($A76,Pistols!$C:$C,Pistols!N:N,0,0)</f>
        <v>0</v>
      </c>
      <c r="L76" s="3">
        <f>_xlfn.XLOOKUP($A76,Revolvers!$C:$C,Revolvers!O:O,0,0)</f>
        <v>0</v>
      </c>
      <c r="M76" s="3">
        <f>_xlfn.XLOOKUP($A76,Revolvers!$C:$C,Revolvers!P:P,0,0)</f>
        <v>0</v>
      </c>
      <c r="N76" s="3">
        <f>_xlfn.XLOOKUP($A76,Revolvers!$C:$C,Revolvers!Q:Q,0,0)</f>
        <v>0</v>
      </c>
      <c r="O76" s="3">
        <f>_xlfn.XLOOKUP($A76,Revolvers!$C:$C,Revolvers!R:R,0,0)</f>
        <v>0</v>
      </c>
      <c r="P76" s="3">
        <f>_xlfn.XLOOKUP($A76,Revolvers!$C:$C,Revolvers!S:S,0,0)</f>
        <v>0</v>
      </c>
      <c r="Q76" s="3">
        <f>_xlfn.XLOOKUP($A76,Revolvers!$C:$C,Revolvers!T:T,0,0)</f>
        <v>0</v>
      </c>
      <c r="R76" s="3">
        <f>_xlfn.XLOOKUP($A76,Rifles!C:C,Rifles!H:H,0,0)</f>
        <v>2</v>
      </c>
      <c r="S76" s="3">
        <f>_xlfn.XLOOKUP($A76,Shotguns!C:C,Shotguns!H:H,0,0)</f>
        <v>0</v>
      </c>
      <c r="T76" s="3">
        <f t="shared" si="1"/>
        <v>2</v>
      </c>
    </row>
    <row r="77" spans="1:20" x14ac:dyDescent="0.25">
      <c r="A77" s="3">
        <f>Rifles!C77</f>
        <v>98605029</v>
      </c>
      <c r="B77" s="3" t="str">
        <f>_xlfn.XLOOKUP($A77, Rifles!$C$2:$C$419,Rifles!$D$2:$D$419,"N/A",0)</f>
        <v>BROWN, TIMOTHY DAVID</v>
      </c>
      <c r="C77" s="4" t="str">
        <f>_xlfn.XLOOKUP($A77, Rifles!$C$2:$C$419,Rifles!F$2:F$419,"N/A",0)</f>
        <v>TUCSON</v>
      </c>
      <c r="D77" s="4" t="str">
        <f>_xlfn.XLOOKUP($A77, Rifles!$C$2:$C$419,Rifles!G$2:G$419,"N/A",0)</f>
        <v>AZ</v>
      </c>
      <c r="E77" s="3">
        <f>_xlfn.XLOOKUP($A77,Pistols!$C:$C,Pistols!H:H,0,0)</f>
        <v>1</v>
      </c>
      <c r="F77" s="3">
        <f>_xlfn.XLOOKUP($A77,Pistols!$C:$C,Pistols!I:I,0,0)</f>
        <v>0</v>
      </c>
      <c r="G77" s="3">
        <f>_xlfn.XLOOKUP($A77,Pistols!$C:$C,Pistols!J:J,0,0)</f>
        <v>0</v>
      </c>
      <c r="H77" s="3">
        <f>_xlfn.XLOOKUP($A77,Pistols!$C:$C,Pistols!K:K,0,0)</f>
        <v>0</v>
      </c>
      <c r="I77" s="3">
        <f>_xlfn.XLOOKUP($A77,Pistols!$C:$C,Pistols!L:L,0,0)</f>
        <v>2</v>
      </c>
      <c r="J77" s="3">
        <f>_xlfn.XLOOKUP($A77,Pistols!$C:$C,Pistols!M:M,0,0)</f>
        <v>0</v>
      </c>
      <c r="K77" s="3">
        <f>_xlfn.XLOOKUP($A77,Pistols!$C:$C,Pistols!N:N,0,0)</f>
        <v>3</v>
      </c>
      <c r="L77" s="3">
        <f>_xlfn.XLOOKUP($A77,Revolvers!$C:$C,Revolvers!O:O,0,0)</f>
        <v>0</v>
      </c>
      <c r="M77" s="3">
        <f>_xlfn.XLOOKUP($A77,Revolvers!$C:$C,Revolvers!P:P,0,0)</f>
        <v>0</v>
      </c>
      <c r="N77" s="3">
        <f>_xlfn.XLOOKUP($A77,Revolvers!$C:$C,Revolvers!Q:Q,0,0)</f>
        <v>0</v>
      </c>
      <c r="O77" s="3">
        <f>_xlfn.XLOOKUP($A77,Revolvers!$C:$C,Revolvers!R:R,0,0)</f>
        <v>0</v>
      </c>
      <c r="P77" s="3">
        <f>_xlfn.XLOOKUP($A77,Revolvers!$C:$C,Revolvers!S:S,0,0)</f>
        <v>0</v>
      </c>
      <c r="Q77" s="3">
        <f>_xlfn.XLOOKUP($A77,Revolvers!$C:$C,Revolvers!T:T,0,0)</f>
        <v>0</v>
      </c>
      <c r="R77" s="3">
        <f>_xlfn.XLOOKUP($A77,Rifles!C:C,Rifles!H:H,0,0)</f>
        <v>3</v>
      </c>
      <c r="S77" s="3">
        <f>_xlfn.XLOOKUP($A77,Shotguns!C:C,Shotguns!H:H,0,0)</f>
        <v>0</v>
      </c>
      <c r="T77" s="3">
        <f t="shared" si="1"/>
        <v>6</v>
      </c>
    </row>
    <row r="78" spans="1:20" x14ac:dyDescent="0.25">
      <c r="A78" s="3">
        <f>Rifles!C78</f>
        <v>98608759</v>
      </c>
      <c r="B78" s="3" t="str">
        <f>_xlfn.XLOOKUP($A78, Rifles!$C$2:$C$419,Rifles!$D$2:$D$419,"N/A",0)</f>
        <v>BTE USA MANUFACTURING LLC</v>
      </c>
      <c r="C78" s="4" t="str">
        <f>_xlfn.XLOOKUP($A78, Rifles!$C$2:$C$419,Rifles!F$2:F$419,"N/A",0)</f>
        <v>PHOENIX</v>
      </c>
      <c r="D78" s="4" t="str">
        <f>_xlfn.XLOOKUP($A78, Rifles!$C$2:$C$419,Rifles!G$2:G$419,"N/A",0)</f>
        <v>AZ</v>
      </c>
      <c r="E78" s="3">
        <f>_xlfn.XLOOKUP($A78,Pistols!$C:$C,Pistols!H:H,0,0)</f>
        <v>0</v>
      </c>
      <c r="F78" s="3">
        <f>_xlfn.XLOOKUP($A78,Pistols!$C:$C,Pistols!I:I,0,0)</f>
        <v>0</v>
      </c>
      <c r="G78" s="3">
        <f>_xlfn.XLOOKUP($A78,Pistols!$C:$C,Pistols!J:J,0,0)</f>
        <v>1</v>
      </c>
      <c r="H78" s="3">
        <f>_xlfn.XLOOKUP($A78,Pistols!$C:$C,Pistols!K:K,0,0)</f>
        <v>0</v>
      </c>
      <c r="I78" s="3">
        <f>_xlfn.XLOOKUP($A78,Pistols!$C:$C,Pistols!L:L,0,0)</f>
        <v>3</v>
      </c>
      <c r="J78" s="3">
        <f>_xlfn.XLOOKUP($A78,Pistols!$C:$C,Pistols!M:M,0,0)</f>
        <v>0</v>
      </c>
      <c r="K78" s="3">
        <f>_xlfn.XLOOKUP($A78,Pistols!$C:$C,Pistols!N:N,0,0)</f>
        <v>4</v>
      </c>
      <c r="L78" s="3">
        <f>_xlfn.XLOOKUP($A78,Revolvers!$C:$C,Revolvers!O:O,0,0)</f>
        <v>0</v>
      </c>
      <c r="M78" s="3">
        <f>_xlfn.XLOOKUP($A78,Revolvers!$C:$C,Revolvers!P:P,0,0)</f>
        <v>0</v>
      </c>
      <c r="N78" s="3">
        <f>_xlfn.XLOOKUP($A78,Revolvers!$C:$C,Revolvers!Q:Q,0,0)</f>
        <v>0</v>
      </c>
      <c r="O78" s="3">
        <f>_xlfn.XLOOKUP($A78,Revolvers!$C:$C,Revolvers!R:R,0,0)</f>
        <v>0</v>
      </c>
      <c r="P78" s="3">
        <f>_xlfn.XLOOKUP($A78,Revolvers!$C:$C,Revolvers!S:S,0,0)</f>
        <v>0</v>
      </c>
      <c r="Q78" s="3">
        <f>_xlfn.XLOOKUP($A78,Revolvers!$C:$C,Revolvers!T:T,0,0)</f>
        <v>0</v>
      </c>
      <c r="R78" s="3">
        <f>_xlfn.XLOOKUP($A78,Rifles!C:C,Rifles!H:H,0,0)</f>
        <v>17</v>
      </c>
      <c r="S78" s="3">
        <f>_xlfn.XLOOKUP($A78,Shotguns!C:C,Shotguns!H:H,0,0)</f>
        <v>0</v>
      </c>
      <c r="T78" s="3">
        <f t="shared" si="1"/>
        <v>21</v>
      </c>
    </row>
    <row r="79" spans="1:20" x14ac:dyDescent="0.25">
      <c r="A79" s="3">
        <f>Rifles!C79</f>
        <v>98607747</v>
      </c>
      <c r="B79" s="3" t="str">
        <f>_xlfn.XLOOKUP($A79, Rifles!$C$2:$C$419,Rifles!$D$2:$D$419,"N/A",0)</f>
        <v>C SQUARE MACHINE WORKS LLC</v>
      </c>
      <c r="C79" s="4" t="str">
        <f>_xlfn.XLOOKUP($A79, Rifles!$C$2:$C$419,Rifles!F$2:F$419,"N/A",0)</f>
        <v>MESA</v>
      </c>
      <c r="D79" s="4" t="str">
        <f>_xlfn.XLOOKUP($A79, Rifles!$C$2:$C$419,Rifles!G$2:G$419,"N/A",0)</f>
        <v>AZ</v>
      </c>
      <c r="E79" s="3">
        <f>_xlfn.XLOOKUP($A79,Pistols!$C:$C,Pistols!H:H,0,0)</f>
        <v>0</v>
      </c>
      <c r="F79" s="3">
        <f>_xlfn.XLOOKUP($A79,Pistols!$C:$C,Pistols!I:I,0,0)</f>
        <v>0</v>
      </c>
      <c r="G79" s="3">
        <f>_xlfn.XLOOKUP($A79,Pistols!$C:$C,Pistols!J:J,0,0)</f>
        <v>0</v>
      </c>
      <c r="H79" s="3">
        <f>_xlfn.XLOOKUP($A79,Pistols!$C:$C,Pistols!K:K,0,0)</f>
        <v>0</v>
      </c>
      <c r="I79" s="3">
        <f>_xlfn.XLOOKUP($A79,Pistols!$C:$C,Pistols!L:L,0,0)</f>
        <v>0</v>
      </c>
      <c r="J79" s="3">
        <f>_xlfn.XLOOKUP($A79,Pistols!$C:$C,Pistols!M:M,0,0)</f>
        <v>0</v>
      </c>
      <c r="K79" s="3">
        <f>_xlfn.XLOOKUP($A79,Pistols!$C:$C,Pistols!N:N,0,0)</f>
        <v>0</v>
      </c>
      <c r="L79" s="3">
        <f>_xlfn.XLOOKUP($A79,Revolvers!$C:$C,Revolvers!O:O,0,0)</f>
        <v>0</v>
      </c>
      <c r="M79" s="3">
        <f>_xlfn.XLOOKUP($A79,Revolvers!$C:$C,Revolvers!P:P,0,0)</f>
        <v>0</v>
      </c>
      <c r="N79" s="3">
        <f>_xlfn.XLOOKUP($A79,Revolvers!$C:$C,Revolvers!Q:Q,0,0)</f>
        <v>0</v>
      </c>
      <c r="O79" s="3">
        <f>_xlfn.XLOOKUP($A79,Revolvers!$C:$C,Revolvers!R:R,0,0)</f>
        <v>0</v>
      </c>
      <c r="P79" s="3">
        <f>_xlfn.XLOOKUP($A79,Revolvers!$C:$C,Revolvers!S:S,0,0)</f>
        <v>0</v>
      </c>
      <c r="Q79" s="3">
        <f>_xlfn.XLOOKUP($A79,Revolvers!$C:$C,Revolvers!T:T,0,0)</f>
        <v>0</v>
      </c>
      <c r="R79" s="3">
        <f>_xlfn.XLOOKUP($A79,Rifles!C:C,Rifles!H:H,0,0)</f>
        <v>4</v>
      </c>
      <c r="S79" s="3">
        <f>_xlfn.XLOOKUP($A79,Shotguns!C:C,Shotguns!H:H,0,0)</f>
        <v>0</v>
      </c>
      <c r="T79" s="3">
        <f t="shared" si="1"/>
        <v>4</v>
      </c>
    </row>
    <row r="80" spans="1:20" x14ac:dyDescent="0.25">
      <c r="A80" s="3">
        <f>Rifles!C80</f>
        <v>98607852</v>
      </c>
      <c r="B80" s="3" t="str">
        <f>_xlfn.XLOOKUP($A80, Rifles!$C$2:$C$419,Rifles!$D$2:$D$419,"N/A",0)</f>
        <v>CHAMBERED GROUP USA LLC</v>
      </c>
      <c r="C80" s="4" t="str">
        <f>_xlfn.XLOOKUP($A80, Rifles!$C$2:$C$419,Rifles!F$2:F$419,"N/A",0)</f>
        <v>GOODYEAR</v>
      </c>
      <c r="D80" s="4" t="str">
        <f>_xlfn.XLOOKUP($A80, Rifles!$C$2:$C$419,Rifles!G$2:G$419,"N/A",0)</f>
        <v>AZ</v>
      </c>
      <c r="E80" s="3">
        <f>_xlfn.XLOOKUP($A80,Pistols!$C:$C,Pistols!H:H,0,0)</f>
        <v>0</v>
      </c>
      <c r="F80" s="3">
        <f>_xlfn.XLOOKUP($A80,Pistols!$C:$C,Pistols!I:I,0,0)</f>
        <v>0</v>
      </c>
      <c r="G80" s="3">
        <f>_xlfn.XLOOKUP($A80,Pistols!$C:$C,Pistols!J:J,0,0)</f>
        <v>0</v>
      </c>
      <c r="H80" s="3">
        <f>_xlfn.XLOOKUP($A80,Pistols!$C:$C,Pistols!K:K,0,0)</f>
        <v>0</v>
      </c>
      <c r="I80" s="3">
        <f>_xlfn.XLOOKUP($A80,Pistols!$C:$C,Pistols!L:L,0,0)</f>
        <v>0</v>
      </c>
      <c r="J80" s="3">
        <f>_xlfn.XLOOKUP($A80,Pistols!$C:$C,Pistols!M:M,0,0)</f>
        <v>0</v>
      </c>
      <c r="K80" s="3">
        <f>_xlfn.XLOOKUP($A80,Pistols!$C:$C,Pistols!N:N,0,0)</f>
        <v>0</v>
      </c>
      <c r="L80" s="3">
        <f>_xlfn.XLOOKUP($A80,Revolvers!$C:$C,Revolvers!O:O,0,0)</f>
        <v>0</v>
      </c>
      <c r="M80" s="3">
        <f>_xlfn.XLOOKUP($A80,Revolvers!$C:$C,Revolvers!P:P,0,0)</f>
        <v>0</v>
      </c>
      <c r="N80" s="3">
        <f>_xlfn.XLOOKUP($A80,Revolvers!$C:$C,Revolvers!Q:Q,0,0)</f>
        <v>0</v>
      </c>
      <c r="O80" s="3">
        <f>_xlfn.XLOOKUP($A80,Revolvers!$C:$C,Revolvers!R:R,0,0)</f>
        <v>0</v>
      </c>
      <c r="P80" s="3">
        <f>_xlfn.XLOOKUP($A80,Revolvers!$C:$C,Revolvers!S:S,0,0)</f>
        <v>0</v>
      </c>
      <c r="Q80" s="3">
        <f>_xlfn.XLOOKUP($A80,Revolvers!$C:$C,Revolvers!T:T,0,0)</f>
        <v>0</v>
      </c>
      <c r="R80" s="3">
        <f>_xlfn.XLOOKUP($A80,Rifles!C:C,Rifles!H:H,0,0)</f>
        <v>1</v>
      </c>
      <c r="S80" s="3">
        <f>_xlfn.XLOOKUP($A80,Shotguns!C:C,Shotguns!H:H,0,0)</f>
        <v>0</v>
      </c>
      <c r="T80" s="3">
        <f t="shared" si="1"/>
        <v>1</v>
      </c>
    </row>
    <row r="81" spans="1:20" x14ac:dyDescent="0.25">
      <c r="A81" s="3">
        <f>Rifles!C81</f>
        <v>98607337</v>
      </c>
      <c r="B81" s="3" t="str">
        <f>_xlfn.XLOOKUP($A81, Rifles!$C$2:$C$419,Rifles!$D$2:$D$419,"N/A",0)</f>
        <v>CHAMPION PRECISION FIREARMS LLC</v>
      </c>
      <c r="C81" s="4" t="str">
        <f>_xlfn.XLOOKUP($A81, Rifles!$C$2:$C$419,Rifles!F$2:F$419,"N/A",0)</f>
        <v>TEMPE</v>
      </c>
      <c r="D81" s="4" t="str">
        <f>_xlfn.XLOOKUP($A81, Rifles!$C$2:$C$419,Rifles!G$2:G$419,"N/A",0)</f>
        <v>AZ</v>
      </c>
      <c r="E81" s="3">
        <f>_xlfn.XLOOKUP($A81,Pistols!$C:$C,Pistols!H:H,0,0)</f>
        <v>0</v>
      </c>
      <c r="F81" s="3">
        <f>_xlfn.XLOOKUP($A81,Pistols!$C:$C,Pistols!I:I,0,0)</f>
        <v>0</v>
      </c>
      <c r="G81" s="3">
        <f>_xlfn.XLOOKUP($A81,Pistols!$C:$C,Pistols!J:J,0,0)</f>
        <v>0</v>
      </c>
      <c r="H81" s="3">
        <f>_xlfn.XLOOKUP($A81,Pistols!$C:$C,Pistols!K:K,0,0)</f>
        <v>0</v>
      </c>
      <c r="I81" s="3">
        <f>_xlfn.XLOOKUP($A81,Pistols!$C:$C,Pistols!L:L,0,0)</f>
        <v>2</v>
      </c>
      <c r="J81" s="3">
        <f>_xlfn.XLOOKUP($A81,Pistols!$C:$C,Pistols!M:M,0,0)</f>
        <v>7</v>
      </c>
      <c r="K81" s="3">
        <f>_xlfn.XLOOKUP($A81,Pistols!$C:$C,Pistols!N:N,0,0)</f>
        <v>9</v>
      </c>
      <c r="L81" s="3">
        <f>_xlfn.XLOOKUP($A81,Revolvers!$C:$C,Revolvers!O:O,0,0)</f>
        <v>0</v>
      </c>
      <c r="M81" s="3">
        <f>_xlfn.XLOOKUP($A81,Revolvers!$C:$C,Revolvers!P:P,0,0)</f>
        <v>0</v>
      </c>
      <c r="N81" s="3">
        <f>_xlfn.XLOOKUP($A81,Revolvers!$C:$C,Revolvers!Q:Q,0,0)</f>
        <v>0</v>
      </c>
      <c r="O81" s="3">
        <f>_xlfn.XLOOKUP($A81,Revolvers!$C:$C,Revolvers!R:R,0,0)</f>
        <v>0</v>
      </c>
      <c r="P81" s="3">
        <f>_xlfn.XLOOKUP($A81,Revolvers!$C:$C,Revolvers!S:S,0,0)</f>
        <v>0</v>
      </c>
      <c r="Q81" s="3">
        <f>_xlfn.XLOOKUP($A81,Revolvers!$C:$C,Revolvers!T:T,0,0)</f>
        <v>0</v>
      </c>
      <c r="R81" s="3">
        <f>_xlfn.XLOOKUP($A81,Rifles!C:C,Rifles!H:H,0,0)</f>
        <v>1</v>
      </c>
      <c r="S81" s="3">
        <f>_xlfn.XLOOKUP($A81,Shotguns!C:C,Shotguns!H:H,0,0)</f>
        <v>0</v>
      </c>
      <c r="T81" s="3">
        <f t="shared" si="1"/>
        <v>10</v>
      </c>
    </row>
    <row r="82" spans="1:20" x14ac:dyDescent="0.25">
      <c r="A82" s="3">
        <f>Rifles!C82</f>
        <v>98605283</v>
      </c>
      <c r="B82" s="3" t="str">
        <f>_xlfn.XLOOKUP($A82, Rifles!$C$2:$C$419,Rifles!$D$2:$D$419,"N/A",0)</f>
        <v>CONQUEST LLC</v>
      </c>
      <c r="C82" s="4" t="str">
        <f>_xlfn.XLOOKUP($A82, Rifles!$C$2:$C$419,Rifles!F$2:F$419,"N/A",0)</f>
        <v>FLORENCE</v>
      </c>
      <c r="D82" s="4" t="str">
        <f>_xlfn.XLOOKUP($A82, Rifles!$C$2:$C$419,Rifles!G$2:G$419,"N/A",0)</f>
        <v>AZ</v>
      </c>
      <c r="E82" s="3">
        <f>_xlfn.XLOOKUP($A82,Pistols!$C:$C,Pistols!H:H,0,0)</f>
        <v>0</v>
      </c>
      <c r="F82" s="3">
        <f>_xlfn.XLOOKUP($A82,Pistols!$C:$C,Pistols!I:I,0,0)</f>
        <v>1</v>
      </c>
      <c r="G82" s="3">
        <f>_xlfn.XLOOKUP($A82,Pistols!$C:$C,Pistols!J:J,0,0)</f>
        <v>0</v>
      </c>
      <c r="H82" s="3">
        <f>_xlfn.XLOOKUP($A82,Pistols!$C:$C,Pistols!K:K,0,0)</f>
        <v>0</v>
      </c>
      <c r="I82" s="3">
        <f>_xlfn.XLOOKUP($A82,Pistols!$C:$C,Pistols!L:L,0,0)</f>
        <v>0</v>
      </c>
      <c r="J82" s="3">
        <f>_xlfn.XLOOKUP($A82,Pistols!$C:$C,Pistols!M:M,0,0)</f>
        <v>0</v>
      </c>
      <c r="K82" s="3">
        <f>_xlfn.XLOOKUP($A82,Pistols!$C:$C,Pistols!N:N,0,0)</f>
        <v>1</v>
      </c>
      <c r="L82" s="3">
        <f>_xlfn.XLOOKUP($A82,Revolvers!$C:$C,Revolvers!O:O,0,0)</f>
        <v>0</v>
      </c>
      <c r="M82" s="3">
        <f>_xlfn.XLOOKUP($A82,Revolvers!$C:$C,Revolvers!P:P,0,0)</f>
        <v>0</v>
      </c>
      <c r="N82" s="3">
        <f>_xlfn.XLOOKUP($A82,Revolvers!$C:$C,Revolvers!Q:Q,0,0)</f>
        <v>0</v>
      </c>
      <c r="O82" s="3">
        <f>_xlfn.XLOOKUP($A82,Revolvers!$C:$C,Revolvers!R:R,0,0)</f>
        <v>0</v>
      </c>
      <c r="P82" s="3">
        <f>_xlfn.XLOOKUP($A82,Revolvers!$C:$C,Revolvers!S:S,0,0)</f>
        <v>0</v>
      </c>
      <c r="Q82" s="3">
        <f>_xlfn.XLOOKUP($A82,Revolvers!$C:$C,Revolvers!T:T,0,0)</f>
        <v>0</v>
      </c>
      <c r="R82" s="3">
        <f>_xlfn.XLOOKUP($A82,Rifles!C:C,Rifles!H:H,0,0)</f>
        <v>23</v>
      </c>
      <c r="S82" s="3">
        <f>_xlfn.XLOOKUP($A82,Shotguns!C:C,Shotguns!H:H,0,0)</f>
        <v>0</v>
      </c>
      <c r="T82" s="3">
        <f t="shared" si="1"/>
        <v>24</v>
      </c>
    </row>
    <row r="83" spans="1:20" x14ac:dyDescent="0.25">
      <c r="A83" s="3">
        <f>Rifles!C83</f>
        <v>98608017</v>
      </c>
      <c r="B83" s="3" t="str">
        <f>_xlfn.XLOOKUP($A83, Rifles!$C$2:$C$419,Rifles!$D$2:$D$419,"N/A",0)</f>
        <v>COPELAND, CLIFFORD D</v>
      </c>
      <c r="C83" s="4" t="str">
        <f>_xlfn.XLOOKUP($A83, Rifles!$C$2:$C$419,Rifles!F$2:F$419,"N/A",0)</f>
        <v>FORT MOHAVE</v>
      </c>
      <c r="D83" s="4" t="str">
        <f>_xlfn.XLOOKUP($A83, Rifles!$C$2:$C$419,Rifles!G$2:G$419,"N/A",0)</f>
        <v>AZ</v>
      </c>
      <c r="E83" s="3">
        <f>_xlfn.XLOOKUP($A83,Pistols!$C:$C,Pistols!H:H,0,0)</f>
        <v>0</v>
      </c>
      <c r="F83" s="3">
        <f>_xlfn.XLOOKUP($A83,Pistols!$C:$C,Pistols!I:I,0,0)</f>
        <v>0</v>
      </c>
      <c r="G83" s="3">
        <f>_xlfn.XLOOKUP($A83,Pistols!$C:$C,Pistols!J:J,0,0)</f>
        <v>0</v>
      </c>
      <c r="H83" s="3">
        <f>_xlfn.XLOOKUP($A83,Pistols!$C:$C,Pistols!K:K,0,0)</f>
        <v>0</v>
      </c>
      <c r="I83" s="3">
        <f>_xlfn.XLOOKUP($A83,Pistols!$C:$C,Pistols!L:L,0,0)</f>
        <v>0</v>
      </c>
      <c r="J83" s="3">
        <f>_xlfn.XLOOKUP($A83,Pistols!$C:$C,Pistols!M:M,0,0)</f>
        <v>0</v>
      </c>
      <c r="K83" s="3">
        <f>_xlfn.XLOOKUP($A83,Pistols!$C:$C,Pistols!N:N,0,0)</f>
        <v>0</v>
      </c>
      <c r="L83" s="3">
        <f>_xlfn.XLOOKUP($A83,Revolvers!$C:$C,Revolvers!O:O,0,0)</f>
        <v>0</v>
      </c>
      <c r="M83" s="3">
        <f>_xlfn.XLOOKUP($A83,Revolvers!$C:$C,Revolvers!P:P,0,0)</f>
        <v>0</v>
      </c>
      <c r="N83" s="3">
        <f>_xlfn.XLOOKUP($A83,Revolvers!$C:$C,Revolvers!Q:Q,0,0)</f>
        <v>0</v>
      </c>
      <c r="O83" s="3">
        <f>_xlfn.XLOOKUP($A83,Revolvers!$C:$C,Revolvers!R:R,0,0)</f>
        <v>0</v>
      </c>
      <c r="P83" s="3">
        <f>_xlfn.XLOOKUP($A83,Revolvers!$C:$C,Revolvers!S:S,0,0)</f>
        <v>0</v>
      </c>
      <c r="Q83" s="3">
        <f>_xlfn.XLOOKUP($A83,Revolvers!$C:$C,Revolvers!T:T,0,0)</f>
        <v>0</v>
      </c>
      <c r="R83" s="3">
        <f>_xlfn.XLOOKUP($A83,Rifles!C:C,Rifles!H:H,0,0)</f>
        <v>11</v>
      </c>
      <c r="S83" s="3">
        <f>_xlfn.XLOOKUP($A83,Shotguns!C:C,Shotguns!H:H,0,0)</f>
        <v>0</v>
      </c>
      <c r="T83" s="3">
        <f t="shared" si="1"/>
        <v>11</v>
      </c>
    </row>
    <row r="84" spans="1:20" x14ac:dyDescent="0.25">
      <c r="A84" s="3">
        <f>Rifles!C84</f>
        <v>98605465</v>
      </c>
      <c r="B84" s="3" t="str">
        <f>_xlfn.XLOOKUP($A84, Rifles!$C$2:$C$419,Rifles!$D$2:$D$419,"N/A",0)</f>
        <v>CRAIGS CUSTOM RIFLES LLC</v>
      </c>
      <c r="C84" s="4" t="str">
        <f>_xlfn.XLOOKUP($A84, Rifles!$C$2:$C$419,Rifles!F$2:F$419,"N/A",0)</f>
        <v>ORO VALLEY</v>
      </c>
      <c r="D84" s="4" t="str">
        <f>_xlfn.XLOOKUP($A84, Rifles!$C$2:$C$419,Rifles!G$2:G$419,"N/A",0)</f>
        <v>AZ</v>
      </c>
      <c r="E84" s="3">
        <f>_xlfn.XLOOKUP($A84,Pistols!$C:$C,Pistols!H:H,0,0)</f>
        <v>0</v>
      </c>
      <c r="F84" s="3">
        <f>_xlfn.XLOOKUP($A84,Pistols!$C:$C,Pistols!I:I,0,0)</f>
        <v>0</v>
      </c>
      <c r="G84" s="3">
        <f>_xlfn.XLOOKUP($A84,Pistols!$C:$C,Pistols!J:J,0,0)</f>
        <v>0</v>
      </c>
      <c r="H84" s="3">
        <f>_xlfn.XLOOKUP($A84,Pistols!$C:$C,Pistols!K:K,0,0)</f>
        <v>0</v>
      </c>
      <c r="I84" s="3">
        <f>_xlfn.XLOOKUP($A84,Pistols!$C:$C,Pistols!L:L,0,0)</f>
        <v>0</v>
      </c>
      <c r="J84" s="3">
        <f>_xlfn.XLOOKUP($A84,Pistols!$C:$C,Pistols!M:M,0,0)</f>
        <v>0</v>
      </c>
      <c r="K84" s="3">
        <f>_xlfn.XLOOKUP($A84,Pistols!$C:$C,Pistols!N:N,0,0)</f>
        <v>0</v>
      </c>
      <c r="L84" s="3">
        <f>_xlfn.XLOOKUP($A84,Revolvers!$C:$C,Revolvers!O:O,0,0)</f>
        <v>0</v>
      </c>
      <c r="M84" s="3">
        <f>_xlfn.XLOOKUP($A84,Revolvers!$C:$C,Revolvers!P:P,0,0)</f>
        <v>0</v>
      </c>
      <c r="N84" s="3">
        <f>_xlfn.XLOOKUP($A84,Revolvers!$C:$C,Revolvers!Q:Q,0,0)</f>
        <v>0</v>
      </c>
      <c r="O84" s="3">
        <f>_xlfn.XLOOKUP($A84,Revolvers!$C:$C,Revolvers!R:R,0,0)</f>
        <v>0</v>
      </c>
      <c r="P84" s="3">
        <f>_xlfn.XLOOKUP($A84,Revolvers!$C:$C,Revolvers!S:S,0,0)</f>
        <v>0</v>
      </c>
      <c r="Q84" s="3">
        <f>_xlfn.XLOOKUP($A84,Revolvers!$C:$C,Revolvers!T:T,0,0)</f>
        <v>0</v>
      </c>
      <c r="R84" s="3">
        <f>_xlfn.XLOOKUP($A84,Rifles!C:C,Rifles!H:H,0,0)</f>
        <v>35</v>
      </c>
      <c r="S84" s="3">
        <f>_xlfn.XLOOKUP($A84,Shotguns!C:C,Shotguns!H:H,0,0)</f>
        <v>0</v>
      </c>
      <c r="T84" s="3">
        <f t="shared" si="1"/>
        <v>35</v>
      </c>
    </row>
    <row r="85" spans="1:20" x14ac:dyDescent="0.25">
      <c r="A85" s="3">
        <f>Rifles!C85</f>
        <v>98605918</v>
      </c>
      <c r="B85" s="3" t="str">
        <f>_xlfn.XLOOKUP($A85, Rifles!$C$2:$C$419,Rifles!$D$2:$D$419,"N/A",0)</f>
        <v>CRAZZY JOE'S LLC</v>
      </c>
      <c r="C85" s="4" t="str">
        <f>_xlfn.XLOOKUP($A85, Rifles!$C$2:$C$419,Rifles!F$2:F$419,"N/A",0)</f>
        <v>ARIZONA CITY</v>
      </c>
      <c r="D85" s="4" t="str">
        <f>_xlfn.XLOOKUP($A85, Rifles!$C$2:$C$419,Rifles!G$2:G$419,"N/A",0)</f>
        <v>AZ</v>
      </c>
      <c r="E85" s="3">
        <f>_xlfn.XLOOKUP($A85,Pistols!$C:$C,Pistols!H:H,0,0)</f>
        <v>0</v>
      </c>
      <c r="F85" s="3">
        <f>_xlfn.XLOOKUP($A85,Pistols!$C:$C,Pistols!I:I,0,0)</f>
        <v>0</v>
      </c>
      <c r="G85" s="3">
        <f>_xlfn.XLOOKUP($A85,Pistols!$C:$C,Pistols!J:J,0,0)</f>
        <v>0</v>
      </c>
      <c r="H85" s="3">
        <f>_xlfn.XLOOKUP($A85,Pistols!$C:$C,Pistols!K:K,0,0)</f>
        <v>0</v>
      </c>
      <c r="I85" s="3">
        <f>_xlfn.XLOOKUP($A85,Pistols!$C:$C,Pistols!L:L,0,0)</f>
        <v>0</v>
      </c>
      <c r="J85" s="3">
        <f>_xlfn.XLOOKUP($A85,Pistols!$C:$C,Pistols!M:M,0,0)</f>
        <v>0</v>
      </c>
      <c r="K85" s="3">
        <f>_xlfn.XLOOKUP($A85,Pistols!$C:$C,Pistols!N:N,0,0)</f>
        <v>0</v>
      </c>
      <c r="L85" s="3">
        <f>_xlfn.XLOOKUP($A85,Revolvers!$C:$C,Revolvers!O:O,0,0)</f>
        <v>0</v>
      </c>
      <c r="M85" s="3">
        <f>_xlfn.XLOOKUP($A85,Revolvers!$C:$C,Revolvers!P:P,0,0)</f>
        <v>0</v>
      </c>
      <c r="N85" s="3">
        <f>_xlfn.XLOOKUP($A85,Revolvers!$C:$C,Revolvers!Q:Q,0,0)</f>
        <v>0</v>
      </c>
      <c r="O85" s="3">
        <f>_xlfn.XLOOKUP($A85,Revolvers!$C:$C,Revolvers!R:R,0,0)</f>
        <v>0</v>
      </c>
      <c r="P85" s="3">
        <f>_xlfn.XLOOKUP($A85,Revolvers!$C:$C,Revolvers!S:S,0,0)</f>
        <v>0</v>
      </c>
      <c r="Q85" s="3">
        <f>_xlfn.XLOOKUP($A85,Revolvers!$C:$C,Revolvers!T:T,0,0)</f>
        <v>0</v>
      </c>
      <c r="R85" s="3">
        <f>_xlfn.XLOOKUP($A85,Rifles!C:C,Rifles!H:H,0,0)</f>
        <v>1</v>
      </c>
      <c r="S85" s="3">
        <f>_xlfn.XLOOKUP($A85,Shotguns!C:C,Shotguns!H:H,0,0)</f>
        <v>0</v>
      </c>
      <c r="T85" s="3">
        <f t="shared" si="1"/>
        <v>1</v>
      </c>
    </row>
    <row r="86" spans="1:20" x14ac:dyDescent="0.25">
      <c r="A86" s="3">
        <f>Rifles!C86</f>
        <v>98604143</v>
      </c>
      <c r="B86" s="3" t="str">
        <f>_xlfn.XLOOKUP($A86, Rifles!$C$2:$C$419,Rifles!$D$2:$D$419,"N/A",0)</f>
        <v>CROOKS, STEPHEN LEE</v>
      </c>
      <c r="C86" s="4" t="str">
        <f>_xlfn.XLOOKUP($A86, Rifles!$C$2:$C$419,Rifles!F$2:F$419,"N/A",0)</f>
        <v>MESA</v>
      </c>
      <c r="D86" s="4" t="str">
        <f>_xlfn.XLOOKUP($A86, Rifles!$C$2:$C$419,Rifles!G$2:G$419,"N/A",0)</f>
        <v>AZ</v>
      </c>
      <c r="E86" s="3">
        <f>_xlfn.XLOOKUP($A86,Pistols!$C:$C,Pistols!H:H,0,0)</f>
        <v>0</v>
      </c>
      <c r="F86" s="3">
        <f>_xlfn.XLOOKUP($A86,Pistols!$C:$C,Pistols!I:I,0,0)</f>
        <v>0</v>
      </c>
      <c r="G86" s="3">
        <f>_xlfn.XLOOKUP($A86,Pistols!$C:$C,Pistols!J:J,0,0)</f>
        <v>0</v>
      </c>
      <c r="H86" s="3">
        <f>_xlfn.XLOOKUP($A86,Pistols!$C:$C,Pistols!K:K,0,0)</f>
        <v>0</v>
      </c>
      <c r="I86" s="3">
        <f>_xlfn.XLOOKUP($A86,Pistols!$C:$C,Pistols!L:L,0,0)</f>
        <v>0</v>
      </c>
      <c r="J86" s="3">
        <f>_xlfn.XLOOKUP($A86,Pistols!$C:$C,Pistols!M:M,0,0)</f>
        <v>0</v>
      </c>
      <c r="K86" s="3">
        <f>_xlfn.XLOOKUP($A86,Pistols!$C:$C,Pistols!N:N,0,0)</f>
        <v>0</v>
      </c>
      <c r="L86" s="3">
        <f>_xlfn.XLOOKUP($A86,Revolvers!$C:$C,Revolvers!O:O,0,0)</f>
        <v>0</v>
      </c>
      <c r="M86" s="3">
        <f>_xlfn.XLOOKUP($A86,Revolvers!$C:$C,Revolvers!P:P,0,0)</f>
        <v>0</v>
      </c>
      <c r="N86" s="3">
        <f>_xlfn.XLOOKUP($A86,Revolvers!$C:$C,Revolvers!Q:Q,0,0)</f>
        <v>0</v>
      </c>
      <c r="O86" s="3">
        <f>_xlfn.XLOOKUP($A86,Revolvers!$C:$C,Revolvers!R:R,0,0)</f>
        <v>0</v>
      </c>
      <c r="P86" s="3">
        <f>_xlfn.XLOOKUP($A86,Revolvers!$C:$C,Revolvers!S:S,0,0)</f>
        <v>0</v>
      </c>
      <c r="Q86" s="3">
        <f>_xlfn.XLOOKUP($A86,Revolvers!$C:$C,Revolvers!T:T,0,0)</f>
        <v>0</v>
      </c>
      <c r="R86" s="3">
        <f>_xlfn.XLOOKUP($A86,Rifles!C:C,Rifles!H:H,0,0)</f>
        <v>2</v>
      </c>
      <c r="S86" s="3">
        <f>_xlfn.XLOOKUP($A86,Shotguns!C:C,Shotguns!H:H,0,0)</f>
        <v>0</v>
      </c>
      <c r="T86" s="3">
        <f t="shared" si="1"/>
        <v>2</v>
      </c>
    </row>
    <row r="87" spans="1:20" x14ac:dyDescent="0.25">
      <c r="A87" s="3">
        <f>Rifles!C87</f>
        <v>98608642</v>
      </c>
      <c r="B87" s="3" t="str">
        <f>_xlfn.XLOOKUP($A87, Rifles!$C$2:$C$419,Rifles!$D$2:$D$419,"N/A",0)</f>
        <v>CROWE SYNDICATE LLC</v>
      </c>
      <c r="C87" s="4" t="str">
        <f>_xlfn.XLOOKUP($A87, Rifles!$C$2:$C$419,Rifles!F$2:F$419,"N/A",0)</f>
        <v>SURPRISE</v>
      </c>
      <c r="D87" s="4" t="str">
        <f>_xlfn.XLOOKUP($A87, Rifles!$C$2:$C$419,Rifles!G$2:G$419,"N/A",0)</f>
        <v>AZ</v>
      </c>
      <c r="E87" s="3">
        <f>_xlfn.XLOOKUP($A87,Pistols!$C:$C,Pistols!H:H,0,0)</f>
        <v>0</v>
      </c>
      <c r="F87" s="3">
        <f>_xlfn.XLOOKUP($A87,Pistols!$C:$C,Pistols!I:I,0,0)</f>
        <v>0</v>
      </c>
      <c r="G87" s="3">
        <f>_xlfn.XLOOKUP($A87,Pistols!$C:$C,Pistols!J:J,0,0)</f>
        <v>0</v>
      </c>
      <c r="H87" s="3">
        <f>_xlfn.XLOOKUP($A87,Pistols!$C:$C,Pistols!K:K,0,0)</f>
        <v>0</v>
      </c>
      <c r="I87" s="3">
        <f>_xlfn.XLOOKUP($A87,Pistols!$C:$C,Pistols!L:L,0,0)</f>
        <v>0</v>
      </c>
      <c r="J87" s="3">
        <f>_xlfn.XLOOKUP($A87,Pistols!$C:$C,Pistols!M:M,0,0)</f>
        <v>0</v>
      </c>
      <c r="K87" s="3">
        <f>_xlfn.XLOOKUP($A87,Pistols!$C:$C,Pistols!N:N,0,0)</f>
        <v>0</v>
      </c>
      <c r="L87" s="3">
        <f>_xlfn.XLOOKUP($A87,Revolvers!$C:$C,Revolvers!O:O,0,0)</f>
        <v>0</v>
      </c>
      <c r="M87" s="3">
        <f>_xlfn.XLOOKUP($A87,Revolvers!$C:$C,Revolvers!P:P,0,0)</f>
        <v>0</v>
      </c>
      <c r="N87" s="3">
        <f>_xlfn.XLOOKUP($A87,Revolvers!$C:$C,Revolvers!Q:Q,0,0)</f>
        <v>0</v>
      </c>
      <c r="O87" s="3">
        <f>_xlfn.XLOOKUP($A87,Revolvers!$C:$C,Revolvers!R:R,0,0)</f>
        <v>0</v>
      </c>
      <c r="P87" s="3">
        <f>_xlfn.XLOOKUP($A87,Revolvers!$C:$C,Revolvers!S:S,0,0)</f>
        <v>0</v>
      </c>
      <c r="Q87" s="3">
        <f>_xlfn.XLOOKUP($A87,Revolvers!$C:$C,Revolvers!T:T,0,0)</f>
        <v>0</v>
      </c>
      <c r="R87" s="3">
        <f>_xlfn.XLOOKUP($A87,Rifles!C:C,Rifles!H:H,0,0)</f>
        <v>1</v>
      </c>
      <c r="S87" s="3">
        <f>_xlfn.XLOOKUP($A87,Shotguns!C:C,Shotguns!H:H,0,0)</f>
        <v>0</v>
      </c>
      <c r="T87" s="3">
        <f t="shared" si="1"/>
        <v>1</v>
      </c>
    </row>
    <row r="88" spans="1:20" x14ac:dyDescent="0.25">
      <c r="A88" s="3">
        <f>Rifles!C88</f>
        <v>98604430</v>
      </c>
      <c r="B88" s="3" t="str">
        <f>_xlfn.XLOOKUP($A88, Rifles!$C$2:$C$419,Rifles!$D$2:$D$419,"N/A",0)</f>
        <v>D &amp; L SPORTS INC</v>
      </c>
      <c r="C88" s="4" t="str">
        <f>_xlfn.XLOOKUP($A88, Rifles!$C$2:$C$419,Rifles!F$2:F$419,"N/A",0)</f>
        <v>CHINO VALLEY</v>
      </c>
      <c r="D88" s="4" t="str">
        <f>_xlfn.XLOOKUP($A88, Rifles!$C$2:$C$419,Rifles!G$2:G$419,"N/A",0)</f>
        <v>AZ</v>
      </c>
      <c r="E88" s="3">
        <f>_xlfn.XLOOKUP($A88,Pistols!$C:$C,Pistols!H:H,0,0)</f>
        <v>0</v>
      </c>
      <c r="F88" s="3">
        <f>_xlfn.XLOOKUP($A88,Pistols!$C:$C,Pistols!I:I,0,0)</f>
        <v>0</v>
      </c>
      <c r="G88" s="3">
        <f>_xlfn.XLOOKUP($A88,Pistols!$C:$C,Pistols!J:J,0,0)</f>
        <v>0</v>
      </c>
      <c r="H88" s="3">
        <f>_xlfn.XLOOKUP($A88,Pistols!$C:$C,Pistols!K:K,0,0)</f>
        <v>0</v>
      </c>
      <c r="I88" s="3">
        <f>_xlfn.XLOOKUP($A88,Pistols!$C:$C,Pistols!L:L,0,0)</f>
        <v>0</v>
      </c>
      <c r="J88" s="3">
        <f>_xlfn.XLOOKUP($A88,Pistols!$C:$C,Pistols!M:M,0,0)</f>
        <v>6</v>
      </c>
      <c r="K88" s="3">
        <f>_xlfn.XLOOKUP($A88,Pistols!$C:$C,Pistols!N:N,0,0)</f>
        <v>6</v>
      </c>
      <c r="L88" s="3">
        <f>_xlfn.XLOOKUP($A88,Revolvers!$C:$C,Revolvers!O:O,0,0)</f>
        <v>0</v>
      </c>
      <c r="M88" s="3">
        <f>_xlfn.XLOOKUP($A88,Revolvers!$C:$C,Revolvers!P:P,0,0)</f>
        <v>0</v>
      </c>
      <c r="N88" s="3">
        <f>_xlfn.XLOOKUP($A88,Revolvers!$C:$C,Revolvers!Q:Q,0,0)</f>
        <v>0</v>
      </c>
      <c r="O88" s="3">
        <f>_xlfn.XLOOKUP($A88,Revolvers!$C:$C,Revolvers!R:R,0,0)</f>
        <v>0</v>
      </c>
      <c r="P88" s="3">
        <f>_xlfn.XLOOKUP($A88,Revolvers!$C:$C,Revolvers!S:S,0,0)</f>
        <v>0</v>
      </c>
      <c r="Q88" s="3">
        <f>_xlfn.XLOOKUP($A88,Revolvers!$C:$C,Revolvers!T:T,0,0)</f>
        <v>0</v>
      </c>
      <c r="R88" s="3">
        <f>_xlfn.XLOOKUP($A88,Rifles!C:C,Rifles!H:H,0,0)</f>
        <v>3</v>
      </c>
      <c r="S88" s="3">
        <f>_xlfn.XLOOKUP($A88,Shotguns!C:C,Shotguns!H:H,0,0)</f>
        <v>0</v>
      </c>
      <c r="T88" s="3">
        <f t="shared" si="1"/>
        <v>9</v>
      </c>
    </row>
    <row r="89" spans="1:20" x14ac:dyDescent="0.25">
      <c r="A89" s="3">
        <f>Rifles!C89</f>
        <v>98601942</v>
      </c>
      <c r="B89" s="3" t="str">
        <f>_xlfn.XLOOKUP($A89, Rifles!$C$2:$C$419,Rifles!$D$2:$D$419,"N/A",0)</f>
        <v>DANE ARMORY LLC</v>
      </c>
      <c r="C89" s="4" t="str">
        <f>_xlfn.XLOOKUP($A89, Rifles!$C$2:$C$419,Rifles!F$2:F$419,"N/A",0)</f>
        <v>CHANDLER</v>
      </c>
      <c r="D89" s="4" t="str">
        <f>_xlfn.XLOOKUP($A89, Rifles!$C$2:$C$419,Rifles!G$2:G$419,"N/A",0)</f>
        <v>AZ</v>
      </c>
      <c r="E89" s="3">
        <f>_xlfn.XLOOKUP($A89,Pistols!$C:$C,Pistols!H:H,0,0)</f>
        <v>0</v>
      </c>
      <c r="F89" s="3">
        <f>_xlfn.XLOOKUP($A89,Pistols!$C:$C,Pistols!I:I,0,0)</f>
        <v>0</v>
      </c>
      <c r="G89" s="3">
        <f>_xlfn.XLOOKUP($A89,Pistols!$C:$C,Pistols!J:J,0,0)</f>
        <v>0</v>
      </c>
      <c r="H89" s="3">
        <f>_xlfn.XLOOKUP($A89,Pistols!$C:$C,Pistols!K:K,0,0)</f>
        <v>0</v>
      </c>
      <c r="I89" s="3">
        <f>_xlfn.XLOOKUP($A89,Pistols!$C:$C,Pistols!L:L,0,0)</f>
        <v>0</v>
      </c>
      <c r="J89" s="3">
        <f>_xlfn.XLOOKUP($A89,Pistols!$C:$C,Pistols!M:M,0,0)</f>
        <v>0</v>
      </c>
      <c r="K89" s="3">
        <f>_xlfn.XLOOKUP($A89,Pistols!$C:$C,Pistols!N:N,0,0)</f>
        <v>0</v>
      </c>
      <c r="L89" s="3">
        <f>_xlfn.XLOOKUP($A89,Revolvers!$C:$C,Revolvers!O:O,0,0)</f>
        <v>0</v>
      </c>
      <c r="M89" s="3">
        <f>_xlfn.XLOOKUP($A89,Revolvers!$C:$C,Revolvers!P:P,0,0)</f>
        <v>0</v>
      </c>
      <c r="N89" s="3">
        <f>_xlfn.XLOOKUP($A89,Revolvers!$C:$C,Revolvers!Q:Q,0,0)</f>
        <v>0</v>
      </c>
      <c r="O89" s="3">
        <f>_xlfn.XLOOKUP($A89,Revolvers!$C:$C,Revolvers!R:R,0,0)</f>
        <v>0</v>
      </c>
      <c r="P89" s="3">
        <f>_xlfn.XLOOKUP($A89,Revolvers!$C:$C,Revolvers!S:S,0,0)</f>
        <v>0</v>
      </c>
      <c r="Q89" s="3">
        <f>_xlfn.XLOOKUP($A89,Revolvers!$C:$C,Revolvers!T:T,0,0)</f>
        <v>0</v>
      </c>
      <c r="R89" s="3">
        <f>_xlfn.XLOOKUP($A89,Rifles!C:C,Rifles!H:H,0,0)</f>
        <v>1</v>
      </c>
      <c r="S89" s="3">
        <f>_xlfn.XLOOKUP($A89,Shotguns!C:C,Shotguns!H:H,0,0)</f>
        <v>0</v>
      </c>
      <c r="T89" s="3">
        <f t="shared" si="1"/>
        <v>1</v>
      </c>
    </row>
    <row r="90" spans="1:20" x14ac:dyDescent="0.25">
      <c r="A90" s="3">
        <f>Rifles!C90</f>
        <v>98605628</v>
      </c>
      <c r="B90" s="3" t="str">
        <f>_xlfn.XLOOKUP($A90, Rifles!$C$2:$C$419,Rifles!$D$2:$D$419,"N/A",0)</f>
        <v>DESERT FIREARMS FINISHES LLC</v>
      </c>
      <c r="C90" s="4" t="str">
        <f>_xlfn.XLOOKUP($A90, Rifles!$C$2:$C$419,Rifles!F$2:F$419,"N/A",0)</f>
        <v>PHOENIX</v>
      </c>
      <c r="D90" s="4" t="str">
        <f>_xlfn.XLOOKUP($A90, Rifles!$C$2:$C$419,Rifles!G$2:G$419,"N/A",0)</f>
        <v>AZ</v>
      </c>
      <c r="E90" s="3">
        <f>_xlfn.XLOOKUP($A90,Pistols!$C:$C,Pistols!H:H,0,0)</f>
        <v>0</v>
      </c>
      <c r="F90" s="3">
        <f>_xlfn.XLOOKUP($A90,Pistols!$C:$C,Pistols!I:I,0,0)</f>
        <v>0</v>
      </c>
      <c r="G90" s="3">
        <f>_xlfn.XLOOKUP($A90,Pistols!$C:$C,Pistols!J:J,0,0)</f>
        <v>0</v>
      </c>
      <c r="H90" s="3">
        <f>_xlfn.XLOOKUP($A90,Pistols!$C:$C,Pistols!K:K,0,0)</f>
        <v>0</v>
      </c>
      <c r="I90" s="3">
        <f>_xlfn.XLOOKUP($A90,Pistols!$C:$C,Pistols!L:L,0,0)</f>
        <v>0</v>
      </c>
      <c r="J90" s="3">
        <f>_xlfn.XLOOKUP($A90,Pistols!$C:$C,Pistols!M:M,0,0)</f>
        <v>0</v>
      </c>
      <c r="K90" s="3">
        <f>_xlfn.XLOOKUP($A90,Pistols!$C:$C,Pistols!N:N,0,0)</f>
        <v>0</v>
      </c>
      <c r="L90" s="3">
        <f>_xlfn.XLOOKUP($A90,Revolvers!$C:$C,Revolvers!O:O,0,0)</f>
        <v>0</v>
      </c>
      <c r="M90" s="3">
        <f>_xlfn.XLOOKUP($A90,Revolvers!$C:$C,Revolvers!P:P,0,0)</f>
        <v>0</v>
      </c>
      <c r="N90" s="3">
        <f>_xlfn.XLOOKUP($A90,Revolvers!$C:$C,Revolvers!Q:Q,0,0)</f>
        <v>0</v>
      </c>
      <c r="O90" s="3">
        <f>_xlfn.XLOOKUP($A90,Revolvers!$C:$C,Revolvers!R:R,0,0)</f>
        <v>0</v>
      </c>
      <c r="P90" s="3">
        <f>_xlfn.XLOOKUP($A90,Revolvers!$C:$C,Revolvers!S:S,0,0)</f>
        <v>0</v>
      </c>
      <c r="Q90" s="3">
        <f>_xlfn.XLOOKUP($A90,Revolvers!$C:$C,Revolvers!T:T,0,0)</f>
        <v>0</v>
      </c>
      <c r="R90" s="3">
        <f>_xlfn.XLOOKUP($A90,Rifles!C:C,Rifles!H:H,0,0)</f>
        <v>3</v>
      </c>
      <c r="S90" s="3">
        <f>_xlfn.XLOOKUP($A90,Shotguns!C:C,Shotguns!H:H,0,0)</f>
        <v>0</v>
      </c>
      <c r="T90" s="3">
        <f t="shared" si="1"/>
        <v>3</v>
      </c>
    </row>
    <row r="91" spans="1:20" x14ac:dyDescent="0.25">
      <c r="A91" s="3">
        <f>Rifles!C91</f>
        <v>98604682</v>
      </c>
      <c r="B91" s="3" t="str">
        <f>_xlfn.XLOOKUP($A91, Rifles!$C$2:$C$419,Rifles!$D$2:$D$419,"N/A",0)</f>
        <v>DESERT FOX OUTFITTERS LLC</v>
      </c>
      <c r="C91" s="4" t="str">
        <f>_xlfn.XLOOKUP($A91, Rifles!$C$2:$C$419,Rifles!F$2:F$419,"N/A",0)</f>
        <v>WICKENBURG</v>
      </c>
      <c r="D91" s="4" t="str">
        <f>_xlfn.XLOOKUP($A91, Rifles!$C$2:$C$419,Rifles!G$2:G$419,"N/A",0)</f>
        <v>AZ</v>
      </c>
      <c r="E91" s="3">
        <f>_xlfn.XLOOKUP($A91,Pistols!$C:$C,Pistols!H:H,0,0)</f>
        <v>0</v>
      </c>
      <c r="F91" s="3">
        <f>_xlfn.XLOOKUP($A91,Pistols!$C:$C,Pistols!I:I,0,0)</f>
        <v>0</v>
      </c>
      <c r="G91" s="3">
        <f>_xlfn.XLOOKUP($A91,Pistols!$C:$C,Pistols!J:J,0,0)</f>
        <v>0</v>
      </c>
      <c r="H91" s="3">
        <f>_xlfn.XLOOKUP($A91,Pistols!$C:$C,Pistols!K:K,0,0)</f>
        <v>0</v>
      </c>
      <c r="I91" s="3">
        <f>_xlfn.XLOOKUP($A91,Pistols!$C:$C,Pistols!L:L,0,0)</f>
        <v>0</v>
      </c>
      <c r="J91" s="3">
        <f>_xlfn.XLOOKUP($A91,Pistols!$C:$C,Pistols!M:M,0,0)</f>
        <v>0</v>
      </c>
      <c r="K91" s="3">
        <f>_xlfn.XLOOKUP($A91,Pistols!$C:$C,Pistols!N:N,0,0)</f>
        <v>0</v>
      </c>
      <c r="L91" s="3">
        <f>_xlfn.XLOOKUP($A91,Revolvers!$C:$C,Revolvers!O:O,0,0)</f>
        <v>0</v>
      </c>
      <c r="M91" s="3">
        <f>_xlfn.XLOOKUP($A91,Revolvers!$C:$C,Revolvers!P:P,0,0)</f>
        <v>0</v>
      </c>
      <c r="N91" s="3">
        <f>_xlfn.XLOOKUP($A91,Revolvers!$C:$C,Revolvers!Q:Q,0,0)</f>
        <v>0</v>
      </c>
      <c r="O91" s="3">
        <f>_xlfn.XLOOKUP($A91,Revolvers!$C:$C,Revolvers!R:R,0,0)</f>
        <v>0</v>
      </c>
      <c r="P91" s="3">
        <f>_xlfn.XLOOKUP($A91,Revolvers!$C:$C,Revolvers!S:S,0,0)</f>
        <v>0</v>
      </c>
      <c r="Q91" s="3">
        <f>_xlfn.XLOOKUP($A91,Revolvers!$C:$C,Revolvers!T:T,0,0)</f>
        <v>0</v>
      </c>
      <c r="R91" s="3">
        <f>_xlfn.XLOOKUP($A91,Rifles!C:C,Rifles!H:H,0,0)</f>
        <v>8</v>
      </c>
      <c r="S91" s="3">
        <f>_xlfn.XLOOKUP($A91,Shotguns!C:C,Shotguns!H:H,0,0)</f>
        <v>0</v>
      </c>
      <c r="T91" s="3">
        <f t="shared" si="1"/>
        <v>8</v>
      </c>
    </row>
    <row r="92" spans="1:20" x14ac:dyDescent="0.25">
      <c r="A92" s="3">
        <f>Rifles!C92</f>
        <v>98609277</v>
      </c>
      <c r="B92" s="3" t="str">
        <f>_xlfn.XLOOKUP($A92, Rifles!$C$2:$C$419,Rifles!$D$2:$D$419,"N/A",0)</f>
        <v>DOWN RANGE CUSTOMS LLC</v>
      </c>
      <c r="C92" s="4" t="str">
        <f>_xlfn.XLOOKUP($A92, Rifles!$C$2:$C$419,Rifles!F$2:F$419,"N/A",0)</f>
        <v>CHANDLER</v>
      </c>
      <c r="D92" s="4" t="str">
        <f>_xlfn.XLOOKUP($A92, Rifles!$C$2:$C$419,Rifles!G$2:G$419,"N/A",0)</f>
        <v>AZ</v>
      </c>
      <c r="E92" s="3">
        <f>_xlfn.XLOOKUP($A92,Pistols!$C:$C,Pistols!H:H,0,0)</f>
        <v>2</v>
      </c>
      <c r="F92" s="3">
        <f>_xlfn.XLOOKUP($A92,Pistols!$C:$C,Pistols!I:I,0,0)</f>
        <v>0</v>
      </c>
      <c r="G92" s="3">
        <f>_xlfn.XLOOKUP($A92,Pistols!$C:$C,Pistols!J:J,0,0)</f>
        <v>0</v>
      </c>
      <c r="H92" s="3">
        <f>_xlfn.XLOOKUP($A92,Pistols!$C:$C,Pistols!K:K,0,0)</f>
        <v>0</v>
      </c>
      <c r="I92" s="3">
        <f>_xlfn.XLOOKUP($A92,Pistols!$C:$C,Pistols!L:L,0,0)</f>
        <v>0</v>
      </c>
      <c r="J92" s="3">
        <f>_xlfn.XLOOKUP($A92,Pistols!$C:$C,Pistols!M:M,0,0)</f>
        <v>0</v>
      </c>
      <c r="K92" s="3">
        <f>_xlfn.XLOOKUP($A92,Pistols!$C:$C,Pistols!N:N,0,0)</f>
        <v>2</v>
      </c>
      <c r="L92" s="3">
        <f>_xlfn.XLOOKUP($A92,Revolvers!$C:$C,Revolvers!O:O,0,0)</f>
        <v>0</v>
      </c>
      <c r="M92" s="3">
        <f>_xlfn.XLOOKUP($A92,Revolvers!$C:$C,Revolvers!P:P,0,0)</f>
        <v>0</v>
      </c>
      <c r="N92" s="3">
        <f>_xlfn.XLOOKUP($A92,Revolvers!$C:$C,Revolvers!Q:Q,0,0)</f>
        <v>0</v>
      </c>
      <c r="O92" s="3">
        <f>_xlfn.XLOOKUP($A92,Revolvers!$C:$C,Revolvers!R:R,0,0)</f>
        <v>0</v>
      </c>
      <c r="P92" s="3">
        <f>_xlfn.XLOOKUP($A92,Revolvers!$C:$C,Revolvers!S:S,0,0)</f>
        <v>0</v>
      </c>
      <c r="Q92" s="3">
        <f>_xlfn.XLOOKUP($A92,Revolvers!$C:$C,Revolvers!T:T,0,0)</f>
        <v>0</v>
      </c>
      <c r="R92" s="3">
        <f>_xlfn.XLOOKUP($A92,Rifles!C:C,Rifles!H:H,0,0)</f>
        <v>20</v>
      </c>
      <c r="S92" s="3">
        <f>_xlfn.XLOOKUP($A92,Shotguns!C:C,Shotguns!H:H,0,0)</f>
        <v>0</v>
      </c>
      <c r="T92" s="3">
        <f t="shared" si="1"/>
        <v>22</v>
      </c>
    </row>
    <row r="93" spans="1:20" x14ac:dyDescent="0.25">
      <c r="A93" s="3">
        <f>Rifles!C93</f>
        <v>98605521</v>
      </c>
      <c r="B93" s="3" t="str">
        <f>_xlfn.XLOOKUP($A93, Rifles!$C$2:$C$419,Rifles!$D$2:$D$419,"N/A",0)</f>
        <v>E3 ARMS LLC</v>
      </c>
      <c r="C93" s="4" t="str">
        <f>_xlfn.XLOOKUP($A93, Rifles!$C$2:$C$419,Rifles!F$2:F$419,"N/A",0)</f>
        <v>LAKE HAVASU CITY</v>
      </c>
      <c r="D93" s="4" t="str">
        <f>_xlfn.XLOOKUP($A93, Rifles!$C$2:$C$419,Rifles!G$2:G$419,"N/A",0)</f>
        <v>AZ</v>
      </c>
      <c r="E93" s="3">
        <f>_xlfn.XLOOKUP($A93,Pistols!$C:$C,Pistols!H:H,0,0)</f>
        <v>0</v>
      </c>
      <c r="F93" s="3">
        <f>_xlfn.XLOOKUP($A93,Pistols!$C:$C,Pistols!I:I,0,0)</f>
        <v>0</v>
      </c>
      <c r="G93" s="3">
        <f>_xlfn.XLOOKUP($A93,Pistols!$C:$C,Pistols!J:J,0,0)</f>
        <v>0</v>
      </c>
      <c r="H93" s="3">
        <f>_xlfn.XLOOKUP($A93,Pistols!$C:$C,Pistols!K:K,0,0)</f>
        <v>0</v>
      </c>
      <c r="I93" s="3">
        <f>_xlfn.XLOOKUP($A93,Pistols!$C:$C,Pistols!L:L,0,0)</f>
        <v>0</v>
      </c>
      <c r="J93" s="3">
        <f>_xlfn.XLOOKUP($A93,Pistols!$C:$C,Pistols!M:M,0,0)</f>
        <v>0</v>
      </c>
      <c r="K93" s="3">
        <f>_xlfn.XLOOKUP($A93,Pistols!$C:$C,Pistols!N:N,0,0)</f>
        <v>0</v>
      </c>
      <c r="L93" s="3">
        <f>_xlfn.XLOOKUP($A93,Revolvers!$C:$C,Revolvers!O:O,0,0)</f>
        <v>0</v>
      </c>
      <c r="M93" s="3">
        <f>_xlfn.XLOOKUP($A93,Revolvers!$C:$C,Revolvers!P:P,0,0)</f>
        <v>0</v>
      </c>
      <c r="N93" s="3">
        <f>_xlfn.XLOOKUP($A93,Revolvers!$C:$C,Revolvers!Q:Q,0,0)</f>
        <v>0</v>
      </c>
      <c r="O93" s="3">
        <f>_xlfn.XLOOKUP($A93,Revolvers!$C:$C,Revolvers!R:R,0,0)</f>
        <v>0</v>
      </c>
      <c r="P93" s="3">
        <f>_xlfn.XLOOKUP($A93,Revolvers!$C:$C,Revolvers!S:S,0,0)</f>
        <v>0</v>
      </c>
      <c r="Q93" s="3">
        <f>_xlfn.XLOOKUP($A93,Revolvers!$C:$C,Revolvers!T:T,0,0)</f>
        <v>0</v>
      </c>
      <c r="R93" s="3">
        <f>_xlfn.XLOOKUP($A93,Rifles!C:C,Rifles!H:H,0,0)</f>
        <v>25</v>
      </c>
      <c r="S93" s="3">
        <f>_xlfn.XLOOKUP($A93,Shotguns!C:C,Shotguns!H:H,0,0)</f>
        <v>0</v>
      </c>
      <c r="T93" s="3">
        <f t="shared" si="1"/>
        <v>25</v>
      </c>
    </row>
    <row r="94" spans="1:20" x14ac:dyDescent="0.25">
      <c r="A94" s="3">
        <f>Rifles!C94</f>
        <v>98609137</v>
      </c>
      <c r="B94" s="3" t="str">
        <f>_xlfn.XLOOKUP($A94, Rifles!$C$2:$C$419,Rifles!$D$2:$D$419,"N/A",0)</f>
        <v>EASTERDAY, MARK JACOB</v>
      </c>
      <c r="C94" s="4" t="str">
        <f>_xlfn.XLOOKUP($A94, Rifles!$C$2:$C$419,Rifles!F$2:F$419,"N/A",0)</f>
        <v>MESA</v>
      </c>
      <c r="D94" s="4" t="str">
        <f>_xlfn.XLOOKUP($A94, Rifles!$C$2:$C$419,Rifles!G$2:G$419,"N/A",0)</f>
        <v>AZ</v>
      </c>
      <c r="E94" s="3">
        <f>_xlfn.XLOOKUP($A94,Pistols!$C:$C,Pistols!H:H,0,0)</f>
        <v>0</v>
      </c>
      <c r="F94" s="3">
        <f>_xlfn.XLOOKUP($A94,Pistols!$C:$C,Pistols!I:I,0,0)</f>
        <v>0</v>
      </c>
      <c r="G94" s="3">
        <f>_xlfn.XLOOKUP($A94,Pistols!$C:$C,Pistols!J:J,0,0)</f>
        <v>0</v>
      </c>
      <c r="H94" s="3">
        <f>_xlfn.XLOOKUP($A94,Pistols!$C:$C,Pistols!K:K,0,0)</f>
        <v>0</v>
      </c>
      <c r="I94" s="3">
        <f>_xlfn.XLOOKUP($A94,Pistols!$C:$C,Pistols!L:L,0,0)</f>
        <v>0</v>
      </c>
      <c r="J94" s="3">
        <f>_xlfn.XLOOKUP($A94,Pistols!$C:$C,Pistols!M:M,0,0)</f>
        <v>0</v>
      </c>
      <c r="K94" s="3">
        <f>_xlfn.XLOOKUP($A94,Pistols!$C:$C,Pistols!N:N,0,0)</f>
        <v>0</v>
      </c>
      <c r="L94" s="3">
        <f>_xlfn.XLOOKUP($A94,Revolvers!$C:$C,Revolvers!O:O,0,0)</f>
        <v>0</v>
      </c>
      <c r="M94" s="3">
        <f>_xlfn.XLOOKUP($A94,Revolvers!$C:$C,Revolvers!P:P,0,0)</f>
        <v>0</v>
      </c>
      <c r="N94" s="3">
        <f>_xlfn.XLOOKUP($A94,Revolvers!$C:$C,Revolvers!Q:Q,0,0)</f>
        <v>0</v>
      </c>
      <c r="O94" s="3">
        <f>_xlfn.XLOOKUP($A94,Revolvers!$C:$C,Revolvers!R:R,0,0)</f>
        <v>0</v>
      </c>
      <c r="P94" s="3">
        <f>_xlfn.XLOOKUP($A94,Revolvers!$C:$C,Revolvers!S:S,0,0)</f>
        <v>0</v>
      </c>
      <c r="Q94" s="3">
        <f>_xlfn.XLOOKUP($A94,Revolvers!$C:$C,Revolvers!T:T,0,0)</f>
        <v>0</v>
      </c>
      <c r="R94" s="3">
        <f>_xlfn.XLOOKUP($A94,Rifles!C:C,Rifles!H:H,0,0)</f>
        <v>2</v>
      </c>
      <c r="S94" s="3">
        <f>_xlfn.XLOOKUP($A94,Shotguns!C:C,Shotguns!H:H,0,0)</f>
        <v>0</v>
      </c>
      <c r="T94" s="3">
        <f t="shared" si="1"/>
        <v>2</v>
      </c>
    </row>
    <row r="95" spans="1:20" x14ac:dyDescent="0.25">
      <c r="A95" s="3">
        <f>Rifles!C95</f>
        <v>98601748</v>
      </c>
      <c r="B95" s="3" t="str">
        <f>_xlfn.XLOOKUP($A95, Rifles!$C$2:$C$419,Rifles!$D$2:$D$419,"N/A",0)</f>
        <v>ELMORE, KENNETH EMRY</v>
      </c>
      <c r="C95" s="4" t="str">
        <f>_xlfn.XLOOKUP($A95, Rifles!$C$2:$C$419,Rifles!F$2:F$419,"N/A",0)</f>
        <v>PEORIA</v>
      </c>
      <c r="D95" s="4" t="str">
        <f>_xlfn.XLOOKUP($A95, Rifles!$C$2:$C$419,Rifles!G$2:G$419,"N/A",0)</f>
        <v>AZ</v>
      </c>
      <c r="E95" s="3">
        <f>_xlfn.XLOOKUP($A95,Pistols!$C:$C,Pistols!H:H,0,0)</f>
        <v>0</v>
      </c>
      <c r="F95" s="3">
        <f>_xlfn.XLOOKUP($A95,Pistols!$C:$C,Pistols!I:I,0,0)</f>
        <v>0</v>
      </c>
      <c r="G95" s="3">
        <f>_xlfn.XLOOKUP($A95,Pistols!$C:$C,Pistols!J:J,0,0)</f>
        <v>0</v>
      </c>
      <c r="H95" s="3">
        <f>_xlfn.XLOOKUP($A95,Pistols!$C:$C,Pistols!K:K,0,0)</f>
        <v>0</v>
      </c>
      <c r="I95" s="3">
        <f>_xlfn.XLOOKUP($A95,Pistols!$C:$C,Pistols!L:L,0,0)</f>
        <v>0</v>
      </c>
      <c r="J95" s="3">
        <f>_xlfn.XLOOKUP($A95,Pistols!$C:$C,Pistols!M:M,0,0)</f>
        <v>0</v>
      </c>
      <c r="K95" s="3">
        <f>_xlfn.XLOOKUP($A95,Pistols!$C:$C,Pistols!N:N,0,0)</f>
        <v>0</v>
      </c>
      <c r="L95" s="3">
        <f>_xlfn.XLOOKUP($A95,Revolvers!$C:$C,Revolvers!O:O,0,0)</f>
        <v>0</v>
      </c>
      <c r="M95" s="3">
        <f>_xlfn.XLOOKUP($A95,Revolvers!$C:$C,Revolvers!P:P,0,0)</f>
        <v>0</v>
      </c>
      <c r="N95" s="3">
        <f>_xlfn.XLOOKUP($A95,Revolvers!$C:$C,Revolvers!Q:Q,0,0)</f>
        <v>0</v>
      </c>
      <c r="O95" s="3">
        <f>_xlfn.XLOOKUP($A95,Revolvers!$C:$C,Revolvers!R:R,0,0)</f>
        <v>0</v>
      </c>
      <c r="P95" s="3">
        <f>_xlfn.XLOOKUP($A95,Revolvers!$C:$C,Revolvers!S:S,0,0)</f>
        <v>0</v>
      </c>
      <c r="Q95" s="3">
        <f>_xlfn.XLOOKUP($A95,Revolvers!$C:$C,Revolvers!T:T,0,0)</f>
        <v>0</v>
      </c>
      <c r="R95" s="3">
        <f>_xlfn.XLOOKUP($A95,Rifles!C:C,Rifles!H:H,0,0)</f>
        <v>7</v>
      </c>
      <c r="S95" s="3">
        <f>_xlfn.XLOOKUP($A95,Shotguns!C:C,Shotguns!H:H,0,0)</f>
        <v>0</v>
      </c>
      <c r="T95" s="3">
        <f t="shared" si="1"/>
        <v>7</v>
      </c>
    </row>
    <row r="96" spans="1:20" x14ac:dyDescent="0.25">
      <c r="A96" s="3">
        <f>Rifles!C96</f>
        <v>98601973</v>
      </c>
      <c r="B96" s="3" t="str">
        <f>_xlfn.XLOOKUP($A96, Rifles!$C$2:$C$419,Rifles!$D$2:$D$419,"N/A",0)</f>
        <v>EXCEL MANUFACTURING  INC</v>
      </c>
      <c r="C96" s="4" t="str">
        <f>_xlfn.XLOOKUP($A96, Rifles!$C$2:$C$419,Rifles!F$2:F$419,"N/A",0)</f>
        <v>BULLHEAD CITY</v>
      </c>
      <c r="D96" s="4" t="str">
        <f>_xlfn.XLOOKUP($A96, Rifles!$C$2:$C$419,Rifles!G$2:G$419,"N/A",0)</f>
        <v>AZ</v>
      </c>
      <c r="E96" s="3">
        <f>_xlfn.XLOOKUP($A96,Pistols!$C:$C,Pistols!H:H,0,0)</f>
        <v>184</v>
      </c>
      <c r="F96" s="3">
        <f>_xlfn.XLOOKUP($A96,Pistols!$C:$C,Pistols!I:I,0,0)</f>
        <v>0</v>
      </c>
      <c r="G96" s="3">
        <f>_xlfn.XLOOKUP($A96,Pistols!$C:$C,Pistols!J:J,0,0)</f>
        <v>0</v>
      </c>
      <c r="H96" s="3">
        <f>_xlfn.XLOOKUP($A96,Pistols!$C:$C,Pistols!K:K,0,0)</f>
        <v>122</v>
      </c>
      <c r="I96" s="3">
        <f>_xlfn.XLOOKUP($A96,Pistols!$C:$C,Pistols!L:L,0,0)</f>
        <v>0</v>
      </c>
      <c r="J96" s="3">
        <f>_xlfn.XLOOKUP($A96,Pistols!$C:$C,Pistols!M:M,0,0)</f>
        <v>0</v>
      </c>
      <c r="K96" s="3">
        <f>_xlfn.XLOOKUP($A96,Pistols!$C:$C,Pistols!N:N,0,0)</f>
        <v>306</v>
      </c>
      <c r="L96" s="3">
        <f>_xlfn.XLOOKUP($A96,Revolvers!$C:$C,Revolvers!O:O,0,0)</f>
        <v>0</v>
      </c>
      <c r="M96" s="3">
        <f>_xlfn.XLOOKUP($A96,Revolvers!$C:$C,Revolvers!P:P,0,0)</f>
        <v>0</v>
      </c>
      <c r="N96" s="3">
        <f>_xlfn.XLOOKUP($A96,Revolvers!$C:$C,Revolvers!Q:Q,0,0)</f>
        <v>0</v>
      </c>
      <c r="O96" s="3">
        <f>_xlfn.XLOOKUP($A96,Revolvers!$C:$C,Revolvers!R:R,0,0)</f>
        <v>0</v>
      </c>
      <c r="P96" s="3">
        <f>_xlfn.XLOOKUP($A96,Revolvers!$C:$C,Revolvers!S:S,0,0)</f>
        <v>0</v>
      </c>
      <c r="Q96" s="3">
        <f>_xlfn.XLOOKUP($A96,Revolvers!$C:$C,Revolvers!T:T,0,0)</f>
        <v>0</v>
      </c>
      <c r="R96" s="3">
        <f>_xlfn.XLOOKUP($A96,Rifles!C:C,Rifles!H:H,0,0)</f>
        <v>109</v>
      </c>
      <c r="S96" s="3">
        <f>_xlfn.XLOOKUP($A96,Shotguns!C:C,Shotguns!H:H,0,0)</f>
        <v>0</v>
      </c>
      <c r="T96" s="3">
        <f t="shared" si="1"/>
        <v>415</v>
      </c>
    </row>
    <row r="97" spans="1:20" x14ac:dyDescent="0.25">
      <c r="A97" s="3">
        <f>Rifles!C97</f>
        <v>98607169</v>
      </c>
      <c r="B97" s="3" t="str">
        <f>_xlfn.XLOOKUP($A97, Rifles!$C$2:$C$419,Rifles!$D$2:$D$419,"N/A",0)</f>
        <v>GHOST HAMMER ARMS LLC</v>
      </c>
      <c r="C97" s="4" t="str">
        <f>_xlfn.XLOOKUP($A97, Rifles!$C$2:$C$419,Rifles!F$2:F$419,"N/A",0)</f>
        <v>GILBERT</v>
      </c>
      <c r="D97" s="4" t="str">
        <f>_xlfn.XLOOKUP($A97, Rifles!$C$2:$C$419,Rifles!G$2:G$419,"N/A",0)</f>
        <v>AZ</v>
      </c>
      <c r="E97" s="3">
        <f>_xlfn.XLOOKUP($A97,Pistols!$C:$C,Pistols!H:H,0,0)</f>
        <v>0</v>
      </c>
      <c r="F97" s="3">
        <f>_xlfn.XLOOKUP($A97,Pistols!$C:$C,Pistols!I:I,0,0)</f>
        <v>0</v>
      </c>
      <c r="G97" s="3">
        <f>_xlfn.XLOOKUP($A97,Pistols!$C:$C,Pistols!J:J,0,0)</f>
        <v>0</v>
      </c>
      <c r="H97" s="3">
        <f>_xlfn.XLOOKUP($A97,Pistols!$C:$C,Pistols!K:K,0,0)</f>
        <v>0</v>
      </c>
      <c r="I97" s="3">
        <f>_xlfn.XLOOKUP($A97,Pistols!$C:$C,Pistols!L:L,0,0)</f>
        <v>0</v>
      </c>
      <c r="J97" s="3">
        <f>_xlfn.XLOOKUP($A97,Pistols!$C:$C,Pistols!M:M,0,0)</f>
        <v>0</v>
      </c>
      <c r="K97" s="3">
        <f>_xlfn.XLOOKUP($A97,Pistols!$C:$C,Pistols!N:N,0,0)</f>
        <v>0</v>
      </c>
      <c r="L97" s="3">
        <f>_xlfn.XLOOKUP($A97,Revolvers!$C:$C,Revolvers!O:O,0,0)</f>
        <v>0</v>
      </c>
      <c r="M97" s="3">
        <f>_xlfn.XLOOKUP($A97,Revolvers!$C:$C,Revolvers!P:P,0,0)</f>
        <v>0</v>
      </c>
      <c r="N97" s="3">
        <f>_xlfn.XLOOKUP($A97,Revolvers!$C:$C,Revolvers!Q:Q,0,0)</f>
        <v>0</v>
      </c>
      <c r="O97" s="3">
        <f>_xlfn.XLOOKUP($A97,Revolvers!$C:$C,Revolvers!R:R,0,0)</f>
        <v>0</v>
      </c>
      <c r="P97" s="3">
        <f>_xlfn.XLOOKUP($A97,Revolvers!$C:$C,Revolvers!S:S,0,0)</f>
        <v>0</v>
      </c>
      <c r="Q97" s="3">
        <f>_xlfn.XLOOKUP($A97,Revolvers!$C:$C,Revolvers!T:T,0,0)</f>
        <v>0</v>
      </c>
      <c r="R97" s="3">
        <f>_xlfn.XLOOKUP($A97,Rifles!C:C,Rifles!H:H,0,0)</f>
        <v>11</v>
      </c>
      <c r="S97" s="3">
        <f>_xlfn.XLOOKUP($A97,Shotguns!C:C,Shotguns!H:H,0,0)</f>
        <v>0</v>
      </c>
      <c r="T97" s="3">
        <f t="shared" si="1"/>
        <v>11</v>
      </c>
    </row>
    <row r="98" spans="1:20" x14ac:dyDescent="0.25">
      <c r="A98" s="3">
        <f>Rifles!C98</f>
        <v>98607519</v>
      </c>
      <c r="B98" s="3" t="str">
        <f>_xlfn.XLOOKUP($A98, Rifles!$C$2:$C$419,Rifles!$D$2:$D$419,"N/A",0)</f>
        <v>GRANITE MOUNTAIN TACTICAL LLC</v>
      </c>
      <c r="C98" s="4" t="str">
        <f>_xlfn.XLOOKUP($A98, Rifles!$C$2:$C$419,Rifles!F$2:F$419,"N/A",0)</f>
        <v>PRESCOTT</v>
      </c>
      <c r="D98" s="4" t="str">
        <f>_xlfn.XLOOKUP($A98, Rifles!$C$2:$C$419,Rifles!G$2:G$419,"N/A",0)</f>
        <v>AZ</v>
      </c>
      <c r="E98" s="3">
        <f>_xlfn.XLOOKUP($A98,Pistols!$C:$C,Pistols!H:H,0,0)</f>
        <v>0</v>
      </c>
      <c r="F98" s="3">
        <f>_xlfn.XLOOKUP($A98,Pistols!$C:$C,Pistols!I:I,0,0)</f>
        <v>0</v>
      </c>
      <c r="G98" s="3">
        <f>_xlfn.XLOOKUP($A98,Pistols!$C:$C,Pistols!J:J,0,0)</f>
        <v>0</v>
      </c>
      <c r="H98" s="3">
        <f>_xlfn.XLOOKUP($A98,Pistols!$C:$C,Pistols!K:K,0,0)</f>
        <v>0</v>
      </c>
      <c r="I98" s="3">
        <f>_xlfn.XLOOKUP($A98,Pistols!$C:$C,Pistols!L:L,0,0)</f>
        <v>0</v>
      </c>
      <c r="J98" s="3">
        <f>_xlfn.XLOOKUP($A98,Pistols!$C:$C,Pistols!M:M,0,0)</f>
        <v>0</v>
      </c>
      <c r="K98" s="3">
        <f>_xlfn.XLOOKUP($A98,Pistols!$C:$C,Pistols!N:N,0,0)</f>
        <v>0</v>
      </c>
      <c r="L98" s="3">
        <f>_xlfn.XLOOKUP($A98,Revolvers!$C:$C,Revolvers!O:O,0,0)</f>
        <v>0</v>
      </c>
      <c r="M98" s="3">
        <f>_xlfn.XLOOKUP($A98,Revolvers!$C:$C,Revolvers!P:P,0,0)</f>
        <v>0</v>
      </c>
      <c r="N98" s="3">
        <f>_xlfn.XLOOKUP($A98,Revolvers!$C:$C,Revolvers!Q:Q,0,0)</f>
        <v>0</v>
      </c>
      <c r="O98" s="3">
        <f>_xlfn.XLOOKUP($A98,Revolvers!$C:$C,Revolvers!R:R,0,0)</f>
        <v>0</v>
      </c>
      <c r="P98" s="3">
        <f>_xlfn.XLOOKUP($A98,Revolvers!$C:$C,Revolvers!S:S,0,0)</f>
        <v>0</v>
      </c>
      <c r="Q98" s="3">
        <f>_xlfn.XLOOKUP($A98,Revolvers!$C:$C,Revolvers!T:T,0,0)</f>
        <v>0</v>
      </c>
      <c r="R98" s="3">
        <f>_xlfn.XLOOKUP($A98,Rifles!C:C,Rifles!H:H,0,0)</f>
        <v>1</v>
      </c>
      <c r="S98" s="3">
        <f>_xlfn.XLOOKUP($A98,Shotguns!C:C,Shotguns!H:H,0,0)</f>
        <v>0</v>
      </c>
      <c r="T98" s="3">
        <f t="shared" si="1"/>
        <v>1</v>
      </c>
    </row>
    <row r="99" spans="1:20" x14ac:dyDescent="0.25">
      <c r="A99" s="3">
        <f>Rifles!C99</f>
        <v>98608116</v>
      </c>
      <c r="B99" s="3" t="str">
        <f>_xlfn.XLOOKUP($A99, Rifles!$C$2:$C$419,Rifles!$D$2:$D$419,"N/A",0)</f>
        <v>GRANT, WYATT W</v>
      </c>
      <c r="C99" s="4" t="str">
        <f>_xlfn.XLOOKUP($A99, Rifles!$C$2:$C$419,Rifles!F$2:F$419,"N/A",0)</f>
        <v>PAYSON</v>
      </c>
      <c r="D99" s="4" t="str">
        <f>_xlfn.XLOOKUP($A99, Rifles!$C$2:$C$419,Rifles!G$2:G$419,"N/A",0)</f>
        <v>AZ</v>
      </c>
      <c r="E99" s="3">
        <f>_xlfn.XLOOKUP($A99,Pistols!$C:$C,Pistols!H:H,0,0)</f>
        <v>0</v>
      </c>
      <c r="F99" s="3">
        <f>_xlfn.XLOOKUP($A99,Pistols!$C:$C,Pistols!I:I,0,0)</f>
        <v>0</v>
      </c>
      <c r="G99" s="3">
        <f>_xlfn.XLOOKUP($A99,Pistols!$C:$C,Pistols!J:J,0,0)</f>
        <v>0</v>
      </c>
      <c r="H99" s="3">
        <f>_xlfn.XLOOKUP($A99,Pistols!$C:$C,Pistols!K:K,0,0)</f>
        <v>0</v>
      </c>
      <c r="I99" s="3">
        <f>_xlfn.XLOOKUP($A99,Pistols!$C:$C,Pistols!L:L,0,0)</f>
        <v>0</v>
      </c>
      <c r="J99" s="3">
        <f>_xlfn.XLOOKUP($A99,Pistols!$C:$C,Pistols!M:M,0,0)</f>
        <v>0</v>
      </c>
      <c r="K99" s="3">
        <f>_xlfn.XLOOKUP($A99,Pistols!$C:$C,Pistols!N:N,0,0)</f>
        <v>0</v>
      </c>
      <c r="L99" s="3">
        <f>_xlfn.XLOOKUP($A99,Revolvers!$C:$C,Revolvers!O:O,0,0)</f>
        <v>0</v>
      </c>
      <c r="M99" s="3">
        <f>_xlfn.XLOOKUP($A99,Revolvers!$C:$C,Revolvers!P:P,0,0)</f>
        <v>0</v>
      </c>
      <c r="N99" s="3">
        <f>_xlfn.XLOOKUP($A99,Revolvers!$C:$C,Revolvers!Q:Q,0,0)</f>
        <v>0</v>
      </c>
      <c r="O99" s="3">
        <f>_xlfn.XLOOKUP($A99,Revolvers!$C:$C,Revolvers!R:R,0,0)</f>
        <v>0</v>
      </c>
      <c r="P99" s="3">
        <f>_xlfn.XLOOKUP($A99,Revolvers!$C:$C,Revolvers!S:S,0,0)</f>
        <v>0</v>
      </c>
      <c r="Q99" s="3">
        <f>_xlfn.XLOOKUP($A99,Revolvers!$C:$C,Revolvers!T:T,0,0)</f>
        <v>0</v>
      </c>
      <c r="R99" s="3">
        <f>_xlfn.XLOOKUP($A99,Rifles!C:C,Rifles!H:H,0,0)</f>
        <v>33</v>
      </c>
      <c r="S99" s="3">
        <f>_xlfn.XLOOKUP($A99,Shotguns!C:C,Shotguns!H:H,0,0)</f>
        <v>0</v>
      </c>
      <c r="T99" s="3">
        <f t="shared" si="1"/>
        <v>33</v>
      </c>
    </row>
    <row r="100" spans="1:20" x14ac:dyDescent="0.25">
      <c r="A100" s="3">
        <f>Rifles!C100</f>
        <v>98607114</v>
      </c>
      <c r="B100" s="3" t="str">
        <f>_xlfn.XLOOKUP($A100, Rifles!$C$2:$C$419,Rifles!$D$2:$D$419,"N/A",0)</f>
        <v>HAWKINS, ELI A</v>
      </c>
      <c r="C100" s="4" t="str">
        <f>_xlfn.XLOOKUP($A100, Rifles!$C$2:$C$419,Rifles!F$2:F$419,"N/A",0)</f>
        <v>LAKE HAVASU CITY</v>
      </c>
      <c r="D100" s="4" t="str">
        <f>_xlfn.XLOOKUP($A100, Rifles!$C$2:$C$419,Rifles!G$2:G$419,"N/A",0)</f>
        <v>AZ</v>
      </c>
      <c r="E100" s="3">
        <f>_xlfn.XLOOKUP($A100,Pistols!$C:$C,Pistols!H:H,0,0)</f>
        <v>0</v>
      </c>
      <c r="F100" s="3">
        <f>_xlfn.XLOOKUP($A100,Pistols!$C:$C,Pistols!I:I,0,0)</f>
        <v>0</v>
      </c>
      <c r="G100" s="3">
        <f>_xlfn.XLOOKUP($A100,Pistols!$C:$C,Pistols!J:J,0,0)</f>
        <v>0</v>
      </c>
      <c r="H100" s="3">
        <f>_xlfn.XLOOKUP($A100,Pistols!$C:$C,Pistols!K:K,0,0)</f>
        <v>0</v>
      </c>
      <c r="I100" s="3">
        <f>_xlfn.XLOOKUP($A100,Pistols!$C:$C,Pistols!L:L,0,0)</f>
        <v>0</v>
      </c>
      <c r="J100" s="3">
        <f>_xlfn.XLOOKUP($A100,Pistols!$C:$C,Pistols!M:M,0,0)</f>
        <v>0</v>
      </c>
      <c r="K100" s="3">
        <f>_xlfn.XLOOKUP($A100,Pistols!$C:$C,Pistols!N:N,0,0)</f>
        <v>0</v>
      </c>
      <c r="L100" s="3">
        <f>_xlfn.XLOOKUP($A100,Revolvers!$C:$C,Revolvers!O:O,0,0)</f>
        <v>0</v>
      </c>
      <c r="M100" s="3">
        <f>_xlfn.XLOOKUP($A100,Revolvers!$C:$C,Revolvers!P:P,0,0)</f>
        <v>0</v>
      </c>
      <c r="N100" s="3">
        <f>_xlfn.XLOOKUP($A100,Revolvers!$C:$C,Revolvers!Q:Q,0,0)</f>
        <v>0</v>
      </c>
      <c r="O100" s="3">
        <f>_xlfn.XLOOKUP($A100,Revolvers!$C:$C,Revolvers!R:R,0,0)</f>
        <v>0</v>
      </c>
      <c r="P100" s="3">
        <f>_xlfn.XLOOKUP($A100,Revolvers!$C:$C,Revolvers!S:S,0,0)</f>
        <v>0</v>
      </c>
      <c r="Q100" s="3">
        <f>_xlfn.XLOOKUP($A100,Revolvers!$C:$C,Revolvers!T:T,0,0)</f>
        <v>0</v>
      </c>
      <c r="R100" s="3">
        <f>_xlfn.XLOOKUP($A100,Rifles!C:C,Rifles!H:H,0,0)</f>
        <v>1</v>
      </c>
      <c r="S100" s="3">
        <f>_xlfn.XLOOKUP($A100,Shotguns!C:C,Shotguns!H:H,0,0)</f>
        <v>0</v>
      </c>
      <c r="T100" s="3">
        <f t="shared" si="1"/>
        <v>1</v>
      </c>
    </row>
    <row r="101" spans="1:20" x14ac:dyDescent="0.25">
      <c r="A101" s="3">
        <f>Rifles!C101</f>
        <v>98605092</v>
      </c>
      <c r="B101" s="3" t="str">
        <f>_xlfn.XLOOKUP($A101, Rifles!$C$2:$C$419,Rifles!$D$2:$D$419,"N/A",0)</f>
        <v>HEWITT, JEFFREY BRIAN</v>
      </c>
      <c r="C101" s="4" t="str">
        <f>_xlfn.XLOOKUP($A101, Rifles!$C$2:$C$419,Rifles!F$2:F$419,"N/A",0)</f>
        <v>PRESCOTT VALLEY</v>
      </c>
      <c r="D101" s="4" t="str">
        <f>_xlfn.XLOOKUP($A101, Rifles!$C$2:$C$419,Rifles!G$2:G$419,"N/A",0)</f>
        <v>AZ</v>
      </c>
      <c r="E101" s="3">
        <f>_xlfn.XLOOKUP($A101,Pistols!$C:$C,Pistols!H:H,0,0)</f>
        <v>0</v>
      </c>
      <c r="F101" s="3">
        <f>_xlfn.XLOOKUP($A101,Pistols!$C:$C,Pistols!I:I,0,0)</f>
        <v>0</v>
      </c>
      <c r="G101" s="3">
        <f>_xlfn.XLOOKUP($A101,Pistols!$C:$C,Pistols!J:J,0,0)</f>
        <v>0</v>
      </c>
      <c r="H101" s="3">
        <f>_xlfn.XLOOKUP($A101,Pistols!$C:$C,Pistols!K:K,0,0)</f>
        <v>0</v>
      </c>
      <c r="I101" s="3">
        <f>_xlfn.XLOOKUP($A101,Pistols!$C:$C,Pistols!L:L,0,0)</f>
        <v>0</v>
      </c>
      <c r="J101" s="3">
        <f>_xlfn.XLOOKUP($A101,Pistols!$C:$C,Pistols!M:M,0,0)</f>
        <v>0</v>
      </c>
      <c r="K101" s="3">
        <f>_xlfn.XLOOKUP($A101,Pistols!$C:$C,Pistols!N:N,0,0)</f>
        <v>0</v>
      </c>
      <c r="L101" s="3">
        <f>_xlfn.XLOOKUP($A101,Revolvers!$C:$C,Revolvers!O:O,0,0)</f>
        <v>0</v>
      </c>
      <c r="M101" s="3">
        <f>_xlfn.XLOOKUP($A101,Revolvers!$C:$C,Revolvers!P:P,0,0)</f>
        <v>0</v>
      </c>
      <c r="N101" s="3">
        <f>_xlfn.XLOOKUP($A101,Revolvers!$C:$C,Revolvers!Q:Q,0,0)</f>
        <v>0</v>
      </c>
      <c r="O101" s="3">
        <f>_xlfn.XLOOKUP($A101,Revolvers!$C:$C,Revolvers!R:R,0,0)</f>
        <v>0</v>
      </c>
      <c r="P101" s="3">
        <f>_xlfn.XLOOKUP($A101,Revolvers!$C:$C,Revolvers!S:S,0,0)</f>
        <v>0</v>
      </c>
      <c r="Q101" s="3">
        <f>_xlfn.XLOOKUP($A101,Revolvers!$C:$C,Revolvers!T:T,0,0)</f>
        <v>0</v>
      </c>
      <c r="R101" s="3">
        <f>_xlfn.XLOOKUP($A101,Rifles!C:C,Rifles!H:H,0,0)</f>
        <v>10</v>
      </c>
      <c r="S101" s="3">
        <f>_xlfn.XLOOKUP($A101,Shotguns!C:C,Shotguns!H:H,0,0)</f>
        <v>0</v>
      </c>
      <c r="T101" s="3">
        <f t="shared" si="1"/>
        <v>10</v>
      </c>
    </row>
    <row r="102" spans="1:20" x14ac:dyDescent="0.25">
      <c r="A102" s="3">
        <f>Rifles!C102</f>
        <v>98608383</v>
      </c>
      <c r="B102" s="3" t="str">
        <f>_xlfn.XLOOKUP($A102, Rifles!$C$2:$C$419,Rifles!$D$2:$D$419,"N/A",0)</f>
        <v>HOGAN MANUFACTURING ACQUISITION LLC</v>
      </c>
      <c r="C102" s="4" t="str">
        <f>_xlfn.XLOOKUP($A102, Rifles!$C$2:$C$419,Rifles!F$2:F$419,"N/A",0)</f>
        <v>GLENDALE</v>
      </c>
      <c r="D102" s="4" t="str">
        <f>_xlfn.XLOOKUP($A102, Rifles!$C$2:$C$419,Rifles!G$2:G$419,"N/A",0)</f>
        <v>AZ</v>
      </c>
      <c r="E102" s="3">
        <f>_xlfn.XLOOKUP($A102,Pistols!$C:$C,Pistols!H:H,0,0)</f>
        <v>0</v>
      </c>
      <c r="F102" s="3">
        <f>_xlfn.XLOOKUP($A102,Pistols!$C:$C,Pistols!I:I,0,0)</f>
        <v>0</v>
      </c>
      <c r="G102" s="3">
        <f>_xlfn.XLOOKUP($A102,Pistols!$C:$C,Pistols!J:J,0,0)</f>
        <v>0</v>
      </c>
      <c r="H102" s="3">
        <f>_xlfn.XLOOKUP($A102,Pistols!$C:$C,Pistols!K:K,0,0)</f>
        <v>0</v>
      </c>
      <c r="I102" s="3">
        <f>_xlfn.XLOOKUP($A102,Pistols!$C:$C,Pistols!L:L,0,0)</f>
        <v>0</v>
      </c>
      <c r="J102" s="3">
        <f>_xlfn.XLOOKUP($A102,Pistols!$C:$C,Pistols!M:M,0,0)</f>
        <v>0</v>
      </c>
      <c r="K102" s="3">
        <f>_xlfn.XLOOKUP($A102,Pistols!$C:$C,Pistols!N:N,0,0)</f>
        <v>0</v>
      </c>
      <c r="L102" s="3">
        <f>_xlfn.XLOOKUP($A102,Revolvers!$C:$C,Revolvers!O:O,0,0)</f>
        <v>0</v>
      </c>
      <c r="M102" s="3">
        <f>_xlfn.XLOOKUP($A102,Revolvers!$C:$C,Revolvers!P:P,0,0)</f>
        <v>0</v>
      </c>
      <c r="N102" s="3">
        <f>_xlfn.XLOOKUP($A102,Revolvers!$C:$C,Revolvers!Q:Q,0,0)</f>
        <v>0</v>
      </c>
      <c r="O102" s="3">
        <f>_xlfn.XLOOKUP($A102,Revolvers!$C:$C,Revolvers!R:R,0,0)</f>
        <v>0</v>
      </c>
      <c r="P102" s="3">
        <f>_xlfn.XLOOKUP($A102,Revolvers!$C:$C,Revolvers!S:S,0,0)</f>
        <v>0</v>
      </c>
      <c r="Q102" s="3">
        <f>_xlfn.XLOOKUP($A102,Revolvers!$C:$C,Revolvers!T:T,0,0)</f>
        <v>0</v>
      </c>
      <c r="R102" s="3">
        <f>_xlfn.XLOOKUP($A102,Rifles!C:C,Rifles!H:H,0,0)</f>
        <v>4</v>
      </c>
      <c r="S102" s="3">
        <f>_xlfn.XLOOKUP($A102,Shotguns!C:C,Shotguns!H:H,0,0)</f>
        <v>0</v>
      </c>
      <c r="T102" s="3">
        <f t="shared" si="1"/>
        <v>4</v>
      </c>
    </row>
    <row r="103" spans="1:20" x14ac:dyDescent="0.25">
      <c r="A103" s="3">
        <f>Rifles!C103</f>
        <v>98608495</v>
      </c>
      <c r="B103" s="3" t="str">
        <f>_xlfn.XLOOKUP($A103, Rifles!$C$2:$C$419,Rifles!$D$2:$D$419,"N/A",0)</f>
        <v>HOLDER, ROGER DEVERE</v>
      </c>
      <c r="C103" s="4" t="str">
        <f>_xlfn.XLOOKUP($A103, Rifles!$C$2:$C$419,Rifles!F$2:F$419,"N/A",0)</f>
        <v>GOODYEAR</v>
      </c>
      <c r="D103" s="4" t="str">
        <f>_xlfn.XLOOKUP($A103, Rifles!$C$2:$C$419,Rifles!G$2:G$419,"N/A",0)</f>
        <v>AZ</v>
      </c>
      <c r="E103" s="3">
        <f>_xlfn.XLOOKUP($A103,Pistols!$C:$C,Pistols!H:H,0,0)</f>
        <v>0</v>
      </c>
      <c r="F103" s="3">
        <f>_xlfn.XLOOKUP($A103,Pistols!$C:$C,Pistols!I:I,0,0)</f>
        <v>0</v>
      </c>
      <c r="G103" s="3">
        <f>_xlfn.XLOOKUP($A103,Pistols!$C:$C,Pistols!J:J,0,0)</f>
        <v>0</v>
      </c>
      <c r="H103" s="3">
        <f>_xlfn.XLOOKUP($A103,Pistols!$C:$C,Pistols!K:K,0,0)</f>
        <v>0</v>
      </c>
      <c r="I103" s="3">
        <f>_xlfn.XLOOKUP($A103,Pistols!$C:$C,Pistols!L:L,0,0)</f>
        <v>0</v>
      </c>
      <c r="J103" s="3">
        <f>_xlfn.XLOOKUP($A103,Pistols!$C:$C,Pistols!M:M,0,0)</f>
        <v>0</v>
      </c>
      <c r="K103" s="3">
        <f>_xlfn.XLOOKUP($A103,Pistols!$C:$C,Pistols!N:N,0,0)</f>
        <v>0</v>
      </c>
      <c r="L103" s="3">
        <f>_xlfn.XLOOKUP($A103,Revolvers!$C:$C,Revolvers!O:O,0,0)</f>
        <v>0</v>
      </c>
      <c r="M103" s="3">
        <f>_xlfn.XLOOKUP($A103,Revolvers!$C:$C,Revolvers!P:P,0,0)</f>
        <v>0</v>
      </c>
      <c r="N103" s="3">
        <f>_xlfn.XLOOKUP($A103,Revolvers!$C:$C,Revolvers!Q:Q,0,0)</f>
        <v>0</v>
      </c>
      <c r="O103" s="3">
        <f>_xlfn.XLOOKUP($A103,Revolvers!$C:$C,Revolvers!R:R,0,0)</f>
        <v>0</v>
      </c>
      <c r="P103" s="3">
        <f>_xlfn.XLOOKUP($A103,Revolvers!$C:$C,Revolvers!S:S,0,0)</f>
        <v>0</v>
      </c>
      <c r="Q103" s="3">
        <f>_xlfn.XLOOKUP($A103,Revolvers!$C:$C,Revolvers!T:T,0,0)</f>
        <v>0</v>
      </c>
      <c r="R103" s="3">
        <f>_xlfn.XLOOKUP($A103,Rifles!C:C,Rifles!H:H,0,0)</f>
        <v>2</v>
      </c>
      <c r="S103" s="3">
        <f>_xlfn.XLOOKUP($A103,Shotguns!C:C,Shotguns!H:H,0,0)</f>
        <v>0</v>
      </c>
      <c r="T103" s="3">
        <f t="shared" si="1"/>
        <v>2</v>
      </c>
    </row>
    <row r="104" spans="1:20" x14ac:dyDescent="0.25">
      <c r="A104" s="3">
        <f>Rifles!C104</f>
        <v>98606988</v>
      </c>
      <c r="B104" s="3" t="str">
        <f>_xlfn.XLOOKUP($A104, Rifles!$C$2:$C$419,Rifles!$D$2:$D$419,"N/A",0)</f>
        <v>HUNSON INDUSTRIES LLC</v>
      </c>
      <c r="C104" s="4" t="str">
        <f>_xlfn.XLOOKUP($A104, Rifles!$C$2:$C$419,Rifles!F$2:F$419,"N/A",0)</f>
        <v>FOUNTAIN HILLS</v>
      </c>
      <c r="D104" s="4" t="str">
        <f>_xlfn.XLOOKUP($A104, Rifles!$C$2:$C$419,Rifles!G$2:G$419,"N/A",0)</f>
        <v>AZ</v>
      </c>
      <c r="E104" s="3">
        <f>_xlfn.XLOOKUP($A104,Pistols!$C:$C,Pistols!H:H,0,0)</f>
        <v>4</v>
      </c>
      <c r="F104" s="3">
        <f>_xlfn.XLOOKUP($A104,Pistols!$C:$C,Pistols!I:I,0,0)</f>
        <v>0</v>
      </c>
      <c r="G104" s="3">
        <f>_xlfn.XLOOKUP($A104,Pistols!$C:$C,Pistols!J:J,0,0)</f>
        <v>0</v>
      </c>
      <c r="H104" s="3">
        <f>_xlfn.XLOOKUP($A104,Pistols!$C:$C,Pistols!K:K,0,0)</f>
        <v>0</v>
      </c>
      <c r="I104" s="3">
        <f>_xlfn.XLOOKUP($A104,Pistols!$C:$C,Pistols!L:L,0,0)</f>
        <v>0</v>
      </c>
      <c r="J104" s="3">
        <f>_xlfn.XLOOKUP($A104,Pistols!$C:$C,Pistols!M:M,0,0)</f>
        <v>0</v>
      </c>
      <c r="K104" s="3">
        <f>_xlfn.XLOOKUP($A104,Pistols!$C:$C,Pistols!N:N,0,0)</f>
        <v>4</v>
      </c>
      <c r="L104" s="3">
        <f>_xlfn.XLOOKUP($A104,Revolvers!$C:$C,Revolvers!O:O,0,0)</f>
        <v>0</v>
      </c>
      <c r="M104" s="3">
        <f>_xlfn.XLOOKUP($A104,Revolvers!$C:$C,Revolvers!P:P,0,0)</f>
        <v>0</v>
      </c>
      <c r="N104" s="3">
        <f>_xlfn.XLOOKUP($A104,Revolvers!$C:$C,Revolvers!Q:Q,0,0)</f>
        <v>0</v>
      </c>
      <c r="O104" s="3">
        <f>_xlfn.XLOOKUP($A104,Revolvers!$C:$C,Revolvers!R:R,0,0)</f>
        <v>0</v>
      </c>
      <c r="P104" s="3">
        <f>_xlfn.XLOOKUP($A104,Revolvers!$C:$C,Revolvers!S:S,0,0)</f>
        <v>0</v>
      </c>
      <c r="Q104" s="3">
        <f>_xlfn.XLOOKUP($A104,Revolvers!$C:$C,Revolvers!T:T,0,0)</f>
        <v>0</v>
      </c>
      <c r="R104" s="3">
        <f>_xlfn.XLOOKUP($A104,Rifles!C:C,Rifles!H:H,0,0)</f>
        <v>4</v>
      </c>
      <c r="S104" s="3">
        <f>_xlfn.XLOOKUP($A104,Shotguns!C:C,Shotguns!H:H,0,0)</f>
        <v>0</v>
      </c>
      <c r="T104" s="3">
        <f t="shared" si="1"/>
        <v>8</v>
      </c>
    </row>
    <row r="105" spans="1:20" x14ac:dyDescent="0.25">
      <c r="A105" s="3">
        <f>Rifles!C105</f>
        <v>98607292</v>
      </c>
      <c r="B105" s="3" t="str">
        <f>_xlfn.XLOOKUP($A105, Rifles!$C$2:$C$419,Rifles!$D$2:$D$419,"N/A",0)</f>
        <v>IZOR, DERRICK</v>
      </c>
      <c r="C105" s="4" t="str">
        <f>_xlfn.XLOOKUP($A105, Rifles!$C$2:$C$419,Rifles!F$2:F$419,"N/A",0)</f>
        <v>PHOENIX</v>
      </c>
      <c r="D105" s="4" t="str">
        <f>_xlfn.XLOOKUP($A105, Rifles!$C$2:$C$419,Rifles!G$2:G$419,"N/A",0)</f>
        <v>AZ</v>
      </c>
      <c r="E105" s="3">
        <f>_xlfn.XLOOKUP($A105,Pistols!$C:$C,Pistols!H:H,0,0)</f>
        <v>0</v>
      </c>
      <c r="F105" s="3">
        <f>_xlfn.XLOOKUP($A105,Pistols!$C:$C,Pistols!I:I,0,0)</f>
        <v>0</v>
      </c>
      <c r="G105" s="3">
        <f>_xlfn.XLOOKUP($A105,Pistols!$C:$C,Pistols!J:J,0,0)</f>
        <v>0</v>
      </c>
      <c r="H105" s="3">
        <f>_xlfn.XLOOKUP($A105,Pistols!$C:$C,Pistols!K:K,0,0)</f>
        <v>0</v>
      </c>
      <c r="I105" s="3">
        <f>_xlfn.XLOOKUP($A105,Pistols!$C:$C,Pistols!L:L,0,0)</f>
        <v>0</v>
      </c>
      <c r="J105" s="3">
        <f>_xlfn.XLOOKUP($A105,Pistols!$C:$C,Pistols!M:M,0,0)</f>
        <v>0</v>
      </c>
      <c r="K105" s="3">
        <f>_xlfn.XLOOKUP($A105,Pistols!$C:$C,Pistols!N:N,0,0)</f>
        <v>0</v>
      </c>
      <c r="L105" s="3">
        <f>_xlfn.XLOOKUP($A105,Revolvers!$C:$C,Revolvers!O:O,0,0)</f>
        <v>0</v>
      </c>
      <c r="M105" s="3">
        <f>_xlfn.XLOOKUP($A105,Revolvers!$C:$C,Revolvers!P:P,0,0)</f>
        <v>0</v>
      </c>
      <c r="N105" s="3">
        <f>_xlfn.XLOOKUP($A105,Revolvers!$C:$C,Revolvers!Q:Q,0,0)</f>
        <v>0</v>
      </c>
      <c r="O105" s="3">
        <f>_xlfn.XLOOKUP($A105,Revolvers!$C:$C,Revolvers!R:R,0,0)</f>
        <v>0</v>
      </c>
      <c r="P105" s="3">
        <f>_xlfn.XLOOKUP($A105,Revolvers!$C:$C,Revolvers!S:S,0,0)</f>
        <v>0</v>
      </c>
      <c r="Q105" s="3">
        <f>_xlfn.XLOOKUP($A105,Revolvers!$C:$C,Revolvers!T:T,0,0)</f>
        <v>0</v>
      </c>
      <c r="R105" s="3">
        <f>_xlfn.XLOOKUP($A105,Rifles!C:C,Rifles!H:H,0,0)</f>
        <v>2</v>
      </c>
      <c r="S105" s="3">
        <f>_xlfn.XLOOKUP($A105,Shotguns!C:C,Shotguns!H:H,0,0)</f>
        <v>0</v>
      </c>
      <c r="T105" s="3">
        <f t="shared" si="1"/>
        <v>2</v>
      </c>
    </row>
    <row r="106" spans="1:20" x14ac:dyDescent="0.25">
      <c r="A106" s="3">
        <f>Rifles!C106</f>
        <v>98605647</v>
      </c>
      <c r="B106" s="3" t="str">
        <f>_xlfn.XLOOKUP($A106, Rifles!$C$2:$C$419,Rifles!$D$2:$D$419,"N/A",0)</f>
        <v>JOEJOE ENTERPRISES LLC</v>
      </c>
      <c r="C106" s="4" t="str">
        <f>_xlfn.XLOOKUP($A106, Rifles!$C$2:$C$419,Rifles!F$2:F$419,"N/A",0)</f>
        <v>PEORIA</v>
      </c>
      <c r="D106" s="4" t="str">
        <f>_xlfn.XLOOKUP($A106, Rifles!$C$2:$C$419,Rifles!G$2:G$419,"N/A",0)</f>
        <v>AZ</v>
      </c>
      <c r="E106" s="3">
        <f>_xlfn.XLOOKUP($A106,Pistols!$C:$C,Pistols!H:H,0,0)</f>
        <v>0</v>
      </c>
      <c r="F106" s="3">
        <f>_xlfn.XLOOKUP($A106,Pistols!$C:$C,Pistols!I:I,0,0)</f>
        <v>0</v>
      </c>
      <c r="G106" s="3">
        <f>_xlfn.XLOOKUP($A106,Pistols!$C:$C,Pistols!J:J,0,0)</f>
        <v>0</v>
      </c>
      <c r="H106" s="3">
        <f>_xlfn.XLOOKUP($A106,Pistols!$C:$C,Pistols!K:K,0,0)</f>
        <v>0</v>
      </c>
      <c r="I106" s="3">
        <f>_xlfn.XLOOKUP($A106,Pistols!$C:$C,Pistols!L:L,0,0)</f>
        <v>0</v>
      </c>
      <c r="J106" s="3">
        <f>_xlfn.XLOOKUP($A106,Pistols!$C:$C,Pistols!M:M,0,0)</f>
        <v>0</v>
      </c>
      <c r="K106" s="3">
        <f>_xlfn.XLOOKUP($A106,Pistols!$C:$C,Pistols!N:N,0,0)</f>
        <v>0</v>
      </c>
      <c r="L106" s="3">
        <f>_xlfn.XLOOKUP($A106,Revolvers!$C:$C,Revolvers!O:O,0,0)</f>
        <v>0</v>
      </c>
      <c r="M106" s="3">
        <f>_xlfn.XLOOKUP($A106,Revolvers!$C:$C,Revolvers!P:P,0,0)</f>
        <v>0</v>
      </c>
      <c r="N106" s="3">
        <f>_xlfn.XLOOKUP($A106,Revolvers!$C:$C,Revolvers!Q:Q,0,0)</f>
        <v>0</v>
      </c>
      <c r="O106" s="3">
        <f>_xlfn.XLOOKUP($A106,Revolvers!$C:$C,Revolvers!R:R,0,0)</f>
        <v>0</v>
      </c>
      <c r="P106" s="3">
        <f>_xlfn.XLOOKUP($A106,Revolvers!$C:$C,Revolvers!S:S,0,0)</f>
        <v>0</v>
      </c>
      <c r="Q106" s="3">
        <f>_xlfn.XLOOKUP($A106,Revolvers!$C:$C,Revolvers!T:T,0,0)</f>
        <v>0</v>
      </c>
      <c r="R106" s="3">
        <f>_xlfn.XLOOKUP($A106,Rifles!C:C,Rifles!H:H,0,0)</f>
        <v>5</v>
      </c>
      <c r="S106" s="3">
        <f>_xlfn.XLOOKUP($A106,Shotguns!C:C,Shotguns!H:H,0,0)</f>
        <v>0</v>
      </c>
      <c r="T106" s="3">
        <f t="shared" si="1"/>
        <v>5</v>
      </c>
    </row>
    <row r="107" spans="1:20" x14ac:dyDescent="0.25">
      <c r="A107" s="3">
        <f>Rifles!C107</f>
        <v>98606503</v>
      </c>
      <c r="B107" s="3" t="str">
        <f>_xlfn.XLOOKUP($A107, Rifles!$C$2:$C$419,Rifles!$D$2:$D$419,"N/A",0)</f>
        <v>KE ARMS LLC</v>
      </c>
      <c r="C107" s="4" t="str">
        <f>_xlfn.XLOOKUP($A107, Rifles!$C$2:$C$419,Rifles!F$2:F$419,"N/A",0)</f>
        <v>PHOENIX</v>
      </c>
      <c r="D107" s="4" t="str">
        <f>_xlfn.XLOOKUP($A107, Rifles!$C$2:$C$419,Rifles!G$2:G$419,"N/A",0)</f>
        <v>AZ</v>
      </c>
      <c r="E107" s="3">
        <f>_xlfn.XLOOKUP($A107,Pistols!$C:$C,Pistols!H:H,0,0)</f>
        <v>0</v>
      </c>
      <c r="F107" s="3">
        <f>_xlfn.XLOOKUP($A107,Pistols!$C:$C,Pistols!I:I,0,0)</f>
        <v>0</v>
      </c>
      <c r="G107" s="3">
        <f>_xlfn.XLOOKUP($A107,Pistols!$C:$C,Pistols!J:J,0,0)</f>
        <v>0</v>
      </c>
      <c r="H107" s="3">
        <f>_xlfn.XLOOKUP($A107,Pistols!$C:$C,Pistols!K:K,0,0)</f>
        <v>0</v>
      </c>
      <c r="I107" s="3">
        <f>_xlfn.XLOOKUP($A107,Pistols!$C:$C,Pistols!L:L,0,0)</f>
        <v>0</v>
      </c>
      <c r="J107" s="3">
        <f>_xlfn.XLOOKUP($A107,Pistols!$C:$C,Pistols!M:M,0,0)</f>
        <v>0</v>
      </c>
      <c r="K107" s="3">
        <f>_xlfn.XLOOKUP($A107,Pistols!$C:$C,Pistols!N:N,0,0)</f>
        <v>0</v>
      </c>
      <c r="L107" s="3">
        <f>_xlfn.XLOOKUP($A107,Revolvers!$C:$C,Revolvers!O:O,0,0)</f>
        <v>0</v>
      </c>
      <c r="M107" s="3">
        <f>_xlfn.XLOOKUP($A107,Revolvers!$C:$C,Revolvers!P:P,0,0)</f>
        <v>0</v>
      </c>
      <c r="N107" s="3">
        <f>_xlfn.XLOOKUP($A107,Revolvers!$C:$C,Revolvers!Q:Q,0,0)</f>
        <v>0</v>
      </c>
      <c r="O107" s="3">
        <f>_xlfn.XLOOKUP($A107,Revolvers!$C:$C,Revolvers!R:R,0,0)</f>
        <v>0</v>
      </c>
      <c r="P107" s="3">
        <f>_xlfn.XLOOKUP($A107,Revolvers!$C:$C,Revolvers!S:S,0,0)</f>
        <v>0</v>
      </c>
      <c r="Q107" s="3">
        <f>_xlfn.XLOOKUP($A107,Revolvers!$C:$C,Revolvers!T:T,0,0)</f>
        <v>0</v>
      </c>
      <c r="R107" s="3">
        <f>_xlfn.XLOOKUP($A107,Rifles!C:C,Rifles!H:H,0,0)</f>
        <v>33</v>
      </c>
      <c r="S107" s="3">
        <f>_xlfn.XLOOKUP($A107,Shotguns!C:C,Shotguns!H:H,0,0)</f>
        <v>0</v>
      </c>
      <c r="T107" s="3">
        <f t="shared" si="1"/>
        <v>33</v>
      </c>
    </row>
    <row r="108" spans="1:20" x14ac:dyDescent="0.25">
      <c r="A108" s="3">
        <f>Rifles!C108</f>
        <v>98605576</v>
      </c>
      <c r="B108" s="3" t="str">
        <f>_xlfn.XLOOKUP($A108, Rifles!$C$2:$C$419,Rifles!$D$2:$D$419,"N/A",0)</f>
        <v>LAYKE INC</v>
      </c>
      <c r="C108" s="4" t="str">
        <f>_xlfn.XLOOKUP($A108, Rifles!$C$2:$C$419,Rifles!F$2:F$419,"N/A",0)</f>
        <v>PHOENIX</v>
      </c>
      <c r="D108" s="4" t="str">
        <f>_xlfn.XLOOKUP($A108, Rifles!$C$2:$C$419,Rifles!G$2:G$419,"N/A",0)</f>
        <v>AZ</v>
      </c>
      <c r="E108" s="3">
        <f>_xlfn.XLOOKUP($A108,Pistols!$C:$C,Pistols!H:H,0,0)</f>
        <v>3</v>
      </c>
      <c r="F108" s="3">
        <f>_xlfn.XLOOKUP($A108,Pistols!$C:$C,Pistols!I:I,0,0)</f>
        <v>0</v>
      </c>
      <c r="G108" s="3">
        <f>_xlfn.XLOOKUP($A108,Pistols!$C:$C,Pistols!J:J,0,0)</f>
        <v>1</v>
      </c>
      <c r="H108" s="3">
        <f>_xlfn.XLOOKUP($A108,Pistols!$C:$C,Pistols!K:K,0,0)</f>
        <v>0</v>
      </c>
      <c r="I108" s="3">
        <f>_xlfn.XLOOKUP($A108,Pistols!$C:$C,Pistols!L:L,0,0)</f>
        <v>0</v>
      </c>
      <c r="J108" s="3">
        <f>_xlfn.XLOOKUP($A108,Pistols!$C:$C,Pistols!M:M,0,0)</f>
        <v>0</v>
      </c>
      <c r="K108" s="3">
        <f>_xlfn.XLOOKUP($A108,Pistols!$C:$C,Pistols!N:N,0,0)</f>
        <v>4</v>
      </c>
      <c r="L108" s="3">
        <f>_xlfn.XLOOKUP($A108,Revolvers!$C:$C,Revolvers!O:O,0,0)</f>
        <v>0</v>
      </c>
      <c r="M108" s="3">
        <f>_xlfn.XLOOKUP($A108,Revolvers!$C:$C,Revolvers!P:P,0,0)</f>
        <v>0</v>
      </c>
      <c r="N108" s="3">
        <f>_xlfn.XLOOKUP($A108,Revolvers!$C:$C,Revolvers!Q:Q,0,0)</f>
        <v>0</v>
      </c>
      <c r="O108" s="3">
        <f>_xlfn.XLOOKUP($A108,Revolvers!$C:$C,Revolvers!R:R,0,0)</f>
        <v>0</v>
      </c>
      <c r="P108" s="3">
        <f>_xlfn.XLOOKUP($A108,Revolvers!$C:$C,Revolvers!S:S,0,0)</f>
        <v>0</v>
      </c>
      <c r="Q108" s="3">
        <f>_xlfn.XLOOKUP($A108,Revolvers!$C:$C,Revolvers!T:T,0,0)</f>
        <v>0</v>
      </c>
      <c r="R108" s="3">
        <f>_xlfn.XLOOKUP($A108,Rifles!C:C,Rifles!H:H,0,0)</f>
        <v>97</v>
      </c>
      <c r="S108" s="3">
        <f>_xlfn.XLOOKUP($A108,Shotguns!C:C,Shotguns!H:H,0,0)</f>
        <v>0</v>
      </c>
      <c r="T108" s="3">
        <f t="shared" si="1"/>
        <v>101</v>
      </c>
    </row>
    <row r="109" spans="1:20" x14ac:dyDescent="0.25">
      <c r="A109" s="3">
        <f>Rifles!C109</f>
        <v>98637328</v>
      </c>
      <c r="B109" s="3" t="str">
        <f>_xlfn.XLOOKUP($A109, Rifles!$C$2:$C$419,Rifles!$D$2:$D$419,"N/A",0)</f>
        <v>LAZZERONI, INC</v>
      </c>
      <c r="C109" s="4" t="str">
        <f>_xlfn.XLOOKUP($A109, Rifles!$C$2:$C$419,Rifles!F$2:F$419,"N/A",0)</f>
        <v>TUCSON</v>
      </c>
      <c r="D109" s="4" t="str">
        <f>_xlfn.XLOOKUP($A109, Rifles!$C$2:$C$419,Rifles!G$2:G$419,"N/A",0)</f>
        <v>AZ</v>
      </c>
      <c r="E109" s="3">
        <f>_xlfn.XLOOKUP($A109,Pistols!$C:$C,Pistols!H:H,0,0)</f>
        <v>0</v>
      </c>
      <c r="F109" s="3">
        <f>_xlfn.XLOOKUP($A109,Pistols!$C:$C,Pistols!I:I,0,0)</f>
        <v>0</v>
      </c>
      <c r="G109" s="3">
        <f>_xlfn.XLOOKUP($A109,Pistols!$C:$C,Pistols!J:J,0,0)</f>
        <v>0</v>
      </c>
      <c r="H109" s="3">
        <f>_xlfn.XLOOKUP($A109,Pistols!$C:$C,Pistols!K:K,0,0)</f>
        <v>0</v>
      </c>
      <c r="I109" s="3">
        <f>_xlfn.XLOOKUP($A109,Pistols!$C:$C,Pistols!L:L,0,0)</f>
        <v>0</v>
      </c>
      <c r="J109" s="3">
        <f>_xlfn.XLOOKUP($A109,Pistols!$C:$C,Pistols!M:M,0,0)</f>
        <v>0</v>
      </c>
      <c r="K109" s="3">
        <f>_xlfn.XLOOKUP($A109,Pistols!$C:$C,Pistols!N:N,0,0)</f>
        <v>0</v>
      </c>
      <c r="L109" s="3">
        <f>_xlfn.XLOOKUP($A109,Revolvers!$C:$C,Revolvers!O:O,0,0)</f>
        <v>0</v>
      </c>
      <c r="M109" s="3">
        <f>_xlfn.XLOOKUP($A109,Revolvers!$C:$C,Revolvers!P:P,0,0)</f>
        <v>0</v>
      </c>
      <c r="N109" s="3">
        <f>_xlfn.XLOOKUP($A109,Revolvers!$C:$C,Revolvers!Q:Q,0,0)</f>
        <v>0</v>
      </c>
      <c r="O109" s="3">
        <f>_xlfn.XLOOKUP($A109,Revolvers!$C:$C,Revolvers!R:R,0,0)</f>
        <v>0</v>
      </c>
      <c r="P109" s="3">
        <f>_xlfn.XLOOKUP($A109,Revolvers!$C:$C,Revolvers!S:S,0,0)</f>
        <v>0</v>
      </c>
      <c r="Q109" s="3">
        <f>_xlfn.XLOOKUP($A109,Revolvers!$C:$C,Revolvers!T:T,0,0)</f>
        <v>0</v>
      </c>
      <c r="R109" s="3">
        <f>_xlfn.XLOOKUP($A109,Rifles!C:C,Rifles!H:H,0,0)</f>
        <v>5</v>
      </c>
      <c r="S109" s="3">
        <f>_xlfn.XLOOKUP($A109,Shotguns!C:C,Shotguns!H:H,0,0)</f>
        <v>0</v>
      </c>
      <c r="T109" s="3">
        <f t="shared" si="1"/>
        <v>5</v>
      </c>
    </row>
    <row r="110" spans="1:20" x14ac:dyDescent="0.25">
      <c r="A110" s="3">
        <f>Rifles!C110</f>
        <v>98608615</v>
      </c>
      <c r="B110" s="3" t="str">
        <f>_xlfn.XLOOKUP($A110, Rifles!$C$2:$C$419,Rifles!$D$2:$D$419,"N/A",0)</f>
        <v>LEE ARMORY LLC</v>
      </c>
      <c r="C110" s="4" t="str">
        <f>_xlfn.XLOOKUP($A110, Rifles!$C$2:$C$419,Rifles!F$2:F$419,"N/A",0)</f>
        <v>PHOENIX</v>
      </c>
      <c r="D110" s="4" t="str">
        <f>_xlfn.XLOOKUP($A110, Rifles!$C$2:$C$419,Rifles!G$2:G$419,"N/A",0)</f>
        <v>AZ</v>
      </c>
      <c r="E110" s="3">
        <f>_xlfn.XLOOKUP($A110,Pistols!$C:$C,Pistols!H:H,0,0)</f>
        <v>0</v>
      </c>
      <c r="F110" s="3">
        <f>_xlfn.XLOOKUP($A110,Pistols!$C:$C,Pistols!I:I,0,0)</f>
        <v>0</v>
      </c>
      <c r="G110" s="3">
        <f>_xlfn.XLOOKUP($A110,Pistols!$C:$C,Pistols!J:J,0,0)</f>
        <v>0</v>
      </c>
      <c r="H110" s="3">
        <f>_xlfn.XLOOKUP($A110,Pistols!$C:$C,Pistols!K:K,0,0)</f>
        <v>0</v>
      </c>
      <c r="I110" s="3">
        <f>_xlfn.XLOOKUP($A110,Pistols!$C:$C,Pistols!L:L,0,0)</f>
        <v>0</v>
      </c>
      <c r="J110" s="3">
        <f>_xlfn.XLOOKUP($A110,Pistols!$C:$C,Pistols!M:M,0,0)</f>
        <v>0</v>
      </c>
      <c r="K110" s="3">
        <f>_xlfn.XLOOKUP($A110,Pistols!$C:$C,Pistols!N:N,0,0)</f>
        <v>0</v>
      </c>
      <c r="L110" s="3">
        <f>_xlfn.XLOOKUP($A110,Revolvers!$C:$C,Revolvers!O:O,0,0)</f>
        <v>0</v>
      </c>
      <c r="M110" s="3">
        <f>_xlfn.XLOOKUP($A110,Revolvers!$C:$C,Revolvers!P:P,0,0)</f>
        <v>0</v>
      </c>
      <c r="N110" s="3">
        <f>_xlfn.XLOOKUP($A110,Revolvers!$C:$C,Revolvers!Q:Q,0,0)</f>
        <v>0</v>
      </c>
      <c r="O110" s="3">
        <f>_xlfn.XLOOKUP($A110,Revolvers!$C:$C,Revolvers!R:R,0,0)</f>
        <v>0</v>
      </c>
      <c r="P110" s="3">
        <f>_xlfn.XLOOKUP($A110,Revolvers!$C:$C,Revolvers!S:S,0,0)</f>
        <v>0</v>
      </c>
      <c r="Q110" s="3">
        <f>_xlfn.XLOOKUP($A110,Revolvers!$C:$C,Revolvers!T:T,0,0)</f>
        <v>0</v>
      </c>
      <c r="R110" s="3">
        <f>_xlfn.XLOOKUP($A110,Rifles!C:C,Rifles!H:H,0,0)</f>
        <v>604</v>
      </c>
      <c r="S110" s="3">
        <f>_xlfn.XLOOKUP($A110,Shotguns!C:C,Shotguns!H:H,0,0)</f>
        <v>0</v>
      </c>
      <c r="T110" s="3">
        <f t="shared" si="1"/>
        <v>604</v>
      </c>
    </row>
    <row r="111" spans="1:20" x14ac:dyDescent="0.25">
      <c r="A111" s="3">
        <f>Rifles!C111</f>
        <v>98609164</v>
      </c>
      <c r="B111" s="3" t="str">
        <f>_xlfn.XLOOKUP($A111, Rifles!$C$2:$C$419,Rifles!$D$2:$D$419,"N/A",0)</f>
        <v>LEVIE, DENNIS A</v>
      </c>
      <c r="C111" s="4" t="str">
        <f>_xlfn.XLOOKUP($A111, Rifles!$C$2:$C$419,Rifles!F$2:F$419,"N/A",0)</f>
        <v>LAKE HAVASU CITY</v>
      </c>
      <c r="D111" s="4" t="str">
        <f>_xlfn.XLOOKUP($A111, Rifles!$C$2:$C$419,Rifles!G$2:G$419,"N/A",0)</f>
        <v>AZ</v>
      </c>
      <c r="E111" s="3">
        <f>_xlfn.XLOOKUP($A111,Pistols!$C:$C,Pistols!H:H,0,0)</f>
        <v>0</v>
      </c>
      <c r="F111" s="3">
        <f>_xlfn.XLOOKUP($A111,Pistols!$C:$C,Pistols!I:I,0,0)</f>
        <v>0</v>
      </c>
      <c r="G111" s="3">
        <f>_xlfn.XLOOKUP($A111,Pistols!$C:$C,Pistols!J:J,0,0)</f>
        <v>0</v>
      </c>
      <c r="H111" s="3">
        <f>_xlfn.XLOOKUP($A111,Pistols!$C:$C,Pistols!K:K,0,0)</f>
        <v>0</v>
      </c>
      <c r="I111" s="3">
        <f>_xlfn.XLOOKUP($A111,Pistols!$C:$C,Pistols!L:L,0,0)</f>
        <v>0</v>
      </c>
      <c r="J111" s="3">
        <f>_xlfn.XLOOKUP($A111,Pistols!$C:$C,Pistols!M:M,0,0)</f>
        <v>0</v>
      </c>
      <c r="K111" s="3">
        <f>_xlfn.XLOOKUP($A111,Pistols!$C:$C,Pistols!N:N,0,0)</f>
        <v>0</v>
      </c>
      <c r="L111" s="3">
        <f>_xlfn.XLOOKUP($A111,Revolvers!$C:$C,Revolvers!O:O,0,0)</f>
        <v>0</v>
      </c>
      <c r="M111" s="3">
        <f>_xlfn.XLOOKUP($A111,Revolvers!$C:$C,Revolvers!P:P,0,0)</f>
        <v>0</v>
      </c>
      <c r="N111" s="3">
        <f>_xlfn.XLOOKUP($A111,Revolvers!$C:$C,Revolvers!Q:Q,0,0)</f>
        <v>0</v>
      </c>
      <c r="O111" s="3">
        <f>_xlfn.XLOOKUP($A111,Revolvers!$C:$C,Revolvers!R:R,0,0)</f>
        <v>0</v>
      </c>
      <c r="P111" s="3">
        <f>_xlfn.XLOOKUP($A111,Revolvers!$C:$C,Revolvers!S:S,0,0)</f>
        <v>0</v>
      </c>
      <c r="Q111" s="3">
        <f>_xlfn.XLOOKUP($A111,Revolvers!$C:$C,Revolvers!T:T,0,0)</f>
        <v>0</v>
      </c>
      <c r="R111" s="3">
        <f>_xlfn.XLOOKUP($A111,Rifles!C:C,Rifles!H:H,0,0)</f>
        <v>5</v>
      </c>
      <c r="S111" s="3">
        <f>_xlfn.XLOOKUP($A111,Shotguns!C:C,Shotguns!H:H,0,0)</f>
        <v>0</v>
      </c>
      <c r="T111" s="3">
        <f t="shared" si="1"/>
        <v>5</v>
      </c>
    </row>
    <row r="112" spans="1:20" x14ac:dyDescent="0.25">
      <c r="A112" s="3">
        <f>Rifles!C112</f>
        <v>98606153</v>
      </c>
      <c r="B112" s="3" t="str">
        <f>_xlfn.XLOOKUP($A112, Rifles!$C$2:$C$419,Rifles!$D$2:$D$419,"N/A",0)</f>
        <v>LRK MECHANICAL LLC</v>
      </c>
      <c r="C112" s="4" t="str">
        <f>_xlfn.XLOOKUP($A112, Rifles!$C$2:$C$419,Rifles!F$2:F$419,"N/A",0)</f>
        <v>PRESCOTT</v>
      </c>
      <c r="D112" s="4" t="str">
        <f>_xlfn.XLOOKUP($A112, Rifles!$C$2:$C$419,Rifles!G$2:G$419,"N/A",0)</f>
        <v>AZ</v>
      </c>
      <c r="E112" s="3">
        <f>_xlfn.XLOOKUP($A112,Pistols!$C:$C,Pistols!H:H,0,0)</f>
        <v>0</v>
      </c>
      <c r="F112" s="3">
        <f>_xlfn.XLOOKUP($A112,Pistols!$C:$C,Pistols!I:I,0,0)</f>
        <v>0</v>
      </c>
      <c r="G112" s="3">
        <f>_xlfn.XLOOKUP($A112,Pistols!$C:$C,Pistols!J:J,0,0)</f>
        <v>0</v>
      </c>
      <c r="H112" s="3">
        <f>_xlfn.XLOOKUP($A112,Pistols!$C:$C,Pistols!K:K,0,0)</f>
        <v>0</v>
      </c>
      <c r="I112" s="3">
        <f>_xlfn.XLOOKUP($A112,Pistols!$C:$C,Pistols!L:L,0,0)</f>
        <v>0</v>
      </c>
      <c r="J112" s="3">
        <f>_xlfn.XLOOKUP($A112,Pistols!$C:$C,Pistols!M:M,0,0)</f>
        <v>0</v>
      </c>
      <c r="K112" s="3">
        <f>_xlfn.XLOOKUP($A112,Pistols!$C:$C,Pistols!N:N,0,0)</f>
        <v>0</v>
      </c>
      <c r="L112" s="3">
        <f>_xlfn.XLOOKUP($A112,Revolvers!$C:$C,Revolvers!O:O,0,0)</f>
        <v>0</v>
      </c>
      <c r="M112" s="3">
        <f>_xlfn.XLOOKUP($A112,Revolvers!$C:$C,Revolvers!P:P,0,0)</f>
        <v>0</v>
      </c>
      <c r="N112" s="3">
        <f>_xlfn.XLOOKUP($A112,Revolvers!$C:$C,Revolvers!Q:Q,0,0)</f>
        <v>0</v>
      </c>
      <c r="O112" s="3">
        <f>_xlfn.XLOOKUP($A112,Revolvers!$C:$C,Revolvers!R:R,0,0)</f>
        <v>0</v>
      </c>
      <c r="P112" s="3">
        <f>_xlfn.XLOOKUP($A112,Revolvers!$C:$C,Revolvers!S:S,0,0)</f>
        <v>0</v>
      </c>
      <c r="Q112" s="3">
        <f>_xlfn.XLOOKUP($A112,Revolvers!$C:$C,Revolvers!T:T,0,0)</f>
        <v>0</v>
      </c>
      <c r="R112" s="3">
        <f>_xlfn.XLOOKUP($A112,Rifles!C:C,Rifles!H:H,0,0)</f>
        <v>6</v>
      </c>
      <c r="S112" s="3">
        <f>_xlfn.XLOOKUP($A112,Shotguns!C:C,Shotguns!H:H,0,0)</f>
        <v>0</v>
      </c>
      <c r="T112" s="3">
        <f t="shared" si="1"/>
        <v>6</v>
      </c>
    </row>
    <row r="113" spans="1:20" x14ac:dyDescent="0.25">
      <c r="A113" s="3">
        <f>Rifles!C113</f>
        <v>98606599</v>
      </c>
      <c r="B113" s="3" t="str">
        <f>_xlfn.XLOOKUP($A113, Rifles!$C$2:$C$419,Rifles!$D$2:$D$419,"N/A",0)</f>
        <v>M&amp;M SALES LLC</v>
      </c>
      <c r="C113" s="4" t="str">
        <f>_xlfn.XLOOKUP($A113, Rifles!$C$2:$C$419,Rifles!F$2:F$419,"N/A",0)</f>
        <v>BULLHEAD CITY</v>
      </c>
      <c r="D113" s="4" t="str">
        <f>_xlfn.XLOOKUP($A113, Rifles!$C$2:$C$419,Rifles!G$2:G$419,"N/A",0)</f>
        <v>AZ</v>
      </c>
      <c r="E113" s="3">
        <f>_xlfn.XLOOKUP($A113,Pistols!$C:$C,Pistols!H:H,0,0)</f>
        <v>0</v>
      </c>
      <c r="F113" s="3">
        <f>_xlfn.XLOOKUP($A113,Pistols!$C:$C,Pistols!I:I,0,0)</f>
        <v>0</v>
      </c>
      <c r="G113" s="3">
        <f>_xlfn.XLOOKUP($A113,Pistols!$C:$C,Pistols!J:J,0,0)</f>
        <v>0</v>
      </c>
      <c r="H113" s="3">
        <f>_xlfn.XLOOKUP($A113,Pistols!$C:$C,Pistols!K:K,0,0)</f>
        <v>0</v>
      </c>
      <c r="I113" s="3">
        <f>_xlfn.XLOOKUP($A113,Pistols!$C:$C,Pistols!L:L,0,0)</f>
        <v>0</v>
      </c>
      <c r="J113" s="3">
        <f>_xlfn.XLOOKUP($A113,Pistols!$C:$C,Pistols!M:M,0,0)</f>
        <v>0</v>
      </c>
      <c r="K113" s="3">
        <f>_xlfn.XLOOKUP($A113,Pistols!$C:$C,Pistols!N:N,0,0)</f>
        <v>0</v>
      </c>
      <c r="L113" s="3">
        <f>_xlfn.XLOOKUP($A113,Revolvers!$C:$C,Revolvers!O:O,0,0)</f>
        <v>0</v>
      </c>
      <c r="M113" s="3">
        <f>_xlfn.XLOOKUP($A113,Revolvers!$C:$C,Revolvers!P:P,0,0)</f>
        <v>0</v>
      </c>
      <c r="N113" s="3">
        <f>_xlfn.XLOOKUP($A113,Revolvers!$C:$C,Revolvers!Q:Q,0,0)</f>
        <v>0</v>
      </c>
      <c r="O113" s="3">
        <f>_xlfn.XLOOKUP($A113,Revolvers!$C:$C,Revolvers!R:R,0,0)</f>
        <v>0</v>
      </c>
      <c r="P113" s="3">
        <f>_xlfn.XLOOKUP($A113,Revolvers!$C:$C,Revolvers!S:S,0,0)</f>
        <v>0</v>
      </c>
      <c r="Q113" s="3">
        <f>_xlfn.XLOOKUP($A113,Revolvers!$C:$C,Revolvers!T:T,0,0)</f>
        <v>0</v>
      </c>
      <c r="R113" s="3">
        <f>_xlfn.XLOOKUP($A113,Rifles!C:C,Rifles!H:H,0,0)</f>
        <v>10</v>
      </c>
      <c r="S113" s="3">
        <f>_xlfn.XLOOKUP($A113,Shotguns!C:C,Shotguns!H:H,0,0)</f>
        <v>0</v>
      </c>
      <c r="T113" s="3">
        <f t="shared" si="1"/>
        <v>10</v>
      </c>
    </row>
    <row r="114" spans="1:20" x14ac:dyDescent="0.25">
      <c r="A114" s="3">
        <f>Rifles!C114</f>
        <v>98602313</v>
      </c>
      <c r="B114" s="3" t="str">
        <f>_xlfn.XLOOKUP($A114, Rifles!$C$2:$C$419,Rifles!$D$2:$D$419,"N/A",0)</f>
        <v>MARGARET RACHEL WELLS</v>
      </c>
      <c r="C114" s="4" t="str">
        <f>_xlfn.XLOOKUP($A114, Rifles!$C$2:$C$419,Rifles!F$2:F$419,"N/A",0)</f>
        <v>PRESCOTT</v>
      </c>
      <c r="D114" s="4" t="str">
        <f>_xlfn.XLOOKUP($A114, Rifles!$C$2:$C$419,Rifles!G$2:G$419,"N/A",0)</f>
        <v>AZ</v>
      </c>
      <c r="E114" s="3">
        <f>_xlfn.XLOOKUP($A114,Pistols!$C:$C,Pistols!H:H,0,0)</f>
        <v>0</v>
      </c>
      <c r="F114" s="3">
        <f>_xlfn.XLOOKUP($A114,Pistols!$C:$C,Pistols!I:I,0,0)</f>
        <v>0</v>
      </c>
      <c r="G114" s="3">
        <f>_xlfn.XLOOKUP($A114,Pistols!$C:$C,Pistols!J:J,0,0)</f>
        <v>0</v>
      </c>
      <c r="H114" s="3">
        <f>_xlfn.XLOOKUP($A114,Pistols!$C:$C,Pistols!K:K,0,0)</f>
        <v>0</v>
      </c>
      <c r="I114" s="3">
        <f>_xlfn.XLOOKUP($A114,Pistols!$C:$C,Pistols!L:L,0,0)</f>
        <v>0</v>
      </c>
      <c r="J114" s="3">
        <f>_xlfn.XLOOKUP($A114,Pistols!$C:$C,Pistols!M:M,0,0)</f>
        <v>0</v>
      </c>
      <c r="K114" s="3">
        <f>_xlfn.XLOOKUP($A114,Pistols!$C:$C,Pistols!N:N,0,0)</f>
        <v>0</v>
      </c>
      <c r="L114" s="3">
        <f>_xlfn.XLOOKUP($A114,Revolvers!$C:$C,Revolvers!O:O,0,0)</f>
        <v>0</v>
      </c>
      <c r="M114" s="3">
        <f>_xlfn.XLOOKUP($A114,Revolvers!$C:$C,Revolvers!P:P,0,0)</f>
        <v>0</v>
      </c>
      <c r="N114" s="3">
        <f>_xlfn.XLOOKUP($A114,Revolvers!$C:$C,Revolvers!Q:Q,0,0)</f>
        <v>0</v>
      </c>
      <c r="O114" s="3">
        <f>_xlfn.XLOOKUP($A114,Revolvers!$C:$C,Revolvers!R:R,0,0)</f>
        <v>0</v>
      </c>
      <c r="P114" s="3">
        <f>_xlfn.XLOOKUP($A114,Revolvers!$C:$C,Revolvers!S:S,0,0)</f>
        <v>0</v>
      </c>
      <c r="Q114" s="3">
        <f>_xlfn.XLOOKUP($A114,Revolvers!$C:$C,Revolvers!T:T,0,0)</f>
        <v>0</v>
      </c>
      <c r="R114" s="3">
        <f>_xlfn.XLOOKUP($A114,Rifles!C:C,Rifles!H:H,0,0)</f>
        <v>2</v>
      </c>
      <c r="S114" s="3">
        <f>_xlfn.XLOOKUP($A114,Shotguns!C:C,Shotguns!H:H,0,0)</f>
        <v>0</v>
      </c>
      <c r="T114" s="3">
        <f t="shared" si="1"/>
        <v>2</v>
      </c>
    </row>
    <row r="115" spans="1:20" x14ac:dyDescent="0.25">
      <c r="A115" s="3">
        <f>Rifles!C115</f>
        <v>98603859</v>
      </c>
      <c r="B115" s="3" t="str">
        <f>_xlfn.XLOOKUP($A115, Rifles!$C$2:$C$419,Rifles!$D$2:$D$419,"N/A",0)</f>
        <v>MAXIM FIREARMS INC</v>
      </c>
      <c r="C115" s="4" t="str">
        <f>_xlfn.XLOOKUP($A115, Rifles!$C$2:$C$419,Rifles!F$2:F$419,"N/A",0)</f>
        <v>LAKE HAVASU CITY</v>
      </c>
      <c r="D115" s="4" t="str">
        <f>_xlfn.XLOOKUP($A115, Rifles!$C$2:$C$419,Rifles!G$2:G$419,"N/A",0)</f>
        <v>AZ</v>
      </c>
      <c r="E115" s="3">
        <f>_xlfn.XLOOKUP($A115,Pistols!$C:$C,Pistols!H:H,0,0)</f>
        <v>0</v>
      </c>
      <c r="F115" s="3">
        <f>_xlfn.XLOOKUP($A115,Pistols!$C:$C,Pistols!I:I,0,0)</f>
        <v>1</v>
      </c>
      <c r="G115" s="3">
        <f>_xlfn.XLOOKUP($A115,Pistols!$C:$C,Pistols!J:J,0,0)</f>
        <v>0</v>
      </c>
      <c r="H115" s="3">
        <f>_xlfn.XLOOKUP($A115,Pistols!$C:$C,Pistols!K:K,0,0)</f>
        <v>0</v>
      </c>
      <c r="I115" s="3">
        <f>_xlfn.XLOOKUP($A115,Pistols!$C:$C,Pistols!L:L,0,0)</f>
        <v>0</v>
      </c>
      <c r="J115" s="3">
        <f>_xlfn.XLOOKUP($A115,Pistols!$C:$C,Pistols!M:M,0,0)</f>
        <v>0</v>
      </c>
      <c r="K115" s="3">
        <f>_xlfn.XLOOKUP($A115,Pistols!$C:$C,Pistols!N:N,0,0)</f>
        <v>1</v>
      </c>
      <c r="L115" s="3">
        <f>_xlfn.XLOOKUP($A115,Revolvers!$C:$C,Revolvers!O:O,0,0)</f>
        <v>0</v>
      </c>
      <c r="M115" s="3">
        <f>_xlfn.XLOOKUP($A115,Revolvers!$C:$C,Revolvers!P:P,0,0)</f>
        <v>0</v>
      </c>
      <c r="N115" s="3">
        <f>_xlfn.XLOOKUP($A115,Revolvers!$C:$C,Revolvers!Q:Q,0,0)</f>
        <v>0</v>
      </c>
      <c r="O115" s="3">
        <f>_xlfn.XLOOKUP($A115,Revolvers!$C:$C,Revolvers!R:R,0,0)</f>
        <v>0</v>
      </c>
      <c r="P115" s="3">
        <f>_xlfn.XLOOKUP($A115,Revolvers!$C:$C,Revolvers!S:S,0,0)</f>
        <v>0</v>
      </c>
      <c r="Q115" s="3">
        <f>_xlfn.XLOOKUP($A115,Revolvers!$C:$C,Revolvers!T:T,0,0)</f>
        <v>0</v>
      </c>
      <c r="R115" s="3">
        <f>_xlfn.XLOOKUP($A115,Rifles!C:C,Rifles!H:H,0,0)</f>
        <v>21</v>
      </c>
      <c r="S115" s="3">
        <f>_xlfn.XLOOKUP($A115,Shotguns!C:C,Shotguns!H:H,0,0)</f>
        <v>0</v>
      </c>
      <c r="T115" s="3">
        <f t="shared" si="1"/>
        <v>22</v>
      </c>
    </row>
    <row r="116" spans="1:20" x14ac:dyDescent="0.25">
      <c r="A116" s="3">
        <f>Rifles!C116</f>
        <v>98606209</v>
      </c>
      <c r="B116" s="3" t="str">
        <f>_xlfn.XLOOKUP($A116, Rifles!$C$2:$C$419,Rifles!$D$2:$D$419,"N/A",0)</f>
        <v>MCALISTER, KENNETH</v>
      </c>
      <c r="C116" s="4" t="str">
        <f>_xlfn.XLOOKUP($A116, Rifles!$C$2:$C$419,Rifles!F$2:F$419,"N/A",0)</f>
        <v>CHANDLER</v>
      </c>
      <c r="D116" s="4" t="str">
        <f>_xlfn.XLOOKUP($A116, Rifles!$C$2:$C$419,Rifles!G$2:G$419,"N/A",0)</f>
        <v>AZ</v>
      </c>
      <c r="E116" s="3">
        <f>_xlfn.XLOOKUP($A116,Pistols!$C:$C,Pistols!H:H,0,0)</f>
        <v>0</v>
      </c>
      <c r="F116" s="3">
        <f>_xlfn.XLOOKUP($A116,Pistols!$C:$C,Pistols!I:I,0,0)</f>
        <v>0</v>
      </c>
      <c r="G116" s="3">
        <f>_xlfn.XLOOKUP($A116,Pistols!$C:$C,Pistols!J:J,0,0)</f>
        <v>0</v>
      </c>
      <c r="H116" s="3">
        <f>_xlfn.XLOOKUP($A116,Pistols!$C:$C,Pistols!K:K,0,0)</f>
        <v>0</v>
      </c>
      <c r="I116" s="3">
        <f>_xlfn.XLOOKUP($A116,Pistols!$C:$C,Pistols!L:L,0,0)</f>
        <v>0</v>
      </c>
      <c r="J116" s="3">
        <f>_xlfn.XLOOKUP($A116,Pistols!$C:$C,Pistols!M:M,0,0)</f>
        <v>0</v>
      </c>
      <c r="K116" s="3">
        <f>_xlfn.XLOOKUP($A116,Pistols!$C:$C,Pistols!N:N,0,0)</f>
        <v>0</v>
      </c>
      <c r="L116" s="3">
        <f>_xlfn.XLOOKUP($A116,Revolvers!$C:$C,Revolvers!O:O,0,0)</f>
        <v>0</v>
      </c>
      <c r="M116" s="3">
        <f>_xlfn.XLOOKUP($A116,Revolvers!$C:$C,Revolvers!P:P,0,0)</f>
        <v>0</v>
      </c>
      <c r="N116" s="3">
        <f>_xlfn.XLOOKUP($A116,Revolvers!$C:$C,Revolvers!Q:Q,0,0)</f>
        <v>0</v>
      </c>
      <c r="O116" s="3">
        <f>_xlfn.XLOOKUP($A116,Revolvers!$C:$C,Revolvers!R:R,0,0)</f>
        <v>0</v>
      </c>
      <c r="P116" s="3">
        <f>_xlfn.XLOOKUP($A116,Revolvers!$C:$C,Revolvers!S:S,0,0)</f>
        <v>0</v>
      </c>
      <c r="Q116" s="3">
        <f>_xlfn.XLOOKUP($A116,Revolvers!$C:$C,Revolvers!T:T,0,0)</f>
        <v>0</v>
      </c>
      <c r="R116" s="3">
        <f>_xlfn.XLOOKUP($A116,Rifles!C:C,Rifles!H:H,0,0)</f>
        <v>47</v>
      </c>
      <c r="S116" s="3">
        <f>_xlfn.XLOOKUP($A116,Shotguns!C:C,Shotguns!H:H,0,0)</f>
        <v>0</v>
      </c>
      <c r="T116" s="3">
        <f t="shared" si="1"/>
        <v>47</v>
      </c>
    </row>
    <row r="117" spans="1:20" x14ac:dyDescent="0.25">
      <c r="A117" s="3">
        <f>Rifles!C117</f>
        <v>98603062</v>
      </c>
      <c r="B117" s="3" t="str">
        <f>_xlfn.XLOOKUP($A117, Rifles!$C$2:$C$419,Rifles!$D$2:$D$419,"N/A",0)</f>
        <v>MCLEARN, MATTHEW MOODY</v>
      </c>
      <c r="C117" s="4" t="str">
        <f>_xlfn.XLOOKUP($A117, Rifles!$C$2:$C$419,Rifles!F$2:F$419,"N/A",0)</f>
        <v>PAYSON</v>
      </c>
      <c r="D117" s="4" t="str">
        <f>_xlfn.XLOOKUP($A117, Rifles!$C$2:$C$419,Rifles!G$2:G$419,"N/A",0)</f>
        <v>AZ</v>
      </c>
      <c r="E117" s="3">
        <f>_xlfn.XLOOKUP($A117,Pistols!$C:$C,Pistols!H:H,0,0)</f>
        <v>1</v>
      </c>
      <c r="F117" s="3">
        <f>_xlfn.XLOOKUP($A117,Pistols!$C:$C,Pistols!I:I,0,0)</f>
        <v>0</v>
      </c>
      <c r="G117" s="3">
        <f>_xlfn.XLOOKUP($A117,Pistols!$C:$C,Pistols!J:J,0,0)</f>
        <v>0</v>
      </c>
      <c r="H117" s="3">
        <f>_xlfn.XLOOKUP($A117,Pistols!$C:$C,Pistols!K:K,0,0)</f>
        <v>0</v>
      </c>
      <c r="I117" s="3">
        <f>_xlfn.XLOOKUP($A117,Pistols!$C:$C,Pistols!L:L,0,0)</f>
        <v>3</v>
      </c>
      <c r="J117" s="3">
        <f>_xlfn.XLOOKUP($A117,Pistols!$C:$C,Pistols!M:M,0,0)</f>
        <v>10</v>
      </c>
      <c r="K117" s="3">
        <f>_xlfn.XLOOKUP($A117,Pistols!$C:$C,Pistols!N:N,0,0)</f>
        <v>14</v>
      </c>
      <c r="L117" s="3">
        <f>_xlfn.XLOOKUP($A117,Revolvers!$C:$C,Revolvers!O:O,0,0)</f>
        <v>0</v>
      </c>
      <c r="M117" s="3">
        <f>_xlfn.XLOOKUP($A117,Revolvers!$C:$C,Revolvers!P:P,0,0)</f>
        <v>0</v>
      </c>
      <c r="N117" s="3">
        <f>_xlfn.XLOOKUP($A117,Revolvers!$C:$C,Revolvers!Q:Q,0,0)</f>
        <v>0</v>
      </c>
      <c r="O117" s="3">
        <f>_xlfn.XLOOKUP($A117,Revolvers!$C:$C,Revolvers!R:R,0,0)</f>
        <v>0</v>
      </c>
      <c r="P117" s="3">
        <f>_xlfn.XLOOKUP($A117,Revolvers!$C:$C,Revolvers!S:S,0,0)</f>
        <v>0</v>
      </c>
      <c r="Q117" s="3">
        <f>_xlfn.XLOOKUP($A117,Revolvers!$C:$C,Revolvers!T:T,0,0)</f>
        <v>0</v>
      </c>
      <c r="R117" s="3">
        <f>_xlfn.XLOOKUP($A117,Rifles!C:C,Rifles!H:H,0,0)</f>
        <v>3</v>
      </c>
      <c r="S117" s="3">
        <f>_xlfn.XLOOKUP($A117,Shotguns!C:C,Shotguns!H:H,0,0)</f>
        <v>0</v>
      </c>
      <c r="T117" s="3">
        <f t="shared" si="1"/>
        <v>17</v>
      </c>
    </row>
    <row r="118" spans="1:20" x14ac:dyDescent="0.25">
      <c r="A118" s="3">
        <f>Rifles!C118</f>
        <v>98633252</v>
      </c>
      <c r="B118" s="3" t="str">
        <f>_xlfn.XLOOKUP($A118, Rifles!$C$2:$C$419,Rifles!$D$2:$D$419,"N/A",0)</f>
        <v>MCMILLAN MACHINE CO, INC</v>
      </c>
      <c r="C118" s="4" t="str">
        <f>_xlfn.XLOOKUP($A118, Rifles!$C$2:$C$419,Rifles!F$2:F$419,"N/A",0)</f>
        <v>PHOENIX</v>
      </c>
      <c r="D118" s="4" t="str">
        <f>_xlfn.XLOOKUP($A118, Rifles!$C$2:$C$419,Rifles!G$2:G$419,"N/A",0)</f>
        <v>AZ</v>
      </c>
      <c r="E118" s="3">
        <f>_xlfn.XLOOKUP($A118,Pistols!$C:$C,Pistols!H:H,0,0)</f>
        <v>0</v>
      </c>
      <c r="F118" s="3">
        <f>_xlfn.XLOOKUP($A118,Pistols!$C:$C,Pistols!I:I,0,0)</f>
        <v>0</v>
      </c>
      <c r="G118" s="3">
        <f>_xlfn.XLOOKUP($A118,Pistols!$C:$C,Pistols!J:J,0,0)</f>
        <v>0</v>
      </c>
      <c r="H118" s="3">
        <f>_xlfn.XLOOKUP($A118,Pistols!$C:$C,Pistols!K:K,0,0)</f>
        <v>0</v>
      </c>
      <c r="I118" s="3">
        <f>_xlfn.XLOOKUP($A118,Pistols!$C:$C,Pistols!L:L,0,0)</f>
        <v>0</v>
      </c>
      <c r="J118" s="3">
        <f>_xlfn.XLOOKUP($A118,Pistols!$C:$C,Pistols!M:M,0,0)</f>
        <v>0</v>
      </c>
      <c r="K118" s="3">
        <f>_xlfn.XLOOKUP($A118,Pistols!$C:$C,Pistols!N:N,0,0)</f>
        <v>0</v>
      </c>
      <c r="L118" s="3">
        <f>_xlfn.XLOOKUP($A118,Revolvers!$C:$C,Revolvers!O:O,0,0)</f>
        <v>0</v>
      </c>
      <c r="M118" s="3">
        <f>_xlfn.XLOOKUP($A118,Revolvers!$C:$C,Revolvers!P:P,0,0)</f>
        <v>0</v>
      </c>
      <c r="N118" s="3">
        <f>_xlfn.XLOOKUP($A118,Revolvers!$C:$C,Revolvers!Q:Q,0,0)</f>
        <v>0</v>
      </c>
      <c r="O118" s="3">
        <f>_xlfn.XLOOKUP($A118,Revolvers!$C:$C,Revolvers!R:R,0,0)</f>
        <v>0</v>
      </c>
      <c r="P118" s="3">
        <f>_xlfn.XLOOKUP($A118,Revolvers!$C:$C,Revolvers!S:S,0,0)</f>
        <v>0</v>
      </c>
      <c r="Q118" s="3">
        <f>_xlfn.XLOOKUP($A118,Revolvers!$C:$C,Revolvers!T:T,0,0)</f>
        <v>0</v>
      </c>
      <c r="R118" s="3">
        <f>_xlfn.XLOOKUP($A118,Rifles!C:C,Rifles!H:H,0,0)</f>
        <v>1</v>
      </c>
      <c r="S118" s="3">
        <f>_xlfn.XLOOKUP($A118,Shotguns!C:C,Shotguns!H:H,0,0)</f>
        <v>0</v>
      </c>
      <c r="T118" s="3">
        <f t="shared" si="1"/>
        <v>1</v>
      </c>
    </row>
    <row r="119" spans="1:20" x14ac:dyDescent="0.25">
      <c r="A119" s="3">
        <f>Rifles!C119</f>
        <v>98605817</v>
      </c>
      <c r="B119" s="3" t="str">
        <f>_xlfn.XLOOKUP($A119, Rifles!$C$2:$C$419,Rifles!$D$2:$D$419,"N/A",0)</f>
        <v>MINOR, LLOYD DOYLE</v>
      </c>
      <c r="C119" s="4" t="str">
        <f>_xlfn.XLOOKUP($A119, Rifles!$C$2:$C$419,Rifles!F$2:F$419,"N/A",0)</f>
        <v>SIERRA VISTA</v>
      </c>
      <c r="D119" s="4" t="str">
        <f>_xlfn.XLOOKUP($A119, Rifles!$C$2:$C$419,Rifles!G$2:G$419,"N/A",0)</f>
        <v>AZ</v>
      </c>
      <c r="E119" s="3">
        <f>_xlfn.XLOOKUP($A119,Pistols!$C:$C,Pistols!H:H,0,0)</f>
        <v>0</v>
      </c>
      <c r="F119" s="3">
        <f>_xlfn.XLOOKUP($A119,Pistols!$C:$C,Pistols!I:I,0,0)</f>
        <v>0</v>
      </c>
      <c r="G119" s="3">
        <f>_xlfn.XLOOKUP($A119,Pistols!$C:$C,Pistols!J:J,0,0)</f>
        <v>0</v>
      </c>
      <c r="H119" s="3">
        <f>_xlfn.XLOOKUP($A119,Pistols!$C:$C,Pistols!K:K,0,0)</f>
        <v>0</v>
      </c>
      <c r="I119" s="3">
        <f>_xlfn.XLOOKUP($A119,Pistols!$C:$C,Pistols!L:L,0,0)</f>
        <v>0</v>
      </c>
      <c r="J119" s="3">
        <f>_xlfn.XLOOKUP($A119,Pistols!$C:$C,Pistols!M:M,0,0)</f>
        <v>0</v>
      </c>
      <c r="K119" s="3">
        <f>_xlfn.XLOOKUP($A119,Pistols!$C:$C,Pistols!N:N,0,0)</f>
        <v>0</v>
      </c>
      <c r="L119" s="3">
        <f>_xlfn.XLOOKUP($A119,Revolvers!$C:$C,Revolvers!O:O,0,0)</f>
        <v>0</v>
      </c>
      <c r="M119" s="3">
        <f>_xlfn.XLOOKUP($A119,Revolvers!$C:$C,Revolvers!P:P,0,0)</f>
        <v>0</v>
      </c>
      <c r="N119" s="3">
        <f>_xlfn.XLOOKUP($A119,Revolvers!$C:$C,Revolvers!Q:Q,0,0)</f>
        <v>0</v>
      </c>
      <c r="O119" s="3">
        <f>_xlfn.XLOOKUP($A119,Revolvers!$C:$C,Revolvers!R:R,0,0)</f>
        <v>0</v>
      </c>
      <c r="P119" s="3">
        <f>_xlfn.XLOOKUP($A119,Revolvers!$C:$C,Revolvers!S:S,0,0)</f>
        <v>0</v>
      </c>
      <c r="Q119" s="3">
        <f>_xlfn.XLOOKUP($A119,Revolvers!$C:$C,Revolvers!T:T,0,0)</f>
        <v>0</v>
      </c>
      <c r="R119" s="3">
        <f>_xlfn.XLOOKUP($A119,Rifles!C:C,Rifles!H:H,0,0)</f>
        <v>2</v>
      </c>
      <c r="S119" s="3">
        <f>_xlfn.XLOOKUP($A119,Shotguns!C:C,Shotguns!H:H,0,0)</f>
        <v>0</v>
      </c>
      <c r="T119" s="3">
        <f t="shared" si="1"/>
        <v>2</v>
      </c>
    </row>
    <row r="120" spans="1:20" x14ac:dyDescent="0.25">
      <c r="A120" s="3">
        <f>Rifles!C120</f>
        <v>98604419</v>
      </c>
      <c r="B120" s="3" t="str">
        <f>_xlfn.XLOOKUP($A120, Rifles!$C$2:$C$419,Rifles!$D$2:$D$419,"N/A",0)</f>
        <v>MLS ARMS LLC</v>
      </c>
      <c r="C120" s="4" t="str">
        <f>_xlfn.XLOOKUP($A120, Rifles!$C$2:$C$419,Rifles!F$2:F$419,"N/A",0)</f>
        <v>PHOENIX</v>
      </c>
      <c r="D120" s="4" t="str">
        <f>_xlfn.XLOOKUP($A120, Rifles!$C$2:$C$419,Rifles!G$2:G$419,"N/A",0)</f>
        <v>AZ</v>
      </c>
      <c r="E120" s="3">
        <f>_xlfn.XLOOKUP($A120,Pistols!$C:$C,Pistols!H:H,0,0)</f>
        <v>0</v>
      </c>
      <c r="F120" s="3">
        <f>_xlfn.XLOOKUP($A120,Pistols!$C:$C,Pistols!I:I,0,0)</f>
        <v>0</v>
      </c>
      <c r="G120" s="3">
        <f>_xlfn.XLOOKUP($A120,Pistols!$C:$C,Pistols!J:J,0,0)</f>
        <v>0</v>
      </c>
      <c r="H120" s="3">
        <f>_xlfn.XLOOKUP($A120,Pistols!$C:$C,Pistols!K:K,0,0)</f>
        <v>0</v>
      </c>
      <c r="I120" s="3">
        <f>_xlfn.XLOOKUP($A120,Pistols!$C:$C,Pistols!L:L,0,0)</f>
        <v>1</v>
      </c>
      <c r="J120" s="3">
        <f>_xlfn.XLOOKUP($A120,Pistols!$C:$C,Pistols!M:M,0,0)</f>
        <v>0</v>
      </c>
      <c r="K120" s="3">
        <f>_xlfn.XLOOKUP($A120,Pistols!$C:$C,Pistols!N:N,0,0)</f>
        <v>1</v>
      </c>
      <c r="L120" s="3">
        <f>_xlfn.XLOOKUP($A120,Revolvers!$C:$C,Revolvers!O:O,0,0)</f>
        <v>0</v>
      </c>
      <c r="M120" s="3">
        <f>_xlfn.XLOOKUP($A120,Revolvers!$C:$C,Revolvers!P:P,0,0)</f>
        <v>0</v>
      </c>
      <c r="N120" s="3">
        <f>_xlfn.XLOOKUP($A120,Revolvers!$C:$C,Revolvers!Q:Q,0,0)</f>
        <v>0</v>
      </c>
      <c r="O120" s="3">
        <f>_xlfn.XLOOKUP($A120,Revolvers!$C:$C,Revolvers!R:R,0,0)</f>
        <v>0</v>
      </c>
      <c r="P120" s="3">
        <f>_xlfn.XLOOKUP($A120,Revolvers!$C:$C,Revolvers!S:S,0,0)</f>
        <v>0</v>
      </c>
      <c r="Q120" s="3">
        <f>_xlfn.XLOOKUP($A120,Revolvers!$C:$C,Revolvers!T:T,0,0)</f>
        <v>0</v>
      </c>
      <c r="R120" s="3">
        <f>_xlfn.XLOOKUP($A120,Rifles!C:C,Rifles!H:H,0,0)</f>
        <v>3</v>
      </c>
      <c r="S120" s="3">
        <f>_xlfn.XLOOKUP($A120,Shotguns!C:C,Shotguns!H:H,0,0)</f>
        <v>0</v>
      </c>
      <c r="T120" s="3">
        <f t="shared" si="1"/>
        <v>4</v>
      </c>
    </row>
    <row r="121" spans="1:20" x14ac:dyDescent="0.25">
      <c r="A121" s="3">
        <f>Rifles!C121</f>
        <v>98604987</v>
      </c>
      <c r="B121" s="3" t="str">
        <f>_xlfn.XLOOKUP($A121, Rifles!$C$2:$C$419,Rifles!$D$2:$D$419,"N/A",0)</f>
        <v>MODERN ARMS LLC</v>
      </c>
      <c r="C121" s="4" t="str">
        <f>_xlfn.XLOOKUP($A121, Rifles!$C$2:$C$419,Rifles!F$2:F$419,"N/A",0)</f>
        <v>TEMPE</v>
      </c>
      <c r="D121" s="4" t="str">
        <f>_xlfn.XLOOKUP($A121, Rifles!$C$2:$C$419,Rifles!G$2:G$419,"N/A",0)</f>
        <v>AZ</v>
      </c>
      <c r="E121" s="3">
        <f>_xlfn.XLOOKUP($A121,Pistols!$C:$C,Pistols!H:H,0,0)</f>
        <v>0</v>
      </c>
      <c r="F121" s="3">
        <f>_xlfn.XLOOKUP($A121,Pistols!$C:$C,Pistols!I:I,0,0)</f>
        <v>0</v>
      </c>
      <c r="G121" s="3">
        <f>_xlfn.XLOOKUP($A121,Pistols!$C:$C,Pistols!J:J,0,0)</f>
        <v>0</v>
      </c>
      <c r="H121" s="3">
        <f>_xlfn.XLOOKUP($A121,Pistols!$C:$C,Pistols!K:K,0,0)</f>
        <v>0</v>
      </c>
      <c r="I121" s="3">
        <f>_xlfn.XLOOKUP($A121,Pistols!$C:$C,Pistols!L:L,0,0)</f>
        <v>0</v>
      </c>
      <c r="J121" s="3">
        <f>_xlfn.XLOOKUP($A121,Pistols!$C:$C,Pistols!M:M,0,0)</f>
        <v>0</v>
      </c>
      <c r="K121" s="3">
        <f>_xlfn.XLOOKUP($A121,Pistols!$C:$C,Pistols!N:N,0,0)</f>
        <v>0</v>
      </c>
      <c r="L121" s="3">
        <f>_xlfn.XLOOKUP($A121,Revolvers!$C:$C,Revolvers!O:O,0,0)</f>
        <v>0</v>
      </c>
      <c r="M121" s="3">
        <f>_xlfn.XLOOKUP($A121,Revolvers!$C:$C,Revolvers!P:P,0,0)</f>
        <v>0</v>
      </c>
      <c r="N121" s="3">
        <f>_xlfn.XLOOKUP($A121,Revolvers!$C:$C,Revolvers!Q:Q,0,0)</f>
        <v>0</v>
      </c>
      <c r="O121" s="3">
        <f>_xlfn.XLOOKUP($A121,Revolvers!$C:$C,Revolvers!R:R,0,0)</f>
        <v>0</v>
      </c>
      <c r="P121" s="3">
        <f>_xlfn.XLOOKUP($A121,Revolvers!$C:$C,Revolvers!S:S,0,0)</f>
        <v>0</v>
      </c>
      <c r="Q121" s="3">
        <f>_xlfn.XLOOKUP($A121,Revolvers!$C:$C,Revolvers!T:T,0,0)</f>
        <v>0</v>
      </c>
      <c r="R121" s="3">
        <f>_xlfn.XLOOKUP($A121,Rifles!C:C,Rifles!H:H,0,0)</f>
        <v>1</v>
      </c>
      <c r="S121" s="3">
        <f>_xlfn.XLOOKUP($A121,Shotguns!C:C,Shotguns!H:H,0,0)</f>
        <v>0</v>
      </c>
      <c r="T121" s="3">
        <f t="shared" si="1"/>
        <v>1</v>
      </c>
    </row>
    <row r="122" spans="1:20" x14ac:dyDescent="0.25">
      <c r="A122" s="3">
        <f>Rifles!C122</f>
        <v>98605527</v>
      </c>
      <c r="B122" s="3" t="str">
        <f>_xlfn.XLOOKUP($A122, Rifles!$C$2:$C$419,Rifles!$D$2:$D$419,"N/A",0)</f>
        <v>ORIBI ENTERPRISES LLC</v>
      </c>
      <c r="C122" s="4" t="str">
        <f>_xlfn.XLOOKUP($A122, Rifles!$C$2:$C$419,Rifles!F$2:F$419,"N/A",0)</f>
        <v>WILLCOX</v>
      </c>
      <c r="D122" s="4" t="str">
        <f>_xlfn.XLOOKUP($A122, Rifles!$C$2:$C$419,Rifles!G$2:G$419,"N/A",0)</f>
        <v>AZ</v>
      </c>
      <c r="E122" s="3">
        <f>_xlfn.XLOOKUP($A122,Pistols!$C:$C,Pistols!H:H,0,0)</f>
        <v>0</v>
      </c>
      <c r="F122" s="3">
        <f>_xlfn.XLOOKUP($A122,Pistols!$C:$C,Pistols!I:I,0,0)</f>
        <v>0</v>
      </c>
      <c r="G122" s="3">
        <f>_xlfn.XLOOKUP($A122,Pistols!$C:$C,Pistols!J:J,0,0)</f>
        <v>0</v>
      </c>
      <c r="H122" s="3">
        <f>_xlfn.XLOOKUP($A122,Pistols!$C:$C,Pistols!K:K,0,0)</f>
        <v>0</v>
      </c>
      <c r="I122" s="3">
        <f>_xlfn.XLOOKUP($A122,Pistols!$C:$C,Pistols!L:L,0,0)</f>
        <v>0</v>
      </c>
      <c r="J122" s="3">
        <f>_xlfn.XLOOKUP($A122,Pistols!$C:$C,Pistols!M:M,0,0)</f>
        <v>0</v>
      </c>
      <c r="K122" s="3">
        <f>_xlfn.XLOOKUP($A122,Pistols!$C:$C,Pistols!N:N,0,0)</f>
        <v>0</v>
      </c>
      <c r="L122" s="3">
        <f>_xlfn.XLOOKUP($A122,Revolvers!$C:$C,Revolvers!O:O,0,0)</f>
        <v>0</v>
      </c>
      <c r="M122" s="3">
        <f>_xlfn.XLOOKUP($A122,Revolvers!$C:$C,Revolvers!P:P,0,0)</f>
        <v>0</v>
      </c>
      <c r="N122" s="3">
        <f>_xlfn.XLOOKUP($A122,Revolvers!$C:$C,Revolvers!Q:Q,0,0)</f>
        <v>0</v>
      </c>
      <c r="O122" s="3">
        <f>_xlfn.XLOOKUP($A122,Revolvers!$C:$C,Revolvers!R:R,0,0)</f>
        <v>0</v>
      </c>
      <c r="P122" s="3">
        <f>_xlfn.XLOOKUP($A122,Revolvers!$C:$C,Revolvers!S:S,0,0)</f>
        <v>0</v>
      </c>
      <c r="Q122" s="3">
        <f>_xlfn.XLOOKUP($A122,Revolvers!$C:$C,Revolvers!T:T,0,0)</f>
        <v>0</v>
      </c>
      <c r="R122" s="3">
        <f>_xlfn.XLOOKUP($A122,Rifles!C:C,Rifles!H:H,0,0)</f>
        <v>2</v>
      </c>
      <c r="S122" s="3">
        <f>_xlfn.XLOOKUP($A122,Shotguns!C:C,Shotguns!H:H,0,0)</f>
        <v>0</v>
      </c>
      <c r="T122" s="3">
        <f t="shared" si="1"/>
        <v>2</v>
      </c>
    </row>
    <row r="123" spans="1:20" x14ac:dyDescent="0.25">
      <c r="A123" s="3">
        <f>Rifles!C123</f>
        <v>98608339</v>
      </c>
      <c r="B123" s="3" t="str">
        <f>_xlfn.XLOOKUP($A123, Rifles!$C$2:$C$419,Rifles!$D$2:$D$419,"N/A",0)</f>
        <v>OWENS ARMORY LLC</v>
      </c>
      <c r="C123" s="4" t="str">
        <f>_xlfn.XLOOKUP($A123, Rifles!$C$2:$C$419,Rifles!F$2:F$419,"N/A",0)</f>
        <v>CHINO VALLEY</v>
      </c>
      <c r="D123" s="4" t="str">
        <f>_xlfn.XLOOKUP($A123, Rifles!$C$2:$C$419,Rifles!G$2:G$419,"N/A",0)</f>
        <v>AZ</v>
      </c>
      <c r="E123" s="3">
        <f>_xlfn.XLOOKUP($A123,Pistols!$C:$C,Pistols!H:H,0,0)</f>
        <v>0</v>
      </c>
      <c r="F123" s="3">
        <f>_xlfn.XLOOKUP($A123,Pistols!$C:$C,Pistols!I:I,0,0)</f>
        <v>0</v>
      </c>
      <c r="G123" s="3">
        <f>_xlfn.XLOOKUP($A123,Pistols!$C:$C,Pistols!J:J,0,0)</f>
        <v>0</v>
      </c>
      <c r="H123" s="3">
        <f>_xlfn.XLOOKUP($A123,Pistols!$C:$C,Pistols!K:K,0,0)</f>
        <v>0</v>
      </c>
      <c r="I123" s="3">
        <f>_xlfn.XLOOKUP($A123,Pistols!$C:$C,Pistols!L:L,0,0)</f>
        <v>0</v>
      </c>
      <c r="J123" s="3">
        <f>_xlfn.XLOOKUP($A123,Pistols!$C:$C,Pistols!M:M,0,0)</f>
        <v>0</v>
      </c>
      <c r="K123" s="3">
        <f>_xlfn.XLOOKUP($A123,Pistols!$C:$C,Pistols!N:N,0,0)</f>
        <v>0</v>
      </c>
      <c r="L123" s="3">
        <f>_xlfn.XLOOKUP($A123,Revolvers!$C:$C,Revolvers!O:O,0,0)</f>
        <v>0</v>
      </c>
      <c r="M123" s="3">
        <f>_xlfn.XLOOKUP($A123,Revolvers!$C:$C,Revolvers!P:P,0,0)</f>
        <v>0</v>
      </c>
      <c r="N123" s="3">
        <f>_xlfn.XLOOKUP($A123,Revolvers!$C:$C,Revolvers!Q:Q,0,0)</f>
        <v>0</v>
      </c>
      <c r="O123" s="3">
        <f>_xlfn.XLOOKUP($A123,Revolvers!$C:$C,Revolvers!R:R,0,0)</f>
        <v>0</v>
      </c>
      <c r="P123" s="3">
        <f>_xlfn.XLOOKUP($A123,Revolvers!$C:$C,Revolvers!S:S,0,0)</f>
        <v>0</v>
      </c>
      <c r="Q123" s="3">
        <f>_xlfn.XLOOKUP($A123,Revolvers!$C:$C,Revolvers!T:T,0,0)</f>
        <v>0</v>
      </c>
      <c r="R123" s="3">
        <f>_xlfn.XLOOKUP($A123,Rifles!C:C,Rifles!H:H,0,0)</f>
        <v>25</v>
      </c>
      <c r="S123" s="3">
        <f>_xlfn.XLOOKUP($A123,Shotguns!C:C,Shotguns!H:H,0,0)</f>
        <v>0</v>
      </c>
      <c r="T123" s="3">
        <f t="shared" si="1"/>
        <v>25</v>
      </c>
    </row>
    <row r="124" spans="1:20" x14ac:dyDescent="0.25">
      <c r="A124" s="3">
        <f>Rifles!C124</f>
        <v>98603536</v>
      </c>
      <c r="B124" s="3" t="str">
        <f>_xlfn.XLOOKUP($A124, Rifles!$C$2:$C$419,Rifles!$D$2:$D$419,"N/A",0)</f>
        <v>PALESE PROTO TECH INC</v>
      </c>
      <c r="C124" s="4" t="str">
        <f>_xlfn.XLOOKUP($A124, Rifles!$C$2:$C$419,Rifles!F$2:F$419,"N/A",0)</f>
        <v>TUCSON</v>
      </c>
      <c r="D124" s="4" t="str">
        <f>_xlfn.XLOOKUP($A124, Rifles!$C$2:$C$419,Rifles!G$2:G$419,"N/A",0)</f>
        <v>AZ</v>
      </c>
      <c r="E124" s="3">
        <f>_xlfn.XLOOKUP($A124,Pistols!$C:$C,Pistols!H:H,0,0)</f>
        <v>0</v>
      </c>
      <c r="F124" s="3">
        <f>_xlfn.XLOOKUP($A124,Pistols!$C:$C,Pistols!I:I,0,0)</f>
        <v>0</v>
      </c>
      <c r="G124" s="3">
        <f>_xlfn.XLOOKUP($A124,Pistols!$C:$C,Pistols!J:J,0,0)</f>
        <v>0</v>
      </c>
      <c r="H124" s="3">
        <f>_xlfn.XLOOKUP($A124,Pistols!$C:$C,Pistols!K:K,0,0)</f>
        <v>0</v>
      </c>
      <c r="I124" s="3">
        <f>_xlfn.XLOOKUP($A124,Pistols!$C:$C,Pistols!L:L,0,0)</f>
        <v>0</v>
      </c>
      <c r="J124" s="3">
        <f>_xlfn.XLOOKUP($A124,Pistols!$C:$C,Pistols!M:M,0,0)</f>
        <v>0</v>
      </c>
      <c r="K124" s="3">
        <f>_xlfn.XLOOKUP($A124,Pistols!$C:$C,Pistols!N:N,0,0)</f>
        <v>0</v>
      </c>
      <c r="L124" s="3">
        <f>_xlfn.XLOOKUP($A124,Revolvers!$C:$C,Revolvers!O:O,0,0)</f>
        <v>0</v>
      </c>
      <c r="M124" s="3">
        <f>_xlfn.XLOOKUP($A124,Revolvers!$C:$C,Revolvers!P:P,0,0)</f>
        <v>0</v>
      </c>
      <c r="N124" s="3">
        <f>_xlfn.XLOOKUP($A124,Revolvers!$C:$C,Revolvers!Q:Q,0,0)</f>
        <v>0</v>
      </c>
      <c r="O124" s="3">
        <f>_xlfn.XLOOKUP($A124,Revolvers!$C:$C,Revolvers!R:R,0,0)</f>
        <v>0</v>
      </c>
      <c r="P124" s="3">
        <f>_xlfn.XLOOKUP($A124,Revolvers!$C:$C,Revolvers!S:S,0,0)</f>
        <v>0</v>
      </c>
      <c r="Q124" s="3">
        <f>_xlfn.XLOOKUP($A124,Revolvers!$C:$C,Revolvers!T:T,0,0)</f>
        <v>0</v>
      </c>
      <c r="R124" s="3">
        <f>_xlfn.XLOOKUP($A124,Rifles!C:C,Rifles!H:H,0,0)</f>
        <v>2</v>
      </c>
      <c r="S124" s="3">
        <f>_xlfn.XLOOKUP($A124,Shotguns!C:C,Shotguns!H:H,0,0)</f>
        <v>0</v>
      </c>
      <c r="T124" s="3">
        <f t="shared" si="1"/>
        <v>2</v>
      </c>
    </row>
    <row r="125" spans="1:20" x14ac:dyDescent="0.25">
      <c r="A125" s="3">
        <f>Rifles!C125</f>
        <v>98600788</v>
      </c>
      <c r="B125" s="3" t="str">
        <f>_xlfn.XLOOKUP($A125, Rifles!$C$2:$C$419,Rifles!$D$2:$D$419,"N/A",0)</f>
        <v>PATRIOT ORDNANCE FACTORY INC</v>
      </c>
      <c r="C125" s="4" t="str">
        <f>_xlfn.XLOOKUP($A125, Rifles!$C$2:$C$419,Rifles!F$2:F$419,"N/A",0)</f>
        <v>PHOENIX</v>
      </c>
      <c r="D125" s="4" t="str">
        <f>_xlfn.XLOOKUP($A125, Rifles!$C$2:$C$419,Rifles!G$2:G$419,"N/A",0)</f>
        <v>AZ</v>
      </c>
      <c r="E125" s="3">
        <f>_xlfn.XLOOKUP($A125,Pistols!$C:$C,Pistols!H:H,0,0)</f>
        <v>0</v>
      </c>
      <c r="F125" s="3">
        <f>_xlfn.XLOOKUP($A125,Pistols!$C:$C,Pistols!I:I,0,0)</f>
        <v>80</v>
      </c>
      <c r="G125" s="3">
        <f>_xlfn.XLOOKUP($A125,Pistols!$C:$C,Pistols!J:J,0,0)</f>
        <v>20</v>
      </c>
      <c r="H125" s="3">
        <f>_xlfn.XLOOKUP($A125,Pistols!$C:$C,Pistols!K:K,0,0)</f>
        <v>0</v>
      </c>
      <c r="I125" s="3">
        <f>_xlfn.XLOOKUP($A125,Pistols!$C:$C,Pistols!L:L,0,0)</f>
        <v>0</v>
      </c>
      <c r="J125" s="3">
        <f>_xlfn.XLOOKUP($A125,Pistols!$C:$C,Pistols!M:M,0,0)</f>
        <v>0</v>
      </c>
      <c r="K125" s="3">
        <f>_xlfn.XLOOKUP($A125,Pistols!$C:$C,Pistols!N:N,0,0)</f>
        <v>100</v>
      </c>
      <c r="L125" s="3">
        <f>_xlfn.XLOOKUP($A125,Revolvers!$C:$C,Revolvers!O:O,0,0)</f>
        <v>0</v>
      </c>
      <c r="M125" s="3">
        <f>_xlfn.XLOOKUP($A125,Revolvers!$C:$C,Revolvers!P:P,0,0)</f>
        <v>0</v>
      </c>
      <c r="N125" s="3">
        <f>_xlfn.XLOOKUP($A125,Revolvers!$C:$C,Revolvers!Q:Q,0,0)</f>
        <v>0</v>
      </c>
      <c r="O125" s="3">
        <f>_xlfn.XLOOKUP($A125,Revolvers!$C:$C,Revolvers!R:R,0,0)</f>
        <v>0</v>
      </c>
      <c r="P125" s="3">
        <f>_xlfn.XLOOKUP($A125,Revolvers!$C:$C,Revolvers!S:S,0,0)</f>
        <v>0</v>
      </c>
      <c r="Q125" s="3">
        <f>_xlfn.XLOOKUP($A125,Revolvers!$C:$C,Revolvers!T:T,0,0)</f>
        <v>0</v>
      </c>
      <c r="R125" s="3">
        <f>_xlfn.XLOOKUP($A125,Rifles!C:C,Rifles!H:H,0,0)</f>
        <v>9970</v>
      </c>
      <c r="S125" s="3">
        <f>_xlfn.XLOOKUP($A125,Shotguns!C:C,Shotguns!H:H,0,0)</f>
        <v>0</v>
      </c>
      <c r="T125" s="3">
        <f t="shared" si="1"/>
        <v>10070</v>
      </c>
    </row>
    <row r="126" spans="1:20" x14ac:dyDescent="0.25">
      <c r="A126" s="3">
        <f>Rifles!C126</f>
        <v>98605981</v>
      </c>
      <c r="B126" s="3" t="str">
        <f>_xlfn.XLOOKUP($A126, Rifles!$C$2:$C$419,Rifles!$D$2:$D$419,"N/A",0)</f>
        <v>PDWAREHOUSE LLC</v>
      </c>
      <c r="C126" s="4" t="str">
        <f>_xlfn.XLOOKUP($A126, Rifles!$C$2:$C$419,Rifles!F$2:F$419,"N/A",0)</f>
        <v>CHANDLER</v>
      </c>
      <c r="D126" s="4" t="str">
        <f>_xlfn.XLOOKUP($A126, Rifles!$C$2:$C$419,Rifles!G$2:G$419,"N/A",0)</f>
        <v>AZ</v>
      </c>
      <c r="E126" s="3">
        <f>_xlfn.XLOOKUP($A126,Pistols!$C:$C,Pistols!H:H,0,0)</f>
        <v>0</v>
      </c>
      <c r="F126" s="3">
        <f>_xlfn.XLOOKUP($A126,Pistols!$C:$C,Pistols!I:I,0,0)</f>
        <v>0</v>
      </c>
      <c r="G126" s="3">
        <f>_xlfn.XLOOKUP($A126,Pistols!$C:$C,Pistols!J:J,0,0)</f>
        <v>0</v>
      </c>
      <c r="H126" s="3">
        <f>_xlfn.XLOOKUP($A126,Pistols!$C:$C,Pistols!K:K,0,0)</f>
        <v>0</v>
      </c>
      <c r="I126" s="3">
        <f>_xlfn.XLOOKUP($A126,Pistols!$C:$C,Pistols!L:L,0,0)</f>
        <v>5</v>
      </c>
      <c r="J126" s="3">
        <f>_xlfn.XLOOKUP($A126,Pistols!$C:$C,Pistols!M:M,0,0)</f>
        <v>0</v>
      </c>
      <c r="K126" s="3">
        <f>_xlfn.XLOOKUP($A126,Pistols!$C:$C,Pistols!N:N,0,0)</f>
        <v>5</v>
      </c>
      <c r="L126" s="3">
        <f>_xlfn.XLOOKUP($A126,Revolvers!$C:$C,Revolvers!O:O,0,0)</f>
        <v>0</v>
      </c>
      <c r="M126" s="3">
        <f>_xlfn.XLOOKUP($A126,Revolvers!$C:$C,Revolvers!P:P,0,0)</f>
        <v>0</v>
      </c>
      <c r="N126" s="3">
        <f>_xlfn.XLOOKUP($A126,Revolvers!$C:$C,Revolvers!Q:Q,0,0)</f>
        <v>0</v>
      </c>
      <c r="O126" s="3">
        <f>_xlfn.XLOOKUP($A126,Revolvers!$C:$C,Revolvers!R:R,0,0)</f>
        <v>0</v>
      </c>
      <c r="P126" s="3">
        <f>_xlfn.XLOOKUP($A126,Revolvers!$C:$C,Revolvers!S:S,0,0)</f>
        <v>0</v>
      </c>
      <c r="Q126" s="3">
        <f>_xlfn.XLOOKUP($A126,Revolvers!$C:$C,Revolvers!T:T,0,0)</f>
        <v>0</v>
      </c>
      <c r="R126" s="3">
        <f>_xlfn.XLOOKUP($A126,Rifles!C:C,Rifles!H:H,0,0)</f>
        <v>36</v>
      </c>
      <c r="S126" s="3">
        <f>_xlfn.XLOOKUP($A126,Shotguns!C:C,Shotguns!H:H,0,0)</f>
        <v>0</v>
      </c>
      <c r="T126" s="3">
        <f t="shared" si="1"/>
        <v>41</v>
      </c>
    </row>
    <row r="127" spans="1:20" x14ac:dyDescent="0.25">
      <c r="A127" s="3">
        <f>Rifles!C127</f>
        <v>98607693</v>
      </c>
      <c r="B127" s="3" t="str">
        <f>_xlfn.XLOOKUP($A127, Rifles!$C$2:$C$419,Rifles!$D$2:$D$419,"N/A",0)</f>
        <v>PRECISION AMERICAN RIFLE LLC</v>
      </c>
      <c r="C127" s="4" t="str">
        <f>_xlfn.XLOOKUP($A127, Rifles!$C$2:$C$419,Rifles!F$2:F$419,"N/A",0)</f>
        <v>SNOWFLAKE</v>
      </c>
      <c r="D127" s="4" t="str">
        <f>_xlfn.XLOOKUP($A127, Rifles!$C$2:$C$419,Rifles!G$2:G$419,"N/A",0)</f>
        <v>AZ</v>
      </c>
      <c r="E127" s="3">
        <f>_xlfn.XLOOKUP($A127,Pistols!$C:$C,Pistols!H:H,0,0)</f>
        <v>0</v>
      </c>
      <c r="F127" s="3">
        <f>_xlfn.XLOOKUP($A127,Pistols!$C:$C,Pistols!I:I,0,0)</f>
        <v>0</v>
      </c>
      <c r="G127" s="3">
        <f>_xlfn.XLOOKUP($A127,Pistols!$C:$C,Pistols!J:J,0,0)</f>
        <v>0</v>
      </c>
      <c r="H127" s="3">
        <f>_xlfn.XLOOKUP($A127,Pistols!$C:$C,Pistols!K:K,0,0)</f>
        <v>0</v>
      </c>
      <c r="I127" s="3">
        <f>_xlfn.XLOOKUP($A127,Pistols!$C:$C,Pistols!L:L,0,0)</f>
        <v>0</v>
      </c>
      <c r="J127" s="3">
        <f>_xlfn.XLOOKUP($A127,Pistols!$C:$C,Pistols!M:M,0,0)</f>
        <v>0</v>
      </c>
      <c r="K127" s="3">
        <f>_xlfn.XLOOKUP($A127,Pistols!$C:$C,Pistols!N:N,0,0)</f>
        <v>0</v>
      </c>
      <c r="L127" s="3">
        <f>_xlfn.XLOOKUP($A127,Revolvers!$C:$C,Revolvers!O:O,0,0)</f>
        <v>0</v>
      </c>
      <c r="M127" s="3">
        <f>_xlfn.XLOOKUP($A127,Revolvers!$C:$C,Revolvers!P:P,0,0)</f>
        <v>0</v>
      </c>
      <c r="N127" s="3">
        <f>_xlfn.XLOOKUP($A127,Revolvers!$C:$C,Revolvers!Q:Q,0,0)</f>
        <v>0</v>
      </c>
      <c r="O127" s="3">
        <f>_xlfn.XLOOKUP($A127,Revolvers!$C:$C,Revolvers!R:R,0,0)</f>
        <v>0</v>
      </c>
      <c r="P127" s="3">
        <f>_xlfn.XLOOKUP($A127,Revolvers!$C:$C,Revolvers!S:S,0,0)</f>
        <v>0</v>
      </c>
      <c r="Q127" s="3">
        <f>_xlfn.XLOOKUP($A127,Revolvers!$C:$C,Revolvers!T:T,0,0)</f>
        <v>0</v>
      </c>
      <c r="R127" s="3">
        <f>_xlfn.XLOOKUP($A127,Rifles!C:C,Rifles!H:H,0,0)</f>
        <v>31</v>
      </c>
      <c r="S127" s="3">
        <f>_xlfn.XLOOKUP($A127,Shotguns!C:C,Shotguns!H:H,0,0)</f>
        <v>0</v>
      </c>
      <c r="T127" s="3">
        <f t="shared" si="1"/>
        <v>31</v>
      </c>
    </row>
    <row r="128" spans="1:20" x14ac:dyDescent="0.25">
      <c r="A128" s="3">
        <f>Rifles!C128</f>
        <v>98604805</v>
      </c>
      <c r="B128" s="3" t="str">
        <f>_xlfn.XLOOKUP($A128, Rifles!$C$2:$C$419,Rifles!$D$2:$D$419,"N/A",0)</f>
        <v>PRECISION FIREARM SERVICE AND SALES LLC</v>
      </c>
      <c r="C128" s="4" t="str">
        <f>_xlfn.XLOOKUP($A128, Rifles!$C$2:$C$419,Rifles!F$2:F$419,"N/A",0)</f>
        <v>PHOENIX</v>
      </c>
      <c r="D128" s="4" t="str">
        <f>_xlfn.XLOOKUP($A128, Rifles!$C$2:$C$419,Rifles!G$2:G$419,"N/A",0)</f>
        <v>AZ</v>
      </c>
      <c r="E128" s="3">
        <f>_xlfn.XLOOKUP($A128,Pistols!$C:$C,Pistols!H:H,0,0)</f>
        <v>0</v>
      </c>
      <c r="F128" s="3">
        <f>_xlfn.XLOOKUP($A128,Pistols!$C:$C,Pistols!I:I,0,0)</f>
        <v>0</v>
      </c>
      <c r="G128" s="3">
        <f>_xlfn.XLOOKUP($A128,Pistols!$C:$C,Pistols!J:J,0,0)</f>
        <v>0</v>
      </c>
      <c r="H128" s="3">
        <f>_xlfn.XLOOKUP($A128,Pistols!$C:$C,Pistols!K:K,0,0)</f>
        <v>0</v>
      </c>
      <c r="I128" s="3">
        <f>_xlfn.XLOOKUP($A128,Pistols!$C:$C,Pistols!L:L,0,0)</f>
        <v>0</v>
      </c>
      <c r="J128" s="3">
        <f>_xlfn.XLOOKUP($A128,Pistols!$C:$C,Pistols!M:M,0,0)</f>
        <v>0</v>
      </c>
      <c r="K128" s="3">
        <f>_xlfn.XLOOKUP($A128,Pistols!$C:$C,Pistols!N:N,0,0)</f>
        <v>0</v>
      </c>
      <c r="L128" s="3">
        <f>_xlfn.XLOOKUP($A128,Revolvers!$C:$C,Revolvers!O:O,0,0)</f>
        <v>0</v>
      </c>
      <c r="M128" s="3">
        <f>_xlfn.XLOOKUP($A128,Revolvers!$C:$C,Revolvers!P:P,0,0)</f>
        <v>0</v>
      </c>
      <c r="N128" s="3">
        <f>_xlfn.XLOOKUP($A128,Revolvers!$C:$C,Revolvers!Q:Q,0,0)</f>
        <v>0</v>
      </c>
      <c r="O128" s="3">
        <f>_xlfn.XLOOKUP($A128,Revolvers!$C:$C,Revolvers!R:R,0,0)</f>
        <v>0</v>
      </c>
      <c r="P128" s="3">
        <f>_xlfn.XLOOKUP($A128,Revolvers!$C:$C,Revolvers!S:S,0,0)</f>
        <v>0</v>
      </c>
      <c r="Q128" s="3">
        <f>_xlfn.XLOOKUP($A128,Revolvers!$C:$C,Revolvers!T:T,0,0)</f>
        <v>0</v>
      </c>
      <c r="R128" s="3">
        <f>_xlfn.XLOOKUP($A128,Rifles!C:C,Rifles!H:H,0,0)</f>
        <v>7</v>
      </c>
      <c r="S128" s="3">
        <f>_xlfn.XLOOKUP($A128,Shotguns!C:C,Shotguns!H:H,0,0)</f>
        <v>0</v>
      </c>
      <c r="T128" s="3">
        <f t="shared" si="1"/>
        <v>7</v>
      </c>
    </row>
    <row r="129" spans="1:20" x14ac:dyDescent="0.25">
      <c r="A129" s="3">
        <f>Rifles!C129</f>
        <v>98607294</v>
      </c>
      <c r="B129" s="3" t="str">
        <f>_xlfn.XLOOKUP($A129, Rifles!$C$2:$C$419,Rifles!$D$2:$D$419,"N/A",0)</f>
        <v>PREDATOR TECHNOLOGY GROUP LLC</v>
      </c>
      <c r="C129" s="4" t="str">
        <f>_xlfn.XLOOKUP($A129, Rifles!$C$2:$C$419,Rifles!F$2:F$419,"N/A",0)</f>
        <v>PHOENIX</v>
      </c>
      <c r="D129" s="4" t="str">
        <f>_xlfn.XLOOKUP($A129, Rifles!$C$2:$C$419,Rifles!G$2:G$419,"N/A",0)</f>
        <v>AZ</v>
      </c>
      <c r="E129" s="3">
        <f>_xlfn.XLOOKUP($A129,Pistols!$C:$C,Pistols!H:H,0,0)</f>
        <v>0</v>
      </c>
      <c r="F129" s="3">
        <f>_xlfn.XLOOKUP($A129,Pistols!$C:$C,Pistols!I:I,0,0)</f>
        <v>0</v>
      </c>
      <c r="G129" s="3">
        <f>_xlfn.XLOOKUP($A129,Pistols!$C:$C,Pistols!J:J,0,0)</f>
        <v>0</v>
      </c>
      <c r="H129" s="3">
        <f>_xlfn.XLOOKUP($A129,Pistols!$C:$C,Pistols!K:K,0,0)</f>
        <v>0</v>
      </c>
      <c r="I129" s="3">
        <f>_xlfn.XLOOKUP($A129,Pistols!$C:$C,Pistols!L:L,0,0)</f>
        <v>0</v>
      </c>
      <c r="J129" s="3">
        <f>_xlfn.XLOOKUP($A129,Pistols!$C:$C,Pistols!M:M,0,0)</f>
        <v>0</v>
      </c>
      <c r="K129" s="3">
        <f>_xlfn.XLOOKUP($A129,Pistols!$C:$C,Pistols!N:N,0,0)</f>
        <v>0</v>
      </c>
      <c r="L129" s="3">
        <f>_xlfn.XLOOKUP($A129,Revolvers!$C:$C,Revolvers!O:O,0,0)</f>
        <v>0</v>
      </c>
      <c r="M129" s="3">
        <f>_xlfn.XLOOKUP($A129,Revolvers!$C:$C,Revolvers!P:P,0,0)</f>
        <v>0</v>
      </c>
      <c r="N129" s="3">
        <f>_xlfn.XLOOKUP($A129,Revolvers!$C:$C,Revolvers!Q:Q,0,0)</f>
        <v>0</v>
      </c>
      <c r="O129" s="3">
        <f>_xlfn.XLOOKUP($A129,Revolvers!$C:$C,Revolvers!R:R,0,0)</f>
        <v>0</v>
      </c>
      <c r="P129" s="3">
        <f>_xlfn.XLOOKUP($A129,Revolvers!$C:$C,Revolvers!S:S,0,0)</f>
        <v>0</v>
      </c>
      <c r="Q129" s="3">
        <f>_xlfn.XLOOKUP($A129,Revolvers!$C:$C,Revolvers!T:T,0,0)</f>
        <v>0</v>
      </c>
      <c r="R129" s="3">
        <f>_xlfn.XLOOKUP($A129,Rifles!C:C,Rifles!H:H,0,0)</f>
        <v>43</v>
      </c>
      <c r="S129" s="3">
        <f>_xlfn.XLOOKUP($A129,Shotguns!C:C,Shotguns!H:H,0,0)</f>
        <v>0</v>
      </c>
      <c r="T129" s="3">
        <f t="shared" si="1"/>
        <v>43</v>
      </c>
    </row>
    <row r="130" spans="1:20" x14ac:dyDescent="0.25">
      <c r="A130" s="3">
        <f>Rifles!C130</f>
        <v>98605042</v>
      </c>
      <c r="B130" s="3" t="str">
        <f>_xlfn.XLOOKUP($A130, Rifles!$C$2:$C$419,Rifles!$D$2:$D$419,"N/A",0)</f>
        <v>PSYCONSUL LLC</v>
      </c>
      <c r="C130" s="4" t="str">
        <f>_xlfn.XLOOKUP($A130, Rifles!$C$2:$C$419,Rifles!F$2:F$419,"N/A",0)</f>
        <v>COTTONWOOD</v>
      </c>
      <c r="D130" s="4" t="str">
        <f>_xlfn.XLOOKUP($A130, Rifles!$C$2:$C$419,Rifles!G$2:G$419,"N/A",0)</f>
        <v>AZ</v>
      </c>
      <c r="E130" s="3">
        <f>_xlfn.XLOOKUP($A130,Pistols!$C:$C,Pistols!H:H,0,0)</f>
        <v>0</v>
      </c>
      <c r="F130" s="3">
        <f>_xlfn.XLOOKUP($A130,Pistols!$C:$C,Pistols!I:I,0,0)</f>
        <v>0</v>
      </c>
      <c r="G130" s="3">
        <f>_xlfn.XLOOKUP($A130,Pistols!$C:$C,Pistols!J:J,0,0)</f>
        <v>0</v>
      </c>
      <c r="H130" s="3">
        <f>_xlfn.XLOOKUP($A130,Pistols!$C:$C,Pistols!K:K,0,0)</f>
        <v>0</v>
      </c>
      <c r="I130" s="3">
        <f>_xlfn.XLOOKUP($A130,Pistols!$C:$C,Pistols!L:L,0,0)</f>
        <v>0</v>
      </c>
      <c r="J130" s="3">
        <f>_xlfn.XLOOKUP($A130,Pistols!$C:$C,Pistols!M:M,0,0)</f>
        <v>0</v>
      </c>
      <c r="K130" s="3">
        <f>_xlfn.XLOOKUP($A130,Pistols!$C:$C,Pistols!N:N,0,0)</f>
        <v>0</v>
      </c>
      <c r="L130" s="3">
        <f>_xlfn.XLOOKUP($A130,Revolvers!$C:$C,Revolvers!O:O,0,0)</f>
        <v>0</v>
      </c>
      <c r="M130" s="3">
        <f>_xlfn.XLOOKUP($A130,Revolvers!$C:$C,Revolvers!P:P,0,0)</f>
        <v>0</v>
      </c>
      <c r="N130" s="3">
        <f>_xlfn.XLOOKUP($A130,Revolvers!$C:$C,Revolvers!Q:Q,0,0)</f>
        <v>0</v>
      </c>
      <c r="O130" s="3">
        <f>_xlfn.XLOOKUP($A130,Revolvers!$C:$C,Revolvers!R:R,0,0)</f>
        <v>0</v>
      </c>
      <c r="P130" s="3">
        <f>_xlfn.XLOOKUP($A130,Revolvers!$C:$C,Revolvers!S:S,0,0)</f>
        <v>0</v>
      </c>
      <c r="Q130" s="3">
        <f>_xlfn.XLOOKUP($A130,Revolvers!$C:$C,Revolvers!T:T,0,0)</f>
        <v>0</v>
      </c>
      <c r="R130" s="3">
        <f>_xlfn.XLOOKUP($A130,Rifles!C:C,Rifles!H:H,0,0)</f>
        <v>2</v>
      </c>
      <c r="S130" s="3">
        <f>_xlfn.XLOOKUP($A130,Shotguns!C:C,Shotguns!H:H,0,0)</f>
        <v>0</v>
      </c>
      <c r="T130" s="3">
        <f t="shared" si="1"/>
        <v>2</v>
      </c>
    </row>
    <row r="131" spans="1:20" x14ac:dyDescent="0.25">
      <c r="A131" s="3">
        <f>Rifles!C131</f>
        <v>98606950</v>
      </c>
      <c r="B131" s="3" t="str">
        <f>_xlfn.XLOOKUP($A131, Rifles!$C$2:$C$419,Rifles!$D$2:$D$419,"N/A",0)</f>
        <v>PYROFLI INDUSTRIES LLC</v>
      </c>
      <c r="C131" s="4" t="str">
        <f>_xlfn.XLOOKUP($A131, Rifles!$C$2:$C$419,Rifles!F$2:F$419,"N/A",0)</f>
        <v>SIERRA VISTA</v>
      </c>
      <c r="D131" s="4" t="str">
        <f>_xlfn.XLOOKUP($A131, Rifles!$C$2:$C$419,Rifles!G$2:G$419,"N/A",0)</f>
        <v>AZ</v>
      </c>
      <c r="E131" s="3">
        <f>_xlfn.XLOOKUP($A131,Pistols!$C:$C,Pistols!H:H,0,0)</f>
        <v>2</v>
      </c>
      <c r="F131" s="3">
        <f>_xlfn.XLOOKUP($A131,Pistols!$C:$C,Pistols!I:I,0,0)</f>
        <v>0</v>
      </c>
      <c r="G131" s="3">
        <f>_xlfn.XLOOKUP($A131,Pistols!$C:$C,Pistols!J:J,0,0)</f>
        <v>0</v>
      </c>
      <c r="H131" s="3">
        <f>_xlfn.XLOOKUP($A131,Pistols!$C:$C,Pistols!K:K,0,0)</f>
        <v>0</v>
      </c>
      <c r="I131" s="3">
        <f>_xlfn.XLOOKUP($A131,Pistols!$C:$C,Pistols!L:L,0,0)</f>
        <v>0</v>
      </c>
      <c r="J131" s="3">
        <f>_xlfn.XLOOKUP($A131,Pistols!$C:$C,Pistols!M:M,0,0)</f>
        <v>0</v>
      </c>
      <c r="K131" s="3">
        <f>_xlfn.XLOOKUP($A131,Pistols!$C:$C,Pistols!N:N,0,0)</f>
        <v>2</v>
      </c>
      <c r="L131" s="3">
        <f>_xlfn.XLOOKUP($A131,Revolvers!$C:$C,Revolvers!O:O,0,0)</f>
        <v>0</v>
      </c>
      <c r="M131" s="3">
        <f>_xlfn.XLOOKUP($A131,Revolvers!$C:$C,Revolvers!P:P,0,0)</f>
        <v>0</v>
      </c>
      <c r="N131" s="3">
        <f>_xlfn.XLOOKUP($A131,Revolvers!$C:$C,Revolvers!Q:Q,0,0)</f>
        <v>0</v>
      </c>
      <c r="O131" s="3">
        <f>_xlfn.XLOOKUP($A131,Revolvers!$C:$C,Revolvers!R:R,0,0)</f>
        <v>0</v>
      </c>
      <c r="P131" s="3">
        <f>_xlfn.XLOOKUP($A131,Revolvers!$C:$C,Revolvers!S:S,0,0)</f>
        <v>0</v>
      </c>
      <c r="Q131" s="3">
        <f>_xlfn.XLOOKUP($A131,Revolvers!$C:$C,Revolvers!T:T,0,0)</f>
        <v>0</v>
      </c>
      <c r="R131" s="3">
        <f>_xlfn.XLOOKUP($A131,Rifles!C:C,Rifles!H:H,0,0)</f>
        <v>15</v>
      </c>
      <c r="S131" s="3">
        <f>_xlfn.XLOOKUP($A131,Shotguns!C:C,Shotguns!H:H,0,0)</f>
        <v>0</v>
      </c>
      <c r="T131" s="3">
        <f t="shared" ref="T131:T194" si="2">K131+P131+R131+S131</f>
        <v>17</v>
      </c>
    </row>
    <row r="132" spans="1:20" x14ac:dyDescent="0.25">
      <c r="A132" s="3">
        <f>Rifles!C132</f>
        <v>98600222</v>
      </c>
      <c r="B132" s="3" t="str">
        <f>_xlfn.XLOOKUP($A132, Rifles!$C$2:$C$419,Rifles!$D$2:$D$419,"N/A",0)</f>
        <v>R &amp; S FIREARMS INC</v>
      </c>
      <c r="C132" s="4" t="str">
        <f>_xlfn.XLOOKUP($A132, Rifles!$C$2:$C$419,Rifles!F$2:F$419,"N/A",0)</f>
        <v>LAKE HAVASU CITY</v>
      </c>
      <c r="D132" s="4" t="str">
        <f>_xlfn.XLOOKUP($A132, Rifles!$C$2:$C$419,Rifles!G$2:G$419,"N/A",0)</f>
        <v>AZ</v>
      </c>
      <c r="E132" s="3">
        <f>_xlfn.XLOOKUP($A132,Pistols!$C:$C,Pistols!H:H,0,0)</f>
        <v>0</v>
      </c>
      <c r="F132" s="3">
        <f>_xlfn.XLOOKUP($A132,Pistols!$C:$C,Pistols!I:I,0,0)</f>
        <v>0</v>
      </c>
      <c r="G132" s="3">
        <f>_xlfn.XLOOKUP($A132,Pistols!$C:$C,Pistols!J:J,0,0)</f>
        <v>0</v>
      </c>
      <c r="H132" s="3">
        <f>_xlfn.XLOOKUP($A132,Pistols!$C:$C,Pistols!K:K,0,0)</f>
        <v>0</v>
      </c>
      <c r="I132" s="3">
        <f>_xlfn.XLOOKUP($A132,Pistols!$C:$C,Pistols!L:L,0,0)</f>
        <v>0</v>
      </c>
      <c r="J132" s="3">
        <f>_xlfn.XLOOKUP($A132,Pistols!$C:$C,Pistols!M:M,0,0)</f>
        <v>0</v>
      </c>
      <c r="K132" s="3">
        <f>_xlfn.XLOOKUP($A132,Pistols!$C:$C,Pistols!N:N,0,0)</f>
        <v>0</v>
      </c>
      <c r="L132" s="3">
        <f>_xlfn.XLOOKUP($A132,Revolvers!$C:$C,Revolvers!O:O,0,0)</f>
        <v>0</v>
      </c>
      <c r="M132" s="3">
        <f>_xlfn.XLOOKUP($A132,Revolvers!$C:$C,Revolvers!P:P,0,0)</f>
        <v>0</v>
      </c>
      <c r="N132" s="3">
        <f>_xlfn.XLOOKUP($A132,Revolvers!$C:$C,Revolvers!Q:Q,0,0)</f>
        <v>0</v>
      </c>
      <c r="O132" s="3">
        <f>_xlfn.XLOOKUP($A132,Revolvers!$C:$C,Revolvers!R:R,0,0)</f>
        <v>0</v>
      </c>
      <c r="P132" s="3">
        <f>_xlfn.XLOOKUP($A132,Revolvers!$C:$C,Revolvers!S:S,0,0)</f>
        <v>0</v>
      </c>
      <c r="Q132" s="3">
        <f>_xlfn.XLOOKUP($A132,Revolvers!$C:$C,Revolvers!T:T,0,0)</f>
        <v>0</v>
      </c>
      <c r="R132" s="3">
        <f>_xlfn.XLOOKUP($A132,Rifles!C:C,Rifles!H:H,0,0)</f>
        <v>4</v>
      </c>
      <c r="S132" s="3">
        <f>_xlfn.XLOOKUP($A132,Shotguns!C:C,Shotguns!H:H,0,0)</f>
        <v>0</v>
      </c>
      <c r="T132" s="3">
        <f t="shared" si="2"/>
        <v>4</v>
      </c>
    </row>
    <row r="133" spans="1:20" x14ac:dyDescent="0.25">
      <c r="A133" s="3">
        <f>Rifles!C133</f>
        <v>98609535</v>
      </c>
      <c r="B133" s="3" t="str">
        <f>_xlfn.XLOOKUP($A133, Rifles!$C$2:$C$419,Rifles!$D$2:$D$419,"N/A",0)</f>
        <v>RAMM, KARL JOSEPH</v>
      </c>
      <c r="C133" s="4" t="str">
        <f>_xlfn.XLOOKUP($A133, Rifles!$C$2:$C$419,Rifles!F$2:F$419,"N/A",0)</f>
        <v>CHANDLER</v>
      </c>
      <c r="D133" s="4" t="str">
        <f>_xlfn.XLOOKUP($A133, Rifles!$C$2:$C$419,Rifles!G$2:G$419,"N/A",0)</f>
        <v>AZ</v>
      </c>
      <c r="E133" s="3">
        <f>_xlfn.XLOOKUP($A133,Pistols!$C:$C,Pistols!H:H,0,0)</f>
        <v>0</v>
      </c>
      <c r="F133" s="3">
        <f>_xlfn.XLOOKUP($A133,Pistols!$C:$C,Pistols!I:I,0,0)</f>
        <v>0</v>
      </c>
      <c r="G133" s="3">
        <f>_xlfn.XLOOKUP($A133,Pistols!$C:$C,Pistols!J:J,0,0)</f>
        <v>0</v>
      </c>
      <c r="H133" s="3">
        <f>_xlfn.XLOOKUP($A133,Pistols!$C:$C,Pistols!K:K,0,0)</f>
        <v>0</v>
      </c>
      <c r="I133" s="3">
        <f>_xlfn.XLOOKUP($A133,Pistols!$C:$C,Pistols!L:L,0,0)</f>
        <v>0</v>
      </c>
      <c r="J133" s="3">
        <f>_xlfn.XLOOKUP($A133,Pistols!$C:$C,Pistols!M:M,0,0)</f>
        <v>0</v>
      </c>
      <c r="K133" s="3">
        <f>_xlfn.XLOOKUP($A133,Pistols!$C:$C,Pistols!N:N,0,0)</f>
        <v>0</v>
      </c>
      <c r="L133" s="3">
        <f>_xlfn.XLOOKUP($A133,Revolvers!$C:$C,Revolvers!O:O,0,0)</f>
        <v>0</v>
      </c>
      <c r="M133" s="3">
        <f>_xlfn.XLOOKUP($A133,Revolvers!$C:$C,Revolvers!P:P,0,0)</f>
        <v>0</v>
      </c>
      <c r="N133" s="3">
        <f>_xlfn.XLOOKUP($A133,Revolvers!$C:$C,Revolvers!Q:Q,0,0)</f>
        <v>0</v>
      </c>
      <c r="O133" s="3">
        <f>_xlfn.XLOOKUP($A133,Revolvers!$C:$C,Revolvers!R:R,0,0)</f>
        <v>0</v>
      </c>
      <c r="P133" s="3">
        <f>_xlfn.XLOOKUP($A133,Revolvers!$C:$C,Revolvers!S:S,0,0)</f>
        <v>0</v>
      </c>
      <c r="Q133" s="3">
        <f>_xlfn.XLOOKUP($A133,Revolvers!$C:$C,Revolvers!T:T,0,0)</f>
        <v>0</v>
      </c>
      <c r="R133" s="3">
        <f>_xlfn.XLOOKUP($A133,Rifles!C:C,Rifles!H:H,0,0)</f>
        <v>37</v>
      </c>
      <c r="S133" s="3">
        <f>_xlfn.XLOOKUP($A133,Shotguns!C:C,Shotguns!H:H,0,0)</f>
        <v>0</v>
      </c>
      <c r="T133" s="3">
        <f t="shared" si="2"/>
        <v>37</v>
      </c>
    </row>
    <row r="134" spans="1:20" x14ac:dyDescent="0.25">
      <c r="A134" s="3">
        <f>Rifles!C134</f>
        <v>98607959</v>
      </c>
      <c r="B134" s="3" t="str">
        <f>_xlfn.XLOOKUP($A134, Rifles!$C$2:$C$419,Rifles!$D$2:$D$419,"N/A",0)</f>
        <v>RICE, WESLEY ALAN</v>
      </c>
      <c r="C134" s="4" t="str">
        <f>_xlfn.XLOOKUP($A134, Rifles!$C$2:$C$419,Rifles!F$2:F$419,"N/A",0)</f>
        <v>WINSLOW</v>
      </c>
      <c r="D134" s="4" t="str">
        <f>_xlfn.XLOOKUP($A134, Rifles!$C$2:$C$419,Rifles!G$2:G$419,"N/A",0)</f>
        <v>AZ</v>
      </c>
      <c r="E134" s="3">
        <f>_xlfn.XLOOKUP($A134,Pistols!$C:$C,Pistols!H:H,0,0)</f>
        <v>0</v>
      </c>
      <c r="F134" s="3">
        <f>_xlfn.XLOOKUP($A134,Pistols!$C:$C,Pistols!I:I,0,0)</f>
        <v>0</v>
      </c>
      <c r="G134" s="3">
        <f>_xlfn.XLOOKUP($A134,Pistols!$C:$C,Pistols!J:J,0,0)</f>
        <v>0</v>
      </c>
      <c r="H134" s="3">
        <f>_xlfn.XLOOKUP($A134,Pistols!$C:$C,Pistols!K:K,0,0)</f>
        <v>0</v>
      </c>
      <c r="I134" s="3">
        <f>_xlfn.XLOOKUP($A134,Pistols!$C:$C,Pistols!L:L,0,0)</f>
        <v>0</v>
      </c>
      <c r="J134" s="3">
        <f>_xlfn.XLOOKUP($A134,Pistols!$C:$C,Pistols!M:M,0,0)</f>
        <v>0</v>
      </c>
      <c r="K134" s="3">
        <f>_xlfn.XLOOKUP($A134,Pistols!$C:$C,Pistols!N:N,0,0)</f>
        <v>0</v>
      </c>
      <c r="L134" s="3">
        <f>_xlfn.XLOOKUP($A134,Revolvers!$C:$C,Revolvers!O:O,0,0)</f>
        <v>0</v>
      </c>
      <c r="M134" s="3">
        <f>_xlfn.XLOOKUP($A134,Revolvers!$C:$C,Revolvers!P:P,0,0)</f>
        <v>0</v>
      </c>
      <c r="N134" s="3">
        <f>_xlfn.XLOOKUP($A134,Revolvers!$C:$C,Revolvers!Q:Q,0,0)</f>
        <v>0</v>
      </c>
      <c r="O134" s="3">
        <f>_xlfn.XLOOKUP($A134,Revolvers!$C:$C,Revolvers!R:R,0,0)</f>
        <v>0</v>
      </c>
      <c r="P134" s="3">
        <f>_xlfn.XLOOKUP($A134,Revolvers!$C:$C,Revolvers!S:S,0,0)</f>
        <v>0</v>
      </c>
      <c r="Q134" s="3">
        <f>_xlfn.XLOOKUP($A134,Revolvers!$C:$C,Revolvers!T:T,0,0)</f>
        <v>0</v>
      </c>
      <c r="R134" s="3">
        <f>_xlfn.XLOOKUP($A134,Rifles!C:C,Rifles!H:H,0,0)</f>
        <v>3</v>
      </c>
      <c r="S134" s="3">
        <f>_xlfn.XLOOKUP($A134,Shotguns!C:C,Shotguns!H:H,0,0)</f>
        <v>0</v>
      </c>
      <c r="T134" s="3">
        <f t="shared" si="2"/>
        <v>3</v>
      </c>
    </row>
    <row r="135" spans="1:20" x14ac:dyDescent="0.25">
      <c r="A135" s="3">
        <f>Rifles!C135</f>
        <v>98609331</v>
      </c>
      <c r="B135" s="3" t="str">
        <f>_xlfn.XLOOKUP($A135, Rifles!$C$2:$C$419,Rifles!$D$2:$D$419,"N/A",0)</f>
        <v>ROBAR COMPANIES INC</v>
      </c>
      <c r="C135" s="4" t="str">
        <f>_xlfn.XLOOKUP($A135, Rifles!$C$2:$C$419,Rifles!F$2:F$419,"N/A",0)</f>
        <v>PHOENIX</v>
      </c>
      <c r="D135" s="4" t="str">
        <f>_xlfn.XLOOKUP($A135, Rifles!$C$2:$C$419,Rifles!G$2:G$419,"N/A",0)</f>
        <v>AZ</v>
      </c>
      <c r="E135" s="3">
        <f>_xlfn.XLOOKUP($A135,Pistols!$C:$C,Pistols!H:H,0,0)</f>
        <v>0</v>
      </c>
      <c r="F135" s="3">
        <f>_xlfn.XLOOKUP($A135,Pistols!$C:$C,Pistols!I:I,0,0)</f>
        <v>0</v>
      </c>
      <c r="G135" s="3">
        <f>_xlfn.XLOOKUP($A135,Pistols!$C:$C,Pistols!J:J,0,0)</f>
        <v>0</v>
      </c>
      <c r="H135" s="3">
        <f>_xlfn.XLOOKUP($A135,Pistols!$C:$C,Pistols!K:K,0,0)</f>
        <v>0</v>
      </c>
      <c r="I135" s="3">
        <f>_xlfn.XLOOKUP($A135,Pistols!$C:$C,Pistols!L:L,0,0)</f>
        <v>1</v>
      </c>
      <c r="J135" s="3">
        <f>_xlfn.XLOOKUP($A135,Pistols!$C:$C,Pistols!M:M,0,0)</f>
        <v>0</v>
      </c>
      <c r="K135" s="3">
        <f>_xlfn.XLOOKUP($A135,Pistols!$C:$C,Pistols!N:N,0,0)</f>
        <v>1</v>
      </c>
      <c r="L135" s="3">
        <f>_xlfn.XLOOKUP($A135,Revolvers!$C:$C,Revolvers!O:O,0,0)</f>
        <v>0</v>
      </c>
      <c r="M135" s="3">
        <f>_xlfn.XLOOKUP($A135,Revolvers!$C:$C,Revolvers!P:P,0,0)</f>
        <v>0</v>
      </c>
      <c r="N135" s="3">
        <f>_xlfn.XLOOKUP($A135,Revolvers!$C:$C,Revolvers!Q:Q,0,0)</f>
        <v>0</v>
      </c>
      <c r="O135" s="3">
        <f>_xlfn.XLOOKUP($A135,Revolvers!$C:$C,Revolvers!R:R,0,0)</f>
        <v>0</v>
      </c>
      <c r="P135" s="3">
        <f>_xlfn.XLOOKUP($A135,Revolvers!$C:$C,Revolvers!S:S,0,0)</f>
        <v>0</v>
      </c>
      <c r="Q135" s="3">
        <f>_xlfn.XLOOKUP($A135,Revolvers!$C:$C,Revolvers!T:T,0,0)</f>
        <v>0</v>
      </c>
      <c r="R135" s="3">
        <f>_xlfn.XLOOKUP($A135,Rifles!C:C,Rifles!H:H,0,0)</f>
        <v>22</v>
      </c>
      <c r="S135" s="3">
        <f>_xlfn.XLOOKUP($A135,Shotguns!C:C,Shotguns!H:H,0,0)</f>
        <v>0</v>
      </c>
      <c r="T135" s="3">
        <f t="shared" si="2"/>
        <v>23</v>
      </c>
    </row>
    <row r="136" spans="1:20" x14ac:dyDescent="0.25">
      <c r="A136" s="3">
        <f>Rifles!C136</f>
        <v>98636542</v>
      </c>
      <c r="B136" s="3" t="str">
        <f>_xlfn.XLOOKUP($A136, Rifles!$C$2:$C$419,Rifles!$D$2:$D$419,"N/A",0)</f>
        <v>ROBAR COMPANIES, INC</v>
      </c>
      <c r="C136" s="4" t="str">
        <f>_xlfn.XLOOKUP($A136, Rifles!$C$2:$C$419,Rifles!F$2:F$419,"N/A",0)</f>
        <v>PHOENIX</v>
      </c>
      <c r="D136" s="4" t="str">
        <f>_xlfn.XLOOKUP($A136, Rifles!$C$2:$C$419,Rifles!G$2:G$419,"N/A",0)</f>
        <v>AZ</v>
      </c>
      <c r="E136" s="3">
        <f>_xlfn.XLOOKUP($A136,Pistols!$C:$C,Pistols!H:H,0,0)</f>
        <v>0</v>
      </c>
      <c r="F136" s="3">
        <f>_xlfn.XLOOKUP($A136,Pistols!$C:$C,Pistols!I:I,0,0)</f>
        <v>0</v>
      </c>
      <c r="G136" s="3">
        <f>_xlfn.XLOOKUP($A136,Pistols!$C:$C,Pistols!J:J,0,0)</f>
        <v>0</v>
      </c>
      <c r="H136" s="3">
        <f>_xlfn.XLOOKUP($A136,Pistols!$C:$C,Pistols!K:K,0,0)</f>
        <v>0</v>
      </c>
      <c r="I136" s="3">
        <f>_xlfn.XLOOKUP($A136,Pistols!$C:$C,Pistols!L:L,0,0)</f>
        <v>1</v>
      </c>
      <c r="J136" s="3">
        <f>_xlfn.XLOOKUP($A136,Pistols!$C:$C,Pistols!M:M,0,0)</f>
        <v>0</v>
      </c>
      <c r="K136" s="3">
        <f>_xlfn.XLOOKUP($A136,Pistols!$C:$C,Pistols!N:N,0,0)</f>
        <v>1</v>
      </c>
      <c r="L136" s="3">
        <f>_xlfn.XLOOKUP($A136,Revolvers!$C:$C,Revolvers!O:O,0,0)</f>
        <v>0</v>
      </c>
      <c r="M136" s="3">
        <f>_xlfn.XLOOKUP($A136,Revolvers!$C:$C,Revolvers!P:P,0,0)</f>
        <v>0</v>
      </c>
      <c r="N136" s="3">
        <f>_xlfn.XLOOKUP($A136,Revolvers!$C:$C,Revolvers!Q:Q,0,0)</f>
        <v>0</v>
      </c>
      <c r="O136" s="3">
        <f>_xlfn.XLOOKUP($A136,Revolvers!$C:$C,Revolvers!R:R,0,0)</f>
        <v>0</v>
      </c>
      <c r="P136" s="3">
        <f>_xlfn.XLOOKUP($A136,Revolvers!$C:$C,Revolvers!S:S,0,0)</f>
        <v>0</v>
      </c>
      <c r="Q136" s="3">
        <f>_xlfn.XLOOKUP($A136,Revolvers!$C:$C,Revolvers!T:T,0,0)</f>
        <v>0</v>
      </c>
      <c r="R136" s="3">
        <f>_xlfn.XLOOKUP($A136,Rifles!C:C,Rifles!H:H,0,0)</f>
        <v>76</v>
      </c>
      <c r="S136" s="3">
        <f>_xlfn.XLOOKUP($A136,Shotguns!C:C,Shotguns!H:H,0,0)</f>
        <v>0</v>
      </c>
      <c r="T136" s="3">
        <f t="shared" si="2"/>
        <v>77</v>
      </c>
    </row>
    <row r="137" spans="1:20" x14ac:dyDescent="0.25">
      <c r="A137" s="3">
        <f>Rifles!C137</f>
        <v>98609221</v>
      </c>
      <c r="B137" s="3" t="str">
        <f>_xlfn.XLOOKUP($A137, Rifles!$C$2:$C$419,Rifles!$D$2:$D$419,"N/A",0)</f>
        <v>RTT FIREARMS LLC</v>
      </c>
      <c r="C137" s="4" t="str">
        <f>_xlfn.XLOOKUP($A137, Rifles!$C$2:$C$419,Rifles!F$2:F$419,"N/A",0)</f>
        <v>LAKE HAVASU CITY</v>
      </c>
      <c r="D137" s="4" t="str">
        <f>_xlfn.XLOOKUP($A137, Rifles!$C$2:$C$419,Rifles!G$2:G$419,"N/A",0)</f>
        <v>AZ</v>
      </c>
      <c r="E137" s="3">
        <f>_xlfn.XLOOKUP($A137,Pistols!$C:$C,Pistols!H:H,0,0)</f>
        <v>0</v>
      </c>
      <c r="F137" s="3">
        <f>_xlfn.XLOOKUP($A137,Pistols!$C:$C,Pistols!I:I,0,0)</f>
        <v>0</v>
      </c>
      <c r="G137" s="3">
        <f>_xlfn.XLOOKUP($A137,Pistols!$C:$C,Pistols!J:J,0,0)</f>
        <v>0</v>
      </c>
      <c r="H137" s="3">
        <f>_xlfn.XLOOKUP($A137,Pistols!$C:$C,Pistols!K:K,0,0)</f>
        <v>0</v>
      </c>
      <c r="I137" s="3">
        <f>_xlfn.XLOOKUP($A137,Pistols!$C:$C,Pistols!L:L,0,0)</f>
        <v>0</v>
      </c>
      <c r="J137" s="3">
        <f>_xlfn.XLOOKUP($A137,Pistols!$C:$C,Pistols!M:M,0,0)</f>
        <v>4</v>
      </c>
      <c r="K137" s="3">
        <f>_xlfn.XLOOKUP($A137,Pistols!$C:$C,Pistols!N:N,0,0)</f>
        <v>4</v>
      </c>
      <c r="L137" s="3">
        <f>_xlfn.XLOOKUP($A137,Revolvers!$C:$C,Revolvers!O:O,0,0)</f>
        <v>0</v>
      </c>
      <c r="M137" s="3">
        <f>_xlfn.XLOOKUP($A137,Revolvers!$C:$C,Revolvers!P:P,0,0)</f>
        <v>0</v>
      </c>
      <c r="N137" s="3">
        <f>_xlfn.XLOOKUP($A137,Revolvers!$C:$C,Revolvers!Q:Q,0,0)</f>
        <v>0</v>
      </c>
      <c r="O137" s="3">
        <f>_xlfn.XLOOKUP($A137,Revolvers!$C:$C,Revolvers!R:R,0,0)</f>
        <v>0</v>
      </c>
      <c r="P137" s="3">
        <f>_xlfn.XLOOKUP($A137,Revolvers!$C:$C,Revolvers!S:S,0,0)</f>
        <v>0</v>
      </c>
      <c r="Q137" s="3">
        <f>_xlfn.XLOOKUP($A137,Revolvers!$C:$C,Revolvers!T:T,0,0)</f>
        <v>0</v>
      </c>
      <c r="R137" s="3">
        <f>_xlfn.XLOOKUP($A137,Rifles!C:C,Rifles!H:H,0,0)</f>
        <v>187</v>
      </c>
      <c r="S137" s="3">
        <f>_xlfn.XLOOKUP($A137,Shotguns!C:C,Shotguns!H:H,0,0)</f>
        <v>0</v>
      </c>
      <c r="T137" s="3">
        <f t="shared" si="2"/>
        <v>191</v>
      </c>
    </row>
    <row r="138" spans="1:20" x14ac:dyDescent="0.25">
      <c r="A138" s="3">
        <f>Rifles!C138</f>
        <v>98605461</v>
      </c>
      <c r="B138" s="3" t="str">
        <f>_xlfn.XLOOKUP($A138, Rifles!$C$2:$C$419,Rifles!$D$2:$D$419,"N/A",0)</f>
        <v>SAMCORP INC</v>
      </c>
      <c r="C138" s="4" t="str">
        <f>_xlfn.XLOOKUP($A138, Rifles!$C$2:$C$419,Rifles!F$2:F$419,"N/A",0)</f>
        <v>LAKE HAVASU CITY</v>
      </c>
      <c r="D138" s="4" t="str">
        <f>_xlfn.XLOOKUP($A138, Rifles!$C$2:$C$419,Rifles!G$2:G$419,"N/A",0)</f>
        <v>AZ</v>
      </c>
      <c r="E138" s="3">
        <f>_xlfn.XLOOKUP($A138,Pistols!$C:$C,Pistols!H:H,0,0)</f>
        <v>0</v>
      </c>
      <c r="F138" s="3">
        <f>_xlfn.XLOOKUP($A138,Pistols!$C:$C,Pistols!I:I,0,0)</f>
        <v>7</v>
      </c>
      <c r="G138" s="3">
        <f>_xlfn.XLOOKUP($A138,Pistols!$C:$C,Pistols!J:J,0,0)</f>
        <v>0</v>
      </c>
      <c r="H138" s="3">
        <f>_xlfn.XLOOKUP($A138,Pistols!$C:$C,Pistols!K:K,0,0)</f>
        <v>0</v>
      </c>
      <c r="I138" s="3">
        <f>_xlfn.XLOOKUP($A138,Pistols!$C:$C,Pistols!L:L,0,0)</f>
        <v>0</v>
      </c>
      <c r="J138" s="3">
        <f>_xlfn.XLOOKUP($A138,Pistols!$C:$C,Pistols!M:M,0,0)</f>
        <v>0</v>
      </c>
      <c r="K138" s="3">
        <f>_xlfn.XLOOKUP($A138,Pistols!$C:$C,Pistols!N:N,0,0)</f>
        <v>7</v>
      </c>
      <c r="L138" s="3">
        <f>_xlfn.XLOOKUP($A138,Revolvers!$C:$C,Revolvers!O:O,0,0)</f>
        <v>0</v>
      </c>
      <c r="M138" s="3">
        <f>_xlfn.XLOOKUP($A138,Revolvers!$C:$C,Revolvers!P:P,0,0)</f>
        <v>0</v>
      </c>
      <c r="N138" s="3">
        <f>_xlfn.XLOOKUP($A138,Revolvers!$C:$C,Revolvers!Q:Q,0,0)</f>
        <v>0</v>
      </c>
      <c r="O138" s="3">
        <f>_xlfn.XLOOKUP($A138,Revolvers!$C:$C,Revolvers!R:R,0,0)</f>
        <v>0</v>
      </c>
      <c r="P138" s="3">
        <f>_xlfn.XLOOKUP($A138,Revolvers!$C:$C,Revolvers!S:S,0,0)</f>
        <v>0</v>
      </c>
      <c r="Q138" s="3">
        <f>_xlfn.XLOOKUP($A138,Revolvers!$C:$C,Revolvers!T:T,0,0)</f>
        <v>0</v>
      </c>
      <c r="R138" s="3">
        <f>_xlfn.XLOOKUP($A138,Rifles!C:C,Rifles!H:H,0,0)</f>
        <v>8</v>
      </c>
      <c r="S138" s="3">
        <f>_xlfn.XLOOKUP($A138,Shotguns!C:C,Shotguns!H:H,0,0)</f>
        <v>0</v>
      </c>
      <c r="T138" s="3">
        <f t="shared" si="2"/>
        <v>15</v>
      </c>
    </row>
    <row r="139" spans="1:20" x14ac:dyDescent="0.25">
      <c r="A139" s="3">
        <f>Rifles!C139</f>
        <v>98609299</v>
      </c>
      <c r="B139" s="3" t="str">
        <f>_xlfn.XLOOKUP($A139, Rifles!$C$2:$C$419,Rifles!$D$2:$D$419,"N/A",0)</f>
        <v>SD TACTICAL ARMS LLC</v>
      </c>
      <c r="C139" s="4" t="str">
        <f>_xlfn.XLOOKUP($A139, Rifles!$C$2:$C$419,Rifles!F$2:F$419,"N/A",0)</f>
        <v>PRESCOTT</v>
      </c>
      <c r="D139" s="4" t="str">
        <f>_xlfn.XLOOKUP($A139, Rifles!$C$2:$C$419,Rifles!G$2:G$419,"N/A",0)</f>
        <v>AZ</v>
      </c>
      <c r="E139" s="3">
        <f>_xlfn.XLOOKUP($A139,Pistols!$C:$C,Pistols!H:H,0,0)</f>
        <v>0</v>
      </c>
      <c r="F139" s="3">
        <f>_xlfn.XLOOKUP($A139,Pistols!$C:$C,Pistols!I:I,0,0)</f>
        <v>0</v>
      </c>
      <c r="G139" s="3">
        <f>_xlfn.XLOOKUP($A139,Pistols!$C:$C,Pistols!J:J,0,0)</f>
        <v>0</v>
      </c>
      <c r="H139" s="3">
        <f>_xlfn.XLOOKUP($A139,Pistols!$C:$C,Pistols!K:K,0,0)</f>
        <v>0</v>
      </c>
      <c r="I139" s="3">
        <f>_xlfn.XLOOKUP($A139,Pistols!$C:$C,Pistols!L:L,0,0)</f>
        <v>0</v>
      </c>
      <c r="J139" s="3">
        <f>_xlfn.XLOOKUP($A139,Pistols!$C:$C,Pistols!M:M,0,0)</f>
        <v>0</v>
      </c>
      <c r="K139" s="3">
        <f>_xlfn.XLOOKUP($A139,Pistols!$C:$C,Pistols!N:N,0,0)</f>
        <v>0</v>
      </c>
      <c r="L139" s="3">
        <f>_xlfn.XLOOKUP($A139,Revolvers!$C:$C,Revolvers!O:O,0,0)</f>
        <v>0</v>
      </c>
      <c r="M139" s="3">
        <f>_xlfn.XLOOKUP($A139,Revolvers!$C:$C,Revolvers!P:P,0,0)</f>
        <v>0</v>
      </c>
      <c r="N139" s="3">
        <f>_xlfn.XLOOKUP($A139,Revolvers!$C:$C,Revolvers!Q:Q,0,0)</f>
        <v>0</v>
      </c>
      <c r="O139" s="3">
        <f>_xlfn.XLOOKUP($A139,Revolvers!$C:$C,Revolvers!R:R,0,0)</f>
        <v>0</v>
      </c>
      <c r="P139" s="3">
        <f>_xlfn.XLOOKUP($A139,Revolvers!$C:$C,Revolvers!S:S,0,0)</f>
        <v>0</v>
      </c>
      <c r="Q139" s="3">
        <f>_xlfn.XLOOKUP($A139,Revolvers!$C:$C,Revolvers!T:T,0,0)</f>
        <v>0</v>
      </c>
      <c r="R139" s="3">
        <f>_xlfn.XLOOKUP($A139,Rifles!C:C,Rifles!H:H,0,0)</f>
        <v>28</v>
      </c>
      <c r="S139" s="3">
        <f>_xlfn.XLOOKUP($A139,Shotguns!C:C,Shotguns!H:H,0,0)</f>
        <v>0</v>
      </c>
      <c r="T139" s="3">
        <f t="shared" si="2"/>
        <v>28</v>
      </c>
    </row>
    <row r="140" spans="1:20" x14ac:dyDescent="0.25">
      <c r="A140" s="3">
        <f>Rifles!C140</f>
        <v>98605107</v>
      </c>
      <c r="B140" s="3" t="str">
        <f>_xlfn.XLOOKUP($A140, Rifles!$C$2:$C$419,Rifles!$D$2:$D$419,"N/A",0)</f>
        <v>SENSENEY, MICHAEL E</v>
      </c>
      <c r="C140" s="4" t="str">
        <f>_xlfn.XLOOKUP($A140, Rifles!$C$2:$C$419,Rifles!F$2:F$419,"N/A",0)</f>
        <v>FLORENCE</v>
      </c>
      <c r="D140" s="4" t="str">
        <f>_xlfn.XLOOKUP($A140, Rifles!$C$2:$C$419,Rifles!G$2:G$419,"N/A",0)</f>
        <v>AZ</v>
      </c>
      <c r="E140" s="3">
        <f>_xlfn.XLOOKUP($A140,Pistols!$C:$C,Pistols!H:H,0,0)</f>
        <v>0</v>
      </c>
      <c r="F140" s="3">
        <f>_xlfn.XLOOKUP($A140,Pistols!$C:$C,Pistols!I:I,0,0)</f>
        <v>0</v>
      </c>
      <c r="G140" s="3">
        <f>_xlfn.XLOOKUP($A140,Pistols!$C:$C,Pistols!J:J,0,0)</f>
        <v>0</v>
      </c>
      <c r="H140" s="3">
        <f>_xlfn.XLOOKUP($A140,Pistols!$C:$C,Pistols!K:K,0,0)</f>
        <v>0</v>
      </c>
      <c r="I140" s="3">
        <f>_xlfn.XLOOKUP($A140,Pistols!$C:$C,Pistols!L:L,0,0)</f>
        <v>0</v>
      </c>
      <c r="J140" s="3">
        <f>_xlfn.XLOOKUP($A140,Pistols!$C:$C,Pistols!M:M,0,0)</f>
        <v>9</v>
      </c>
      <c r="K140" s="3">
        <f>_xlfn.XLOOKUP($A140,Pistols!$C:$C,Pistols!N:N,0,0)</f>
        <v>9</v>
      </c>
      <c r="L140" s="3">
        <f>_xlfn.XLOOKUP($A140,Revolvers!$C:$C,Revolvers!O:O,0,0)</f>
        <v>0</v>
      </c>
      <c r="M140" s="3">
        <f>_xlfn.XLOOKUP($A140,Revolvers!$C:$C,Revolvers!P:P,0,0)</f>
        <v>0</v>
      </c>
      <c r="N140" s="3">
        <f>_xlfn.XLOOKUP($A140,Revolvers!$C:$C,Revolvers!Q:Q,0,0)</f>
        <v>0</v>
      </c>
      <c r="O140" s="3">
        <f>_xlfn.XLOOKUP($A140,Revolvers!$C:$C,Revolvers!R:R,0,0)</f>
        <v>0</v>
      </c>
      <c r="P140" s="3">
        <f>_xlfn.XLOOKUP($A140,Revolvers!$C:$C,Revolvers!S:S,0,0)</f>
        <v>0</v>
      </c>
      <c r="Q140" s="3">
        <f>_xlfn.XLOOKUP($A140,Revolvers!$C:$C,Revolvers!T:T,0,0)</f>
        <v>0</v>
      </c>
      <c r="R140" s="3">
        <f>_xlfn.XLOOKUP($A140,Rifles!C:C,Rifles!H:H,0,0)</f>
        <v>5</v>
      </c>
      <c r="S140" s="3">
        <f>_xlfn.XLOOKUP($A140,Shotguns!C:C,Shotguns!H:H,0,0)</f>
        <v>0</v>
      </c>
      <c r="T140" s="3">
        <f t="shared" si="2"/>
        <v>14</v>
      </c>
    </row>
    <row r="141" spans="1:20" x14ac:dyDescent="0.25">
      <c r="A141" s="3">
        <f>Rifles!C141</f>
        <v>98608309</v>
      </c>
      <c r="B141" s="3" t="str">
        <f>_xlfn.XLOOKUP($A141, Rifles!$C$2:$C$419,Rifles!$D$2:$D$419,"N/A",0)</f>
        <v>SERENDIPITY INVESTMENTS MFG LLC</v>
      </c>
      <c r="C141" s="4" t="str">
        <f>_xlfn.XLOOKUP($A141, Rifles!$C$2:$C$419,Rifles!F$2:F$419,"N/A",0)</f>
        <v>FLAGSTAFF</v>
      </c>
      <c r="D141" s="4" t="str">
        <f>_xlfn.XLOOKUP($A141, Rifles!$C$2:$C$419,Rifles!G$2:G$419,"N/A",0)</f>
        <v>AZ</v>
      </c>
      <c r="E141" s="3">
        <f>_xlfn.XLOOKUP($A141,Pistols!$C:$C,Pistols!H:H,0,0)</f>
        <v>0</v>
      </c>
      <c r="F141" s="3">
        <f>_xlfn.XLOOKUP($A141,Pistols!$C:$C,Pistols!I:I,0,0)</f>
        <v>0</v>
      </c>
      <c r="G141" s="3">
        <f>_xlfn.XLOOKUP($A141,Pistols!$C:$C,Pistols!J:J,0,0)</f>
        <v>0</v>
      </c>
      <c r="H141" s="3">
        <f>_xlfn.XLOOKUP($A141,Pistols!$C:$C,Pistols!K:K,0,0)</f>
        <v>0</v>
      </c>
      <c r="I141" s="3">
        <f>_xlfn.XLOOKUP($A141,Pistols!$C:$C,Pistols!L:L,0,0)</f>
        <v>0</v>
      </c>
      <c r="J141" s="3">
        <f>_xlfn.XLOOKUP($A141,Pistols!$C:$C,Pistols!M:M,0,0)</f>
        <v>0</v>
      </c>
      <c r="K141" s="3">
        <f>_xlfn.XLOOKUP($A141,Pistols!$C:$C,Pistols!N:N,0,0)</f>
        <v>0</v>
      </c>
      <c r="L141" s="3">
        <f>_xlfn.XLOOKUP($A141,Revolvers!$C:$C,Revolvers!O:O,0,0)</f>
        <v>0</v>
      </c>
      <c r="M141" s="3">
        <f>_xlfn.XLOOKUP($A141,Revolvers!$C:$C,Revolvers!P:P,0,0)</f>
        <v>0</v>
      </c>
      <c r="N141" s="3">
        <f>_xlfn.XLOOKUP($A141,Revolvers!$C:$C,Revolvers!Q:Q,0,0)</f>
        <v>0</v>
      </c>
      <c r="O141" s="3">
        <f>_xlfn.XLOOKUP($A141,Revolvers!$C:$C,Revolvers!R:R,0,0)</f>
        <v>0</v>
      </c>
      <c r="P141" s="3">
        <f>_xlfn.XLOOKUP($A141,Revolvers!$C:$C,Revolvers!S:S,0,0)</f>
        <v>0</v>
      </c>
      <c r="Q141" s="3">
        <f>_xlfn.XLOOKUP($A141,Revolvers!$C:$C,Revolvers!T:T,0,0)</f>
        <v>0</v>
      </c>
      <c r="R141" s="3">
        <f>_xlfn.XLOOKUP($A141,Rifles!C:C,Rifles!H:H,0,0)</f>
        <v>9</v>
      </c>
      <c r="S141" s="3">
        <f>_xlfn.XLOOKUP($A141,Shotguns!C:C,Shotguns!H:H,0,0)</f>
        <v>0</v>
      </c>
      <c r="T141" s="3">
        <f t="shared" si="2"/>
        <v>9</v>
      </c>
    </row>
    <row r="142" spans="1:20" x14ac:dyDescent="0.25">
      <c r="A142" s="3">
        <f>Rifles!C142</f>
        <v>98602441</v>
      </c>
      <c r="B142" s="3" t="str">
        <f>_xlfn.XLOOKUP($A142, Rifles!$C$2:$C$419,Rifles!$D$2:$D$419,"N/A",0)</f>
        <v>SISKU GUN WORKS LLC</v>
      </c>
      <c r="C142" s="4" t="str">
        <f>_xlfn.XLOOKUP($A142, Rifles!$C$2:$C$419,Rifles!F$2:F$419,"N/A",0)</f>
        <v>TUCSON</v>
      </c>
      <c r="D142" s="4" t="str">
        <f>_xlfn.XLOOKUP($A142, Rifles!$C$2:$C$419,Rifles!G$2:G$419,"N/A",0)</f>
        <v>AZ</v>
      </c>
      <c r="E142" s="3">
        <f>_xlfn.XLOOKUP($A142,Pistols!$C:$C,Pistols!H:H,0,0)</f>
        <v>0</v>
      </c>
      <c r="F142" s="3">
        <f>_xlfn.XLOOKUP($A142,Pistols!$C:$C,Pistols!I:I,0,0)</f>
        <v>0</v>
      </c>
      <c r="G142" s="3">
        <f>_xlfn.XLOOKUP($A142,Pistols!$C:$C,Pistols!J:J,0,0)</f>
        <v>0</v>
      </c>
      <c r="H142" s="3">
        <f>_xlfn.XLOOKUP($A142,Pistols!$C:$C,Pistols!K:K,0,0)</f>
        <v>0</v>
      </c>
      <c r="I142" s="3">
        <f>_xlfn.XLOOKUP($A142,Pistols!$C:$C,Pistols!L:L,0,0)</f>
        <v>0</v>
      </c>
      <c r="J142" s="3">
        <f>_xlfn.XLOOKUP($A142,Pistols!$C:$C,Pistols!M:M,0,0)</f>
        <v>0</v>
      </c>
      <c r="K142" s="3">
        <f>_xlfn.XLOOKUP($A142,Pistols!$C:$C,Pistols!N:N,0,0)</f>
        <v>0</v>
      </c>
      <c r="L142" s="3">
        <f>_xlfn.XLOOKUP($A142,Revolvers!$C:$C,Revolvers!O:O,0,0)</f>
        <v>0</v>
      </c>
      <c r="M142" s="3">
        <f>_xlfn.XLOOKUP($A142,Revolvers!$C:$C,Revolvers!P:P,0,0)</f>
        <v>0</v>
      </c>
      <c r="N142" s="3">
        <f>_xlfn.XLOOKUP($A142,Revolvers!$C:$C,Revolvers!Q:Q,0,0)</f>
        <v>0</v>
      </c>
      <c r="O142" s="3">
        <f>_xlfn.XLOOKUP($A142,Revolvers!$C:$C,Revolvers!R:R,0,0)</f>
        <v>0</v>
      </c>
      <c r="P142" s="3">
        <f>_xlfn.XLOOKUP($A142,Revolvers!$C:$C,Revolvers!S:S,0,0)</f>
        <v>0</v>
      </c>
      <c r="Q142" s="3">
        <f>_xlfn.XLOOKUP($A142,Revolvers!$C:$C,Revolvers!T:T,0,0)</f>
        <v>0</v>
      </c>
      <c r="R142" s="3">
        <f>_xlfn.XLOOKUP($A142,Rifles!C:C,Rifles!H:H,0,0)</f>
        <v>3</v>
      </c>
      <c r="S142" s="3">
        <f>_xlfn.XLOOKUP($A142,Shotguns!C:C,Shotguns!H:H,0,0)</f>
        <v>0</v>
      </c>
      <c r="T142" s="3">
        <f t="shared" si="2"/>
        <v>3</v>
      </c>
    </row>
    <row r="143" spans="1:20" x14ac:dyDescent="0.25">
      <c r="A143" s="3">
        <f>Rifles!C143</f>
        <v>98602330</v>
      </c>
      <c r="B143" s="3" t="str">
        <f>_xlfn.XLOOKUP($A143, Rifles!$C$2:$C$419,Rifles!$D$2:$D$419,"N/A",0)</f>
        <v>SMITH ENTERPRISE INC</v>
      </c>
      <c r="C143" s="4" t="str">
        <f>_xlfn.XLOOKUP($A143, Rifles!$C$2:$C$419,Rifles!F$2:F$419,"N/A",0)</f>
        <v>TEMPE</v>
      </c>
      <c r="D143" s="4" t="str">
        <f>_xlfn.XLOOKUP($A143, Rifles!$C$2:$C$419,Rifles!G$2:G$419,"N/A",0)</f>
        <v>AZ</v>
      </c>
      <c r="E143" s="3">
        <f>_xlfn.XLOOKUP($A143,Pistols!$C:$C,Pistols!H:H,0,0)</f>
        <v>0</v>
      </c>
      <c r="F143" s="3">
        <f>_xlfn.XLOOKUP($A143,Pistols!$C:$C,Pistols!I:I,0,0)</f>
        <v>0</v>
      </c>
      <c r="G143" s="3">
        <f>_xlfn.XLOOKUP($A143,Pistols!$C:$C,Pistols!J:J,0,0)</f>
        <v>0</v>
      </c>
      <c r="H143" s="3">
        <f>_xlfn.XLOOKUP($A143,Pistols!$C:$C,Pistols!K:K,0,0)</f>
        <v>0</v>
      </c>
      <c r="I143" s="3">
        <f>_xlfn.XLOOKUP($A143,Pistols!$C:$C,Pistols!L:L,0,0)</f>
        <v>0</v>
      </c>
      <c r="J143" s="3">
        <f>_xlfn.XLOOKUP($A143,Pistols!$C:$C,Pistols!M:M,0,0)</f>
        <v>0</v>
      </c>
      <c r="K143" s="3">
        <f>_xlfn.XLOOKUP($A143,Pistols!$C:$C,Pistols!N:N,0,0)</f>
        <v>0</v>
      </c>
      <c r="L143" s="3">
        <f>_xlfn.XLOOKUP($A143,Revolvers!$C:$C,Revolvers!O:O,0,0)</f>
        <v>0</v>
      </c>
      <c r="M143" s="3">
        <f>_xlfn.XLOOKUP($A143,Revolvers!$C:$C,Revolvers!P:P,0,0)</f>
        <v>0</v>
      </c>
      <c r="N143" s="3">
        <f>_xlfn.XLOOKUP($A143,Revolvers!$C:$C,Revolvers!Q:Q,0,0)</f>
        <v>0</v>
      </c>
      <c r="O143" s="3">
        <f>_xlfn.XLOOKUP($A143,Revolvers!$C:$C,Revolvers!R:R,0,0)</f>
        <v>0</v>
      </c>
      <c r="P143" s="3">
        <f>_xlfn.XLOOKUP($A143,Revolvers!$C:$C,Revolvers!S:S,0,0)</f>
        <v>0</v>
      </c>
      <c r="Q143" s="3">
        <f>_xlfn.XLOOKUP($A143,Revolvers!$C:$C,Revolvers!T:T,0,0)</f>
        <v>0</v>
      </c>
      <c r="R143" s="3">
        <f>_xlfn.XLOOKUP($A143,Rifles!C:C,Rifles!H:H,0,0)</f>
        <v>16</v>
      </c>
      <c r="S143" s="3">
        <f>_xlfn.XLOOKUP($A143,Shotguns!C:C,Shotguns!H:H,0,0)</f>
        <v>0</v>
      </c>
      <c r="T143" s="3">
        <f t="shared" si="2"/>
        <v>16</v>
      </c>
    </row>
    <row r="144" spans="1:20" x14ac:dyDescent="0.25">
      <c r="A144" s="3">
        <f>Rifles!C144</f>
        <v>98604679</v>
      </c>
      <c r="B144" s="3" t="str">
        <f>_xlfn.XLOOKUP($A144, Rifles!$C$2:$C$419,Rifles!$D$2:$D$419,"N/A",0)</f>
        <v>SONORAN ARMS LLC</v>
      </c>
      <c r="C144" s="4" t="str">
        <f>_xlfn.XLOOKUP($A144, Rifles!$C$2:$C$419,Rifles!F$2:F$419,"N/A",0)</f>
        <v>MESA</v>
      </c>
      <c r="D144" s="4" t="str">
        <f>_xlfn.XLOOKUP($A144, Rifles!$C$2:$C$419,Rifles!G$2:G$419,"N/A",0)</f>
        <v>AZ</v>
      </c>
      <c r="E144" s="3">
        <f>_xlfn.XLOOKUP($A144,Pistols!$C:$C,Pistols!H:H,0,0)</f>
        <v>0</v>
      </c>
      <c r="F144" s="3">
        <f>_xlfn.XLOOKUP($A144,Pistols!$C:$C,Pistols!I:I,0,0)</f>
        <v>0</v>
      </c>
      <c r="G144" s="3">
        <f>_xlfn.XLOOKUP($A144,Pistols!$C:$C,Pistols!J:J,0,0)</f>
        <v>0</v>
      </c>
      <c r="H144" s="3">
        <f>_xlfn.XLOOKUP($A144,Pistols!$C:$C,Pistols!K:K,0,0)</f>
        <v>0</v>
      </c>
      <c r="I144" s="3">
        <f>_xlfn.XLOOKUP($A144,Pistols!$C:$C,Pistols!L:L,0,0)</f>
        <v>0</v>
      </c>
      <c r="J144" s="3">
        <f>_xlfn.XLOOKUP($A144,Pistols!$C:$C,Pistols!M:M,0,0)</f>
        <v>0</v>
      </c>
      <c r="K144" s="3">
        <f>_xlfn.XLOOKUP($A144,Pistols!$C:$C,Pistols!N:N,0,0)</f>
        <v>0</v>
      </c>
      <c r="L144" s="3">
        <f>_xlfn.XLOOKUP($A144,Revolvers!$C:$C,Revolvers!O:O,0,0)</f>
        <v>0</v>
      </c>
      <c r="M144" s="3">
        <f>_xlfn.XLOOKUP($A144,Revolvers!$C:$C,Revolvers!P:P,0,0)</f>
        <v>0</v>
      </c>
      <c r="N144" s="3">
        <f>_xlfn.XLOOKUP($A144,Revolvers!$C:$C,Revolvers!Q:Q,0,0)</f>
        <v>0</v>
      </c>
      <c r="O144" s="3">
        <f>_xlfn.XLOOKUP($A144,Revolvers!$C:$C,Revolvers!R:R,0,0)</f>
        <v>0</v>
      </c>
      <c r="P144" s="3">
        <f>_xlfn.XLOOKUP($A144,Revolvers!$C:$C,Revolvers!S:S,0,0)</f>
        <v>0</v>
      </c>
      <c r="Q144" s="3">
        <f>_xlfn.XLOOKUP($A144,Revolvers!$C:$C,Revolvers!T:T,0,0)</f>
        <v>0</v>
      </c>
      <c r="R144" s="3">
        <f>_xlfn.XLOOKUP($A144,Rifles!C:C,Rifles!H:H,0,0)</f>
        <v>10</v>
      </c>
      <c r="S144" s="3">
        <f>_xlfn.XLOOKUP($A144,Shotguns!C:C,Shotguns!H:H,0,0)</f>
        <v>0</v>
      </c>
      <c r="T144" s="3">
        <f t="shared" si="2"/>
        <v>10</v>
      </c>
    </row>
    <row r="145" spans="1:20" x14ac:dyDescent="0.25">
      <c r="A145" s="3">
        <f>Rifles!C145</f>
        <v>98601115</v>
      </c>
      <c r="B145" s="3" t="str">
        <f>_xlfn.XLOOKUP($A145, Rifles!$C$2:$C$419,Rifles!$D$2:$D$419,"N/A",0)</f>
        <v>SOURCE MANUFACTURING LLC</v>
      </c>
      <c r="C145" s="4" t="str">
        <f>_xlfn.XLOOKUP($A145, Rifles!$C$2:$C$419,Rifles!F$2:F$419,"N/A",0)</f>
        <v>PHOENIX</v>
      </c>
      <c r="D145" s="4" t="str">
        <f>_xlfn.XLOOKUP($A145, Rifles!$C$2:$C$419,Rifles!G$2:G$419,"N/A",0)</f>
        <v>AZ</v>
      </c>
      <c r="E145" s="3">
        <f>_xlfn.XLOOKUP($A145,Pistols!$C:$C,Pistols!H:H,0,0)</f>
        <v>0</v>
      </c>
      <c r="F145" s="3">
        <f>_xlfn.XLOOKUP($A145,Pistols!$C:$C,Pistols!I:I,0,0)</f>
        <v>0</v>
      </c>
      <c r="G145" s="3">
        <f>_xlfn.XLOOKUP($A145,Pistols!$C:$C,Pistols!J:J,0,0)</f>
        <v>0</v>
      </c>
      <c r="H145" s="3">
        <f>_xlfn.XLOOKUP($A145,Pistols!$C:$C,Pistols!K:K,0,0)</f>
        <v>0</v>
      </c>
      <c r="I145" s="3">
        <f>_xlfn.XLOOKUP($A145,Pistols!$C:$C,Pistols!L:L,0,0)</f>
        <v>0</v>
      </c>
      <c r="J145" s="3">
        <f>_xlfn.XLOOKUP($A145,Pistols!$C:$C,Pistols!M:M,0,0)</f>
        <v>0</v>
      </c>
      <c r="K145" s="3">
        <f>_xlfn.XLOOKUP($A145,Pistols!$C:$C,Pistols!N:N,0,0)</f>
        <v>0</v>
      </c>
      <c r="L145" s="3">
        <f>_xlfn.XLOOKUP($A145,Revolvers!$C:$C,Revolvers!O:O,0,0)</f>
        <v>0</v>
      </c>
      <c r="M145" s="3">
        <f>_xlfn.XLOOKUP($A145,Revolvers!$C:$C,Revolvers!P:P,0,0)</f>
        <v>0</v>
      </c>
      <c r="N145" s="3">
        <f>_xlfn.XLOOKUP($A145,Revolvers!$C:$C,Revolvers!Q:Q,0,0)</f>
        <v>0</v>
      </c>
      <c r="O145" s="3">
        <f>_xlfn.XLOOKUP($A145,Revolvers!$C:$C,Revolvers!R:R,0,0)</f>
        <v>0</v>
      </c>
      <c r="P145" s="3">
        <f>_xlfn.XLOOKUP($A145,Revolvers!$C:$C,Revolvers!S:S,0,0)</f>
        <v>0</v>
      </c>
      <c r="Q145" s="3">
        <f>_xlfn.XLOOKUP($A145,Revolvers!$C:$C,Revolvers!T:T,0,0)</f>
        <v>0</v>
      </c>
      <c r="R145" s="3">
        <f>_xlfn.XLOOKUP($A145,Rifles!C:C,Rifles!H:H,0,0)</f>
        <v>21</v>
      </c>
      <c r="S145" s="3">
        <f>_xlfn.XLOOKUP($A145,Shotguns!C:C,Shotguns!H:H,0,0)</f>
        <v>0</v>
      </c>
      <c r="T145" s="3">
        <f t="shared" si="2"/>
        <v>21</v>
      </c>
    </row>
    <row r="146" spans="1:20" x14ac:dyDescent="0.25">
      <c r="A146" s="3">
        <f>Rifles!C146</f>
        <v>98607790</v>
      </c>
      <c r="B146" s="3" t="str">
        <f>_xlfn.XLOOKUP($A146, Rifles!$C$2:$C$419,Rifles!$D$2:$D$419,"N/A",0)</f>
        <v>SPECIAL FORCES OUTDOORS LLC</v>
      </c>
      <c r="C146" s="4" t="str">
        <f>_xlfn.XLOOKUP($A146, Rifles!$C$2:$C$419,Rifles!F$2:F$419,"N/A",0)</f>
        <v>SCOTTSDALE</v>
      </c>
      <c r="D146" s="4" t="str">
        <f>_xlfn.XLOOKUP($A146, Rifles!$C$2:$C$419,Rifles!G$2:G$419,"N/A",0)</f>
        <v>AZ</v>
      </c>
      <c r="E146" s="3">
        <f>_xlfn.XLOOKUP($A146,Pistols!$C:$C,Pistols!H:H,0,0)</f>
        <v>0</v>
      </c>
      <c r="F146" s="3">
        <f>_xlfn.XLOOKUP($A146,Pistols!$C:$C,Pistols!I:I,0,0)</f>
        <v>2</v>
      </c>
      <c r="G146" s="3">
        <f>_xlfn.XLOOKUP($A146,Pistols!$C:$C,Pistols!J:J,0,0)</f>
        <v>0</v>
      </c>
      <c r="H146" s="3">
        <f>_xlfn.XLOOKUP($A146,Pistols!$C:$C,Pistols!K:K,0,0)</f>
        <v>0</v>
      </c>
      <c r="I146" s="3">
        <f>_xlfn.XLOOKUP($A146,Pistols!$C:$C,Pistols!L:L,0,0)</f>
        <v>0</v>
      </c>
      <c r="J146" s="3">
        <f>_xlfn.XLOOKUP($A146,Pistols!$C:$C,Pistols!M:M,0,0)</f>
        <v>0</v>
      </c>
      <c r="K146" s="3">
        <f>_xlfn.XLOOKUP($A146,Pistols!$C:$C,Pistols!N:N,0,0)</f>
        <v>2</v>
      </c>
      <c r="L146" s="3">
        <f>_xlfn.XLOOKUP($A146,Revolvers!$C:$C,Revolvers!O:O,0,0)</f>
        <v>0</v>
      </c>
      <c r="M146" s="3">
        <f>_xlfn.XLOOKUP($A146,Revolvers!$C:$C,Revolvers!P:P,0,0)</f>
        <v>0</v>
      </c>
      <c r="N146" s="3">
        <f>_xlfn.XLOOKUP($A146,Revolvers!$C:$C,Revolvers!Q:Q,0,0)</f>
        <v>0</v>
      </c>
      <c r="O146" s="3">
        <f>_xlfn.XLOOKUP($A146,Revolvers!$C:$C,Revolvers!R:R,0,0)</f>
        <v>0</v>
      </c>
      <c r="P146" s="3">
        <f>_xlfn.XLOOKUP($A146,Revolvers!$C:$C,Revolvers!S:S,0,0)</f>
        <v>0</v>
      </c>
      <c r="Q146" s="3">
        <f>_xlfn.XLOOKUP($A146,Revolvers!$C:$C,Revolvers!T:T,0,0)</f>
        <v>0</v>
      </c>
      <c r="R146" s="3">
        <f>_xlfn.XLOOKUP($A146,Rifles!C:C,Rifles!H:H,0,0)</f>
        <v>8</v>
      </c>
      <c r="S146" s="3">
        <f>_xlfn.XLOOKUP($A146,Shotguns!C:C,Shotguns!H:H,0,0)</f>
        <v>0</v>
      </c>
      <c r="T146" s="3">
        <f t="shared" si="2"/>
        <v>10</v>
      </c>
    </row>
    <row r="147" spans="1:20" x14ac:dyDescent="0.25">
      <c r="A147" s="3">
        <f>Rifles!C147</f>
        <v>98603446</v>
      </c>
      <c r="B147" s="3" t="str">
        <f>_xlfn.XLOOKUP($A147, Rifles!$C$2:$C$419,Rifles!$D$2:$D$419,"N/A",0)</f>
        <v>SPECIALIZED DYNAMICS LLC</v>
      </c>
      <c r="C147" s="4" t="str">
        <f>_xlfn.XLOOKUP($A147, Rifles!$C$2:$C$419,Rifles!F$2:F$419,"N/A",0)</f>
        <v>CHANDLER</v>
      </c>
      <c r="D147" s="4" t="str">
        <f>_xlfn.XLOOKUP($A147, Rifles!$C$2:$C$419,Rifles!G$2:G$419,"N/A",0)</f>
        <v>AZ</v>
      </c>
      <c r="E147" s="3">
        <f>_xlfn.XLOOKUP($A147,Pistols!$C:$C,Pistols!H:H,0,0)</f>
        <v>0</v>
      </c>
      <c r="F147" s="3">
        <f>_xlfn.XLOOKUP($A147,Pistols!$C:$C,Pistols!I:I,0,0)</f>
        <v>0</v>
      </c>
      <c r="G147" s="3">
        <f>_xlfn.XLOOKUP($A147,Pistols!$C:$C,Pistols!J:J,0,0)</f>
        <v>0</v>
      </c>
      <c r="H147" s="3">
        <f>_xlfn.XLOOKUP($A147,Pistols!$C:$C,Pistols!K:K,0,0)</f>
        <v>0</v>
      </c>
      <c r="I147" s="3">
        <f>_xlfn.XLOOKUP($A147,Pistols!$C:$C,Pistols!L:L,0,0)</f>
        <v>0</v>
      </c>
      <c r="J147" s="3">
        <f>_xlfn.XLOOKUP($A147,Pistols!$C:$C,Pistols!M:M,0,0)</f>
        <v>0</v>
      </c>
      <c r="K147" s="3">
        <f>_xlfn.XLOOKUP($A147,Pistols!$C:$C,Pistols!N:N,0,0)</f>
        <v>0</v>
      </c>
      <c r="L147" s="3">
        <f>_xlfn.XLOOKUP($A147,Revolvers!$C:$C,Revolvers!O:O,0,0)</f>
        <v>0</v>
      </c>
      <c r="M147" s="3">
        <f>_xlfn.XLOOKUP($A147,Revolvers!$C:$C,Revolvers!P:P,0,0)</f>
        <v>0</v>
      </c>
      <c r="N147" s="3">
        <f>_xlfn.XLOOKUP($A147,Revolvers!$C:$C,Revolvers!Q:Q,0,0)</f>
        <v>0</v>
      </c>
      <c r="O147" s="3">
        <f>_xlfn.XLOOKUP($A147,Revolvers!$C:$C,Revolvers!R:R,0,0)</f>
        <v>0</v>
      </c>
      <c r="P147" s="3">
        <f>_xlfn.XLOOKUP($A147,Revolvers!$C:$C,Revolvers!S:S,0,0)</f>
        <v>0</v>
      </c>
      <c r="Q147" s="3">
        <f>_xlfn.XLOOKUP($A147,Revolvers!$C:$C,Revolvers!T:T,0,0)</f>
        <v>0</v>
      </c>
      <c r="R147" s="3">
        <f>_xlfn.XLOOKUP($A147,Rifles!C:C,Rifles!H:H,0,0)</f>
        <v>6</v>
      </c>
      <c r="S147" s="3">
        <f>_xlfn.XLOOKUP($A147,Shotguns!C:C,Shotguns!H:H,0,0)</f>
        <v>0</v>
      </c>
      <c r="T147" s="3">
        <f t="shared" si="2"/>
        <v>6</v>
      </c>
    </row>
    <row r="148" spans="1:20" x14ac:dyDescent="0.25">
      <c r="A148" s="3">
        <f>Rifles!C148</f>
        <v>98607861</v>
      </c>
      <c r="B148" s="3" t="str">
        <f>_xlfn.XLOOKUP($A148, Rifles!$C$2:$C$419,Rifles!$D$2:$D$419,"N/A",0)</f>
        <v>SPORT SHOOTERS SUPPLY LLC</v>
      </c>
      <c r="C148" s="4" t="str">
        <f>_xlfn.XLOOKUP($A148, Rifles!$C$2:$C$419,Rifles!F$2:F$419,"N/A",0)</f>
        <v>PRESCOTT</v>
      </c>
      <c r="D148" s="4" t="str">
        <f>_xlfn.XLOOKUP($A148, Rifles!$C$2:$C$419,Rifles!G$2:G$419,"N/A",0)</f>
        <v>AZ</v>
      </c>
      <c r="E148" s="3">
        <f>_xlfn.XLOOKUP($A148,Pistols!$C:$C,Pistols!H:H,0,0)</f>
        <v>0</v>
      </c>
      <c r="F148" s="3">
        <f>_xlfn.XLOOKUP($A148,Pistols!$C:$C,Pistols!I:I,0,0)</f>
        <v>0</v>
      </c>
      <c r="G148" s="3">
        <f>_xlfn.XLOOKUP($A148,Pistols!$C:$C,Pistols!J:J,0,0)</f>
        <v>0</v>
      </c>
      <c r="H148" s="3">
        <f>_xlfn.XLOOKUP($A148,Pistols!$C:$C,Pistols!K:K,0,0)</f>
        <v>0</v>
      </c>
      <c r="I148" s="3">
        <f>_xlfn.XLOOKUP($A148,Pistols!$C:$C,Pistols!L:L,0,0)</f>
        <v>0</v>
      </c>
      <c r="J148" s="3">
        <f>_xlfn.XLOOKUP($A148,Pistols!$C:$C,Pistols!M:M,0,0)</f>
        <v>0</v>
      </c>
      <c r="K148" s="3">
        <f>_xlfn.XLOOKUP($A148,Pistols!$C:$C,Pistols!N:N,0,0)</f>
        <v>0</v>
      </c>
      <c r="L148" s="3">
        <f>_xlfn.XLOOKUP($A148,Revolvers!$C:$C,Revolvers!O:O,0,0)</f>
        <v>0</v>
      </c>
      <c r="M148" s="3">
        <f>_xlfn.XLOOKUP($A148,Revolvers!$C:$C,Revolvers!P:P,0,0)</f>
        <v>0</v>
      </c>
      <c r="N148" s="3">
        <f>_xlfn.XLOOKUP($A148,Revolvers!$C:$C,Revolvers!Q:Q,0,0)</f>
        <v>0</v>
      </c>
      <c r="O148" s="3">
        <f>_xlfn.XLOOKUP($A148,Revolvers!$C:$C,Revolvers!R:R,0,0)</f>
        <v>0</v>
      </c>
      <c r="P148" s="3">
        <f>_xlfn.XLOOKUP($A148,Revolvers!$C:$C,Revolvers!S:S,0,0)</f>
        <v>0</v>
      </c>
      <c r="Q148" s="3">
        <f>_xlfn.XLOOKUP($A148,Revolvers!$C:$C,Revolvers!T:T,0,0)</f>
        <v>0</v>
      </c>
      <c r="R148" s="3">
        <f>_xlfn.XLOOKUP($A148,Rifles!C:C,Rifles!H:H,0,0)</f>
        <v>3</v>
      </c>
      <c r="S148" s="3">
        <f>_xlfn.XLOOKUP($A148,Shotguns!C:C,Shotguns!H:H,0,0)</f>
        <v>0</v>
      </c>
      <c r="T148" s="3">
        <f t="shared" si="2"/>
        <v>3</v>
      </c>
    </row>
    <row r="149" spans="1:20" x14ac:dyDescent="0.25">
      <c r="A149" s="3">
        <f>Rifles!C149</f>
        <v>98607241</v>
      </c>
      <c r="B149" s="3" t="str">
        <f>_xlfn.XLOOKUP($A149, Rifles!$C$2:$C$419,Rifles!$D$2:$D$419,"N/A",0)</f>
        <v>STRADER, BENJAMIN MICHAEL</v>
      </c>
      <c r="C149" s="4" t="str">
        <f>_xlfn.XLOOKUP($A149, Rifles!$C$2:$C$419,Rifles!F$2:F$419,"N/A",0)</f>
        <v>LAKE HAVASU CITY</v>
      </c>
      <c r="D149" s="4" t="str">
        <f>_xlfn.XLOOKUP($A149, Rifles!$C$2:$C$419,Rifles!G$2:G$419,"N/A",0)</f>
        <v>AZ</v>
      </c>
      <c r="E149" s="3">
        <f>_xlfn.XLOOKUP($A149,Pistols!$C:$C,Pistols!H:H,0,0)</f>
        <v>0</v>
      </c>
      <c r="F149" s="3">
        <f>_xlfn.XLOOKUP($A149,Pistols!$C:$C,Pistols!I:I,0,0)</f>
        <v>0</v>
      </c>
      <c r="G149" s="3">
        <f>_xlfn.XLOOKUP($A149,Pistols!$C:$C,Pistols!J:J,0,0)</f>
        <v>0</v>
      </c>
      <c r="H149" s="3">
        <f>_xlfn.XLOOKUP($A149,Pistols!$C:$C,Pistols!K:K,0,0)</f>
        <v>0</v>
      </c>
      <c r="I149" s="3">
        <f>_xlfn.XLOOKUP($A149,Pistols!$C:$C,Pistols!L:L,0,0)</f>
        <v>0</v>
      </c>
      <c r="J149" s="3">
        <f>_xlfn.XLOOKUP($A149,Pistols!$C:$C,Pistols!M:M,0,0)</f>
        <v>0</v>
      </c>
      <c r="K149" s="3">
        <f>_xlfn.XLOOKUP($A149,Pistols!$C:$C,Pistols!N:N,0,0)</f>
        <v>0</v>
      </c>
      <c r="L149" s="3">
        <f>_xlfn.XLOOKUP($A149,Revolvers!$C:$C,Revolvers!O:O,0,0)</f>
        <v>0</v>
      </c>
      <c r="M149" s="3">
        <f>_xlfn.XLOOKUP($A149,Revolvers!$C:$C,Revolvers!P:P,0,0)</f>
        <v>0</v>
      </c>
      <c r="N149" s="3">
        <f>_xlfn.XLOOKUP($A149,Revolvers!$C:$C,Revolvers!Q:Q,0,0)</f>
        <v>0</v>
      </c>
      <c r="O149" s="3">
        <f>_xlfn.XLOOKUP($A149,Revolvers!$C:$C,Revolvers!R:R,0,0)</f>
        <v>0</v>
      </c>
      <c r="P149" s="3">
        <f>_xlfn.XLOOKUP($A149,Revolvers!$C:$C,Revolvers!S:S,0,0)</f>
        <v>0</v>
      </c>
      <c r="Q149" s="3">
        <f>_xlfn.XLOOKUP($A149,Revolvers!$C:$C,Revolvers!T:T,0,0)</f>
        <v>0</v>
      </c>
      <c r="R149" s="3">
        <f>_xlfn.XLOOKUP($A149,Rifles!C:C,Rifles!H:H,0,0)</f>
        <v>2</v>
      </c>
      <c r="S149" s="3">
        <f>_xlfn.XLOOKUP($A149,Shotguns!C:C,Shotguns!H:H,0,0)</f>
        <v>0</v>
      </c>
      <c r="T149" s="3">
        <f t="shared" si="2"/>
        <v>2</v>
      </c>
    </row>
    <row r="150" spans="1:20" x14ac:dyDescent="0.25">
      <c r="A150" s="3">
        <f>Rifles!C150</f>
        <v>98607665</v>
      </c>
      <c r="B150" s="3" t="str">
        <f>_xlfn.XLOOKUP($A150, Rifles!$C$2:$C$419,Rifles!$D$2:$D$419,"N/A",0)</f>
        <v>STRATEGIC ARMORY CORPS LLC</v>
      </c>
      <c r="C150" s="4" t="str">
        <f>_xlfn.XLOOKUP($A150, Rifles!$C$2:$C$419,Rifles!F$2:F$419,"N/A",0)</f>
        <v>PHOENIX</v>
      </c>
      <c r="D150" s="4" t="str">
        <f>_xlfn.XLOOKUP($A150, Rifles!$C$2:$C$419,Rifles!G$2:G$419,"N/A",0)</f>
        <v>AZ</v>
      </c>
      <c r="E150" s="3">
        <f>_xlfn.XLOOKUP($A150,Pistols!$C:$C,Pistols!H:H,0,0)</f>
        <v>0</v>
      </c>
      <c r="F150" s="3">
        <f>_xlfn.XLOOKUP($A150,Pistols!$C:$C,Pistols!I:I,0,0)</f>
        <v>0</v>
      </c>
      <c r="G150" s="3">
        <f>_xlfn.XLOOKUP($A150,Pistols!$C:$C,Pistols!J:J,0,0)</f>
        <v>0</v>
      </c>
      <c r="H150" s="3">
        <f>_xlfn.XLOOKUP($A150,Pistols!$C:$C,Pistols!K:K,0,0)</f>
        <v>0</v>
      </c>
      <c r="I150" s="3">
        <f>_xlfn.XLOOKUP($A150,Pistols!$C:$C,Pistols!L:L,0,0)</f>
        <v>0</v>
      </c>
      <c r="J150" s="3">
        <f>_xlfn.XLOOKUP($A150,Pistols!$C:$C,Pistols!M:M,0,0)</f>
        <v>0</v>
      </c>
      <c r="K150" s="3">
        <f>_xlfn.XLOOKUP($A150,Pistols!$C:$C,Pistols!N:N,0,0)</f>
        <v>0</v>
      </c>
      <c r="L150" s="3">
        <f>_xlfn.XLOOKUP($A150,Revolvers!$C:$C,Revolvers!O:O,0,0)</f>
        <v>0</v>
      </c>
      <c r="M150" s="3">
        <f>_xlfn.XLOOKUP($A150,Revolvers!$C:$C,Revolvers!P:P,0,0)</f>
        <v>0</v>
      </c>
      <c r="N150" s="3">
        <f>_xlfn.XLOOKUP($A150,Revolvers!$C:$C,Revolvers!Q:Q,0,0)</f>
        <v>0</v>
      </c>
      <c r="O150" s="3">
        <f>_xlfn.XLOOKUP($A150,Revolvers!$C:$C,Revolvers!R:R,0,0)</f>
        <v>0</v>
      </c>
      <c r="P150" s="3">
        <f>_xlfn.XLOOKUP($A150,Revolvers!$C:$C,Revolvers!S:S,0,0)</f>
        <v>0</v>
      </c>
      <c r="Q150" s="3">
        <f>_xlfn.XLOOKUP($A150,Revolvers!$C:$C,Revolvers!T:T,0,0)</f>
        <v>0</v>
      </c>
      <c r="R150" s="3">
        <f>_xlfn.XLOOKUP($A150,Rifles!C:C,Rifles!H:H,0,0)</f>
        <v>424</v>
      </c>
      <c r="S150" s="3">
        <f>_xlfn.XLOOKUP($A150,Shotguns!C:C,Shotguns!H:H,0,0)</f>
        <v>0</v>
      </c>
      <c r="T150" s="3">
        <f t="shared" si="2"/>
        <v>424</v>
      </c>
    </row>
    <row r="151" spans="1:20" x14ac:dyDescent="0.25">
      <c r="A151" s="3">
        <f>Rifles!C151</f>
        <v>98614472</v>
      </c>
      <c r="B151" s="3" t="str">
        <f>_xlfn.XLOOKUP($A151, Rifles!$C$2:$C$419,Rifles!$D$2:$D$419,"N/A",0)</f>
        <v>STURM, RUGER &amp; COMPANY, INC</v>
      </c>
      <c r="C151" s="4" t="str">
        <f>_xlfn.XLOOKUP($A151, Rifles!$C$2:$C$419,Rifles!F$2:F$419,"N/A",0)</f>
        <v>PRESCOTT</v>
      </c>
      <c r="D151" s="4" t="str">
        <f>_xlfn.XLOOKUP($A151, Rifles!$C$2:$C$419,Rifles!G$2:G$419,"N/A",0)</f>
        <v>AZ</v>
      </c>
      <c r="E151" s="3">
        <f>_xlfn.XLOOKUP($A151,Pistols!$C:$C,Pistols!H:H,0,0)</f>
        <v>67636</v>
      </c>
      <c r="F151" s="3">
        <f>_xlfn.XLOOKUP($A151,Pistols!$C:$C,Pistols!I:I,0,0)</f>
        <v>0</v>
      </c>
      <c r="G151" s="3">
        <f>_xlfn.XLOOKUP($A151,Pistols!$C:$C,Pistols!J:J,0,0)</f>
        <v>0</v>
      </c>
      <c r="H151" s="3">
        <f>_xlfn.XLOOKUP($A151,Pistols!$C:$C,Pistols!K:K,0,0)</f>
        <v>332660</v>
      </c>
      <c r="I151" s="3">
        <f>_xlfn.XLOOKUP($A151,Pistols!$C:$C,Pistols!L:L,0,0)</f>
        <v>423130</v>
      </c>
      <c r="J151" s="3">
        <f>_xlfn.XLOOKUP($A151,Pistols!$C:$C,Pistols!M:M,0,0)</f>
        <v>79011</v>
      </c>
      <c r="K151" s="3">
        <f>_xlfn.XLOOKUP($A151,Pistols!$C:$C,Pistols!N:N,0,0)</f>
        <v>902437</v>
      </c>
      <c r="L151" s="3">
        <f>_xlfn.XLOOKUP($A151,Revolvers!$C:$C,Revolvers!O:O,0,0)</f>
        <v>0</v>
      </c>
      <c r="M151" s="3">
        <f>_xlfn.XLOOKUP($A151,Revolvers!$C:$C,Revolvers!P:P,0,0)</f>
        <v>0</v>
      </c>
      <c r="N151" s="3">
        <f>_xlfn.XLOOKUP($A151,Revolvers!$C:$C,Revolvers!Q:Q,0,0)</f>
        <v>0</v>
      </c>
      <c r="O151" s="3">
        <f>_xlfn.XLOOKUP($A151,Revolvers!$C:$C,Revolvers!R:R,0,0)</f>
        <v>0</v>
      </c>
      <c r="P151" s="3">
        <f>_xlfn.XLOOKUP($A151,Revolvers!$C:$C,Revolvers!S:S,0,0)</f>
        <v>0</v>
      </c>
      <c r="Q151" s="3">
        <f>_xlfn.XLOOKUP($A151,Revolvers!$C:$C,Revolvers!T:T,0,0)</f>
        <v>0</v>
      </c>
      <c r="R151" s="3">
        <f>_xlfn.XLOOKUP($A151,Rifles!C:C,Rifles!H:H,0,0)</f>
        <v>25</v>
      </c>
      <c r="S151" s="3">
        <f>_xlfn.XLOOKUP($A151,Shotguns!C:C,Shotguns!H:H,0,0)</f>
        <v>1</v>
      </c>
      <c r="T151" s="3">
        <f t="shared" si="2"/>
        <v>902463</v>
      </c>
    </row>
    <row r="152" spans="1:20" x14ac:dyDescent="0.25">
      <c r="A152" s="3">
        <f>Rifles!C152</f>
        <v>98602020</v>
      </c>
      <c r="B152" s="3" t="str">
        <f>_xlfn.XLOOKUP($A152, Rifles!$C$2:$C$419,Rifles!$D$2:$D$419,"N/A",0)</f>
        <v>SUN DEVIL MANUFACTURING LLC</v>
      </c>
      <c r="C152" s="4" t="str">
        <f>_xlfn.XLOOKUP($A152, Rifles!$C$2:$C$419,Rifles!F$2:F$419,"N/A",0)</f>
        <v>MESA</v>
      </c>
      <c r="D152" s="4" t="str">
        <f>_xlfn.XLOOKUP($A152, Rifles!$C$2:$C$419,Rifles!G$2:G$419,"N/A",0)</f>
        <v>AZ</v>
      </c>
      <c r="E152" s="3">
        <f>_xlfn.XLOOKUP($A152,Pistols!$C:$C,Pistols!H:H,0,0)</f>
        <v>0</v>
      </c>
      <c r="F152" s="3">
        <f>_xlfn.XLOOKUP($A152,Pistols!$C:$C,Pistols!I:I,0,0)</f>
        <v>0</v>
      </c>
      <c r="G152" s="3">
        <f>_xlfn.XLOOKUP($A152,Pistols!$C:$C,Pistols!J:J,0,0)</f>
        <v>1</v>
      </c>
      <c r="H152" s="3">
        <f>_xlfn.XLOOKUP($A152,Pistols!$C:$C,Pistols!K:K,0,0)</f>
        <v>0</v>
      </c>
      <c r="I152" s="3">
        <f>_xlfn.XLOOKUP($A152,Pistols!$C:$C,Pistols!L:L,0,0)</f>
        <v>0</v>
      </c>
      <c r="J152" s="3">
        <f>_xlfn.XLOOKUP($A152,Pistols!$C:$C,Pistols!M:M,0,0)</f>
        <v>0</v>
      </c>
      <c r="K152" s="3">
        <f>_xlfn.XLOOKUP($A152,Pistols!$C:$C,Pistols!N:N,0,0)</f>
        <v>1</v>
      </c>
      <c r="L152" s="3">
        <f>_xlfn.XLOOKUP($A152,Revolvers!$C:$C,Revolvers!O:O,0,0)</f>
        <v>0</v>
      </c>
      <c r="M152" s="3">
        <f>_xlfn.XLOOKUP($A152,Revolvers!$C:$C,Revolvers!P:P,0,0)</f>
        <v>0</v>
      </c>
      <c r="N152" s="3">
        <f>_xlfn.XLOOKUP($A152,Revolvers!$C:$C,Revolvers!Q:Q,0,0)</f>
        <v>0</v>
      </c>
      <c r="O152" s="3">
        <f>_xlfn.XLOOKUP($A152,Revolvers!$C:$C,Revolvers!R:R,0,0)</f>
        <v>0</v>
      </c>
      <c r="P152" s="3">
        <f>_xlfn.XLOOKUP($A152,Revolvers!$C:$C,Revolvers!S:S,0,0)</f>
        <v>0</v>
      </c>
      <c r="Q152" s="3">
        <f>_xlfn.XLOOKUP($A152,Revolvers!$C:$C,Revolvers!T:T,0,0)</f>
        <v>0</v>
      </c>
      <c r="R152" s="3">
        <f>_xlfn.XLOOKUP($A152,Rifles!C:C,Rifles!H:H,0,0)</f>
        <v>15</v>
      </c>
      <c r="S152" s="3">
        <f>_xlfn.XLOOKUP($A152,Shotguns!C:C,Shotguns!H:H,0,0)</f>
        <v>0</v>
      </c>
      <c r="T152" s="3">
        <f t="shared" si="2"/>
        <v>16</v>
      </c>
    </row>
    <row r="153" spans="1:20" x14ac:dyDescent="0.25">
      <c r="A153" s="3">
        <f>Rifles!C153</f>
        <v>98608422</v>
      </c>
      <c r="B153" s="3" t="str">
        <f>_xlfn.XLOOKUP($A153, Rifles!$C$2:$C$419,Rifles!$D$2:$D$419,"N/A",0)</f>
        <v>SYNERGISTIC DIGITAL SOLUTIONS INC</v>
      </c>
      <c r="C153" s="4" t="str">
        <f>_xlfn.XLOOKUP($A153, Rifles!$C$2:$C$419,Rifles!F$2:F$419,"N/A",0)</f>
        <v>PRESCOTT</v>
      </c>
      <c r="D153" s="4" t="str">
        <f>_xlfn.XLOOKUP($A153, Rifles!$C$2:$C$419,Rifles!G$2:G$419,"N/A",0)</f>
        <v>AZ</v>
      </c>
      <c r="E153" s="3">
        <f>_xlfn.XLOOKUP($A153,Pistols!$C:$C,Pistols!H:H,0,0)</f>
        <v>0</v>
      </c>
      <c r="F153" s="3">
        <f>_xlfn.XLOOKUP($A153,Pistols!$C:$C,Pistols!I:I,0,0)</f>
        <v>8</v>
      </c>
      <c r="G153" s="3">
        <f>_xlfn.XLOOKUP($A153,Pistols!$C:$C,Pistols!J:J,0,0)</f>
        <v>0</v>
      </c>
      <c r="H153" s="3">
        <f>_xlfn.XLOOKUP($A153,Pistols!$C:$C,Pistols!K:K,0,0)</f>
        <v>0</v>
      </c>
      <c r="I153" s="3">
        <f>_xlfn.XLOOKUP($A153,Pistols!$C:$C,Pistols!L:L,0,0)</f>
        <v>0</v>
      </c>
      <c r="J153" s="3">
        <f>_xlfn.XLOOKUP($A153,Pistols!$C:$C,Pistols!M:M,0,0)</f>
        <v>0</v>
      </c>
      <c r="K153" s="3">
        <f>_xlfn.XLOOKUP($A153,Pistols!$C:$C,Pistols!N:N,0,0)</f>
        <v>8</v>
      </c>
      <c r="L153" s="3">
        <f>_xlfn.XLOOKUP($A153,Revolvers!$C:$C,Revolvers!O:O,0,0)</f>
        <v>0</v>
      </c>
      <c r="M153" s="3">
        <f>_xlfn.XLOOKUP($A153,Revolvers!$C:$C,Revolvers!P:P,0,0)</f>
        <v>0</v>
      </c>
      <c r="N153" s="3">
        <f>_xlfn.XLOOKUP($A153,Revolvers!$C:$C,Revolvers!Q:Q,0,0)</f>
        <v>0</v>
      </c>
      <c r="O153" s="3">
        <f>_xlfn.XLOOKUP($A153,Revolvers!$C:$C,Revolvers!R:R,0,0)</f>
        <v>0</v>
      </c>
      <c r="P153" s="3">
        <f>_xlfn.XLOOKUP($A153,Revolvers!$C:$C,Revolvers!S:S,0,0)</f>
        <v>0</v>
      </c>
      <c r="Q153" s="3">
        <f>_xlfn.XLOOKUP($A153,Revolvers!$C:$C,Revolvers!T:T,0,0)</f>
        <v>0</v>
      </c>
      <c r="R153" s="3">
        <f>_xlfn.XLOOKUP($A153,Rifles!C:C,Rifles!H:H,0,0)</f>
        <v>25</v>
      </c>
      <c r="S153" s="3">
        <f>_xlfn.XLOOKUP($A153,Shotguns!C:C,Shotguns!H:H,0,0)</f>
        <v>0</v>
      </c>
      <c r="T153" s="3">
        <f t="shared" si="2"/>
        <v>33</v>
      </c>
    </row>
    <row r="154" spans="1:20" x14ac:dyDescent="0.25">
      <c r="A154" s="3">
        <f>Rifles!C154</f>
        <v>98605696</v>
      </c>
      <c r="B154" s="3" t="str">
        <f>_xlfn.XLOOKUP($A154, Rifles!$C$2:$C$419,Rifles!$D$2:$D$419,"N/A",0)</f>
        <v>TACDRIVERS LLC</v>
      </c>
      <c r="C154" s="4" t="str">
        <f>_xlfn.XLOOKUP($A154, Rifles!$C$2:$C$419,Rifles!F$2:F$419,"N/A",0)</f>
        <v>PAULDEN</v>
      </c>
      <c r="D154" s="4" t="str">
        <f>_xlfn.XLOOKUP($A154, Rifles!$C$2:$C$419,Rifles!G$2:G$419,"N/A",0)</f>
        <v>AZ</v>
      </c>
      <c r="E154" s="3">
        <f>_xlfn.XLOOKUP($A154,Pistols!$C:$C,Pistols!H:H,0,0)</f>
        <v>0</v>
      </c>
      <c r="F154" s="3">
        <f>_xlfn.XLOOKUP($A154,Pistols!$C:$C,Pistols!I:I,0,0)</f>
        <v>0</v>
      </c>
      <c r="G154" s="3">
        <f>_xlfn.XLOOKUP($A154,Pistols!$C:$C,Pistols!J:J,0,0)</f>
        <v>0</v>
      </c>
      <c r="H154" s="3">
        <f>_xlfn.XLOOKUP($A154,Pistols!$C:$C,Pistols!K:K,0,0)</f>
        <v>0</v>
      </c>
      <c r="I154" s="3">
        <f>_xlfn.XLOOKUP($A154,Pistols!$C:$C,Pistols!L:L,0,0)</f>
        <v>0</v>
      </c>
      <c r="J154" s="3">
        <f>_xlfn.XLOOKUP($A154,Pistols!$C:$C,Pistols!M:M,0,0)</f>
        <v>1</v>
      </c>
      <c r="K154" s="3">
        <f>_xlfn.XLOOKUP($A154,Pistols!$C:$C,Pistols!N:N,0,0)</f>
        <v>1</v>
      </c>
      <c r="L154" s="3">
        <f>_xlfn.XLOOKUP($A154,Revolvers!$C:$C,Revolvers!O:O,0,0)</f>
        <v>0</v>
      </c>
      <c r="M154" s="3">
        <f>_xlfn.XLOOKUP($A154,Revolvers!$C:$C,Revolvers!P:P,0,0)</f>
        <v>0</v>
      </c>
      <c r="N154" s="3">
        <f>_xlfn.XLOOKUP($A154,Revolvers!$C:$C,Revolvers!Q:Q,0,0)</f>
        <v>0</v>
      </c>
      <c r="O154" s="3">
        <f>_xlfn.XLOOKUP($A154,Revolvers!$C:$C,Revolvers!R:R,0,0)</f>
        <v>0</v>
      </c>
      <c r="P154" s="3">
        <f>_xlfn.XLOOKUP($A154,Revolvers!$C:$C,Revolvers!S:S,0,0)</f>
        <v>0</v>
      </c>
      <c r="Q154" s="3">
        <f>_xlfn.XLOOKUP($A154,Revolvers!$C:$C,Revolvers!T:T,0,0)</f>
        <v>0</v>
      </c>
      <c r="R154" s="3">
        <f>_xlfn.XLOOKUP($A154,Rifles!C:C,Rifles!H:H,0,0)</f>
        <v>1</v>
      </c>
      <c r="S154" s="3">
        <f>_xlfn.XLOOKUP($A154,Shotguns!C:C,Shotguns!H:H,0,0)</f>
        <v>0</v>
      </c>
      <c r="T154" s="3">
        <f t="shared" si="2"/>
        <v>2</v>
      </c>
    </row>
    <row r="155" spans="1:20" x14ac:dyDescent="0.25">
      <c r="A155" s="3">
        <f>Rifles!C155</f>
        <v>98605242</v>
      </c>
      <c r="B155" s="3" t="str">
        <f>_xlfn.XLOOKUP($A155, Rifles!$C$2:$C$419,Rifles!$D$2:$D$419,"N/A",0)</f>
        <v>TOSSAN, GEORGE</v>
      </c>
      <c r="C155" s="4" t="str">
        <f>_xlfn.XLOOKUP($A155, Rifles!$C$2:$C$419,Rifles!F$2:F$419,"N/A",0)</f>
        <v>SCOTTSDALE</v>
      </c>
      <c r="D155" s="4" t="str">
        <f>_xlfn.XLOOKUP($A155, Rifles!$C$2:$C$419,Rifles!G$2:G$419,"N/A",0)</f>
        <v>AZ</v>
      </c>
      <c r="E155" s="3">
        <f>_xlfn.XLOOKUP($A155,Pistols!$C:$C,Pistols!H:H,0,0)</f>
        <v>0</v>
      </c>
      <c r="F155" s="3">
        <f>_xlfn.XLOOKUP($A155,Pistols!$C:$C,Pistols!I:I,0,0)</f>
        <v>0</v>
      </c>
      <c r="G155" s="3">
        <f>_xlfn.XLOOKUP($A155,Pistols!$C:$C,Pistols!J:J,0,0)</f>
        <v>0</v>
      </c>
      <c r="H155" s="3">
        <f>_xlfn.XLOOKUP($A155,Pistols!$C:$C,Pistols!K:K,0,0)</f>
        <v>0</v>
      </c>
      <c r="I155" s="3">
        <f>_xlfn.XLOOKUP($A155,Pistols!$C:$C,Pistols!L:L,0,0)</f>
        <v>0</v>
      </c>
      <c r="J155" s="3">
        <f>_xlfn.XLOOKUP($A155,Pistols!$C:$C,Pistols!M:M,0,0)</f>
        <v>0</v>
      </c>
      <c r="K155" s="3">
        <f>_xlfn.XLOOKUP($A155,Pistols!$C:$C,Pistols!N:N,0,0)</f>
        <v>0</v>
      </c>
      <c r="L155" s="3">
        <f>_xlfn.XLOOKUP($A155,Revolvers!$C:$C,Revolvers!O:O,0,0)</f>
        <v>0</v>
      </c>
      <c r="M155" s="3">
        <f>_xlfn.XLOOKUP($A155,Revolvers!$C:$C,Revolvers!P:P,0,0)</f>
        <v>0</v>
      </c>
      <c r="N155" s="3">
        <f>_xlfn.XLOOKUP($A155,Revolvers!$C:$C,Revolvers!Q:Q,0,0)</f>
        <v>0</v>
      </c>
      <c r="O155" s="3">
        <f>_xlfn.XLOOKUP($A155,Revolvers!$C:$C,Revolvers!R:R,0,0)</f>
        <v>0</v>
      </c>
      <c r="P155" s="3">
        <f>_xlfn.XLOOKUP($A155,Revolvers!$C:$C,Revolvers!S:S,0,0)</f>
        <v>0</v>
      </c>
      <c r="Q155" s="3">
        <f>_xlfn.XLOOKUP($A155,Revolvers!$C:$C,Revolvers!T:T,0,0)</f>
        <v>0</v>
      </c>
      <c r="R155" s="3">
        <f>_xlfn.XLOOKUP($A155,Rifles!C:C,Rifles!H:H,0,0)</f>
        <v>32</v>
      </c>
      <c r="S155" s="3">
        <f>_xlfn.XLOOKUP($A155,Shotguns!C:C,Shotguns!H:H,0,0)</f>
        <v>5</v>
      </c>
      <c r="T155" s="3">
        <f t="shared" si="2"/>
        <v>37</v>
      </c>
    </row>
    <row r="156" spans="1:20" x14ac:dyDescent="0.25">
      <c r="A156" s="3">
        <f>Rifles!C156</f>
        <v>98606279</v>
      </c>
      <c r="B156" s="3" t="str">
        <f>_xlfn.XLOOKUP($A156, Rifles!$C$2:$C$419,Rifles!$D$2:$D$419,"N/A",0)</f>
        <v>TRITON ARMS LLC</v>
      </c>
      <c r="C156" s="4" t="str">
        <f>_xlfn.XLOOKUP($A156, Rifles!$C$2:$C$419,Rifles!F$2:F$419,"N/A",0)</f>
        <v>YUMA</v>
      </c>
      <c r="D156" s="4" t="str">
        <f>_xlfn.XLOOKUP($A156, Rifles!$C$2:$C$419,Rifles!G$2:G$419,"N/A",0)</f>
        <v>AZ</v>
      </c>
      <c r="E156" s="3">
        <f>_xlfn.XLOOKUP($A156,Pistols!$C:$C,Pistols!H:H,0,0)</f>
        <v>0</v>
      </c>
      <c r="F156" s="3">
        <f>_xlfn.XLOOKUP($A156,Pistols!$C:$C,Pistols!I:I,0,0)</f>
        <v>0</v>
      </c>
      <c r="G156" s="3">
        <f>_xlfn.XLOOKUP($A156,Pistols!$C:$C,Pistols!J:J,0,0)</f>
        <v>0</v>
      </c>
      <c r="H156" s="3">
        <f>_xlfn.XLOOKUP($A156,Pistols!$C:$C,Pistols!K:K,0,0)</f>
        <v>0</v>
      </c>
      <c r="I156" s="3">
        <f>_xlfn.XLOOKUP($A156,Pistols!$C:$C,Pistols!L:L,0,0)</f>
        <v>0</v>
      </c>
      <c r="J156" s="3">
        <f>_xlfn.XLOOKUP($A156,Pistols!$C:$C,Pistols!M:M,0,0)</f>
        <v>6</v>
      </c>
      <c r="K156" s="3">
        <f>_xlfn.XLOOKUP($A156,Pistols!$C:$C,Pistols!N:N,0,0)</f>
        <v>6</v>
      </c>
      <c r="L156" s="3">
        <f>_xlfn.XLOOKUP($A156,Revolvers!$C:$C,Revolvers!O:O,0,0)</f>
        <v>0</v>
      </c>
      <c r="M156" s="3">
        <f>_xlfn.XLOOKUP($A156,Revolvers!$C:$C,Revolvers!P:P,0,0)</f>
        <v>0</v>
      </c>
      <c r="N156" s="3">
        <f>_xlfn.XLOOKUP($A156,Revolvers!$C:$C,Revolvers!Q:Q,0,0)</f>
        <v>0</v>
      </c>
      <c r="O156" s="3">
        <f>_xlfn.XLOOKUP($A156,Revolvers!$C:$C,Revolvers!R:R,0,0)</f>
        <v>0</v>
      </c>
      <c r="P156" s="3">
        <f>_xlfn.XLOOKUP($A156,Revolvers!$C:$C,Revolvers!S:S,0,0)</f>
        <v>0</v>
      </c>
      <c r="Q156" s="3">
        <f>_xlfn.XLOOKUP($A156,Revolvers!$C:$C,Revolvers!T:T,0,0)</f>
        <v>0</v>
      </c>
      <c r="R156" s="3">
        <f>_xlfn.XLOOKUP($A156,Rifles!C:C,Rifles!H:H,0,0)</f>
        <v>38</v>
      </c>
      <c r="S156" s="3">
        <f>_xlfn.XLOOKUP($A156,Shotguns!C:C,Shotguns!H:H,0,0)</f>
        <v>0</v>
      </c>
      <c r="T156" s="3">
        <f t="shared" si="2"/>
        <v>44</v>
      </c>
    </row>
    <row r="157" spans="1:20" x14ac:dyDescent="0.25">
      <c r="A157" s="3">
        <f>Rifles!C157</f>
        <v>98606754</v>
      </c>
      <c r="B157" s="3" t="str">
        <f>_xlfn.XLOOKUP($A157, Rifles!$C$2:$C$419,Rifles!$D$2:$D$419,"N/A",0)</f>
        <v>TROJAN FIREARMS LLC</v>
      </c>
      <c r="C157" s="4" t="str">
        <f>_xlfn.XLOOKUP($A157, Rifles!$C$2:$C$419,Rifles!F$2:F$419,"N/A",0)</f>
        <v>GLENDALE</v>
      </c>
      <c r="D157" s="4" t="str">
        <f>_xlfn.XLOOKUP($A157, Rifles!$C$2:$C$419,Rifles!G$2:G$419,"N/A",0)</f>
        <v>AZ</v>
      </c>
      <c r="E157" s="3">
        <f>_xlfn.XLOOKUP($A157,Pistols!$C:$C,Pistols!H:H,0,0)</f>
        <v>0</v>
      </c>
      <c r="F157" s="3">
        <f>_xlfn.XLOOKUP($A157,Pistols!$C:$C,Pistols!I:I,0,0)</f>
        <v>0</v>
      </c>
      <c r="G157" s="3">
        <f>_xlfn.XLOOKUP($A157,Pistols!$C:$C,Pistols!J:J,0,0)</f>
        <v>0</v>
      </c>
      <c r="H157" s="3">
        <f>_xlfn.XLOOKUP($A157,Pistols!$C:$C,Pistols!K:K,0,0)</f>
        <v>0</v>
      </c>
      <c r="I157" s="3">
        <f>_xlfn.XLOOKUP($A157,Pistols!$C:$C,Pistols!L:L,0,0)</f>
        <v>0</v>
      </c>
      <c r="J157" s="3">
        <f>_xlfn.XLOOKUP($A157,Pistols!$C:$C,Pistols!M:M,0,0)</f>
        <v>0</v>
      </c>
      <c r="K157" s="3">
        <f>_xlfn.XLOOKUP($A157,Pistols!$C:$C,Pistols!N:N,0,0)</f>
        <v>0</v>
      </c>
      <c r="L157" s="3">
        <f>_xlfn.XLOOKUP($A157,Revolvers!$C:$C,Revolvers!O:O,0,0)</f>
        <v>0</v>
      </c>
      <c r="M157" s="3">
        <f>_xlfn.XLOOKUP($A157,Revolvers!$C:$C,Revolvers!P:P,0,0)</f>
        <v>0</v>
      </c>
      <c r="N157" s="3">
        <f>_xlfn.XLOOKUP($A157,Revolvers!$C:$C,Revolvers!Q:Q,0,0)</f>
        <v>0</v>
      </c>
      <c r="O157" s="3">
        <f>_xlfn.XLOOKUP($A157,Revolvers!$C:$C,Revolvers!R:R,0,0)</f>
        <v>0</v>
      </c>
      <c r="P157" s="3">
        <f>_xlfn.XLOOKUP($A157,Revolvers!$C:$C,Revolvers!S:S,0,0)</f>
        <v>0</v>
      </c>
      <c r="Q157" s="3">
        <f>_xlfn.XLOOKUP($A157,Revolvers!$C:$C,Revolvers!T:T,0,0)</f>
        <v>0</v>
      </c>
      <c r="R157" s="3">
        <f>_xlfn.XLOOKUP($A157,Rifles!C:C,Rifles!H:H,0,0)</f>
        <v>194</v>
      </c>
      <c r="S157" s="3">
        <f>_xlfn.XLOOKUP($A157,Shotguns!C:C,Shotguns!H:H,0,0)</f>
        <v>0</v>
      </c>
      <c r="T157" s="3">
        <f t="shared" si="2"/>
        <v>194</v>
      </c>
    </row>
    <row r="158" spans="1:20" x14ac:dyDescent="0.25">
      <c r="A158" s="3">
        <f>Rifles!C158</f>
        <v>98608638</v>
      </c>
      <c r="B158" s="3" t="str">
        <f>_xlfn.XLOOKUP($A158, Rifles!$C$2:$C$419,Rifles!$D$2:$D$419,"N/A",0)</f>
        <v>TSUNAMI ARMS LLC</v>
      </c>
      <c r="C158" s="4" t="str">
        <f>_xlfn.XLOOKUP($A158, Rifles!$C$2:$C$419,Rifles!F$2:F$419,"N/A",0)</f>
        <v>FOUNTAIN HILLS</v>
      </c>
      <c r="D158" s="4" t="str">
        <f>_xlfn.XLOOKUP($A158, Rifles!$C$2:$C$419,Rifles!G$2:G$419,"N/A",0)</f>
        <v>AZ</v>
      </c>
      <c r="E158" s="3">
        <f>_xlfn.XLOOKUP($A158,Pistols!$C:$C,Pistols!H:H,0,0)</f>
        <v>1</v>
      </c>
      <c r="F158" s="3">
        <f>_xlfn.XLOOKUP($A158,Pistols!$C:$C,Pistols!I:I,0,0)</f>
        <v>0</v>
      </c>
      <c r="G158" s="3">
        <f>_xlfn.XLOOKUP($A158,Pistols!$C:$C,Pistols!J:J,0,0)</f>
        <v>0</v>
      </c>
      <c r="H158" s="3">
        <f>_xlfn.XLOOKUP($A158,Pistols!$C:$C,Pistols!K:K,0,0)</f>
        <v>0</v>
      </c>
      <c r="I158" s="3">
        <f>_xlfn.XLOOKUP($A158,Pistols!$C:$C,Pistols!L:L,0,0)</f>
        <v>0</v>
      </c>
      <c r="J158" s="3">
        <f>_xlfn.XLOOKUP($A158,Pistols!$C:$C,Pistols!M:M,0,0)</f>
        <v>0</v>
      </c>
      <c r="K158" s="3">
        <f>_xlfn.XLOOKUP($A158,Pistols!$C:$C,Pistols!N:N,0,0)</f>
        <v>1</v>
      </c>
      <c r="L158" s="3">
        <f>_xlfn.XLOOKUP($A158,Revolvers!$C:$C,Revolvers!O:O,0,0)</f>
        <v>0</v>
      </c>
      <c r="M158" s="3">
        <f>_xlfn.XLOOKUP($A158,Revolvers!$C:$C,Revolvers!P:P,0,0)</f>
        <v>0</v>
      </c>
      <c r="N158" s="3">
        <f>_xlfn.XLOOKUP($A158,Revolvers!$C:$C,Revolvers!Q:Q,0,0)</f>
        <v>0</v>
      </c>
      <c r="O158" s="3">
        <f>_xlfn.XLOOKUP($A158,Revolvers!$C:$C,Revolvers!R:R,0,0)</f>
        <v>0</v>
      </c>
      <c r="P158" s="3">
        <f>_xlfn.XLOOKUP($A158,Revolvers!$C:$C,Revolvers!S:S,0,0)</f>
        <v>0</v>
      </c>
      <c r="Q158" s="3">
        <f>_xlfn.XLOOKUP($A158,Revolvers!$C:$C,Revolvers!T:T,0,0)</f>
        <v>0</v>
      </c>
      <c r="R158" s="3">
        <f>_xlfn.XLOOKUP($A158,Rifles!C:C,Rifles!H:H,0,0)</f>
        <v>14</v>
      </c>
      <c r="S158" s="3">
        <f>_xlfn.XLOOKUP($A158,Shotguns!C:C,Shotguns!H:H,0,0)</f>
        <v>0</v>
      </c>
      <c r="T158" s="3">
        <f t="shared" si="2"/>
        <v>15</v>
      </c>
    </row>
    <row r="159" spans="1:20" x14ac:dyDescent="0.25">
      <c r="A159" s="3">
        <f>Rifles!C159</f>
        <v>98603073</v>
      </c>
      <c r="B159" s="3" t="str">
        <f>_xlfn.XLOOKUP($A159, Rifles!$C$2:$C$419,Rifles!$D$2:$D$419,"N/A",0)</f>
        <v>TURNER FABRICATIONS LLC</v>
      </c>
      <c r="C159" s="4" t="str">
        <f>_xlfn.XLOOKUP($A159, Rifles!$C$2:$C$419,Rifles!F$2:F$419,"N/A",0)</f>
        <v>MESA</v>
      </c>
      <c r="D159" s="4" t="str">
        <f>_xlfn.XLOOKUP($A159, Rifles!$C$2:$C$419,Rifles!G$2:G$419,"N/A",0)</f>
        <v>AZ</v>
      </c>
      <c r="E159" s="3">
        <f>_xlfn.XLOOKUP($A159,Pistols!$C:$C,Pistols!H:H,0,0)</f>
        <v>0</v>
      </c>
      <c r="F159" s="3">
        <f>_xlfn.XLOOKUP($A159,Pistols!$C:$C,Pistols!I:I,0,0)</f>
        <v>0</v>
      </c>
      <c r="G159" s="3">
        <f>_xlfn.XLOOKUP($A159,Pistols!$C:$C,Pistols!J:J,0,0)</f>
        <v>0</v>
      </c>
      <c r="H159" s="3">
        <f>_xlfn.XLOOKUP($A159,Pistols!$C:$C,Pistols!K:K,0,0)</f>
        <v>0</v>
      </c>
      <c r="I159" s="3">
        <f>_xlfn.XLOOKUP($A159,Pistols!$C:$C,Pistols!L:L,0,0)</f>
        <v>33</v>
      </c>
      <c r="J159" s="3">
        <f>_xlfn.XLOOKUP($A159,Pistols!$C:$C,Pistols!M:M,0,0)</f>
        <v>0</v>
      </c>
      <c r="K159" s="3">
        <f>_xlfn.XLOOKUP($A159,Pistols!$C:$C,Pistols!N:N,0,0)</f>
        <v>33</v>
      </c>
      <c r="L159" s="3">
        <f>_xlfn.XLOOKUP($A159,Revolvers!$C:$C,Revolvers!O:O,0,0)</f>
        <v>0</v>
      </c>
      <c r="M159" s="3">
        <f>_xlfn.XLOOKUP($A159,Revolvers!$C:$C,Revolvers!P:P,0,0)</f>
        <v>0</v>
      </c>
      <c r="N159" s="3">
        <f>_xlfn.XLOOKUP($A159,Revolvers!$C:$C,Revolvers!Q:Q,0,0)</f>
        <v>0</v>
      </c>
      <c r="O159" s="3">
        <f>_xlfn.XLOOKUP($A159,Revolvers!$C:$C,Revolvers!R:R,0,0)</f>
        <v>0</v>
      </c>
      <c r="P159" s="3">
        <f>_xlfn.XLOOKUP($A159,Revolvers!$C:$C,Revolvers!S:S,0,0)</f>
        <v>0</v>
      </c>
      <c r="Q159" s="3">
        <f>_xlfn.XLOOKUP($A159,Revolvers!$C:$C,Revolvers!T:T,0,0)</f>
        <v>0</v>
      </c>
      <c r="R159" s="3">
        <f>_xlfn.XLOOKUP($A159,Rifles!C:C,Rifles!H:H,0,0)</f>
        <v>1</v>
      </c>
      <c r="S159" s="3">
        <f>_xlfn.XLOOKUP($A159,Shotguns!C:C,Shotguns!H:H,0,0)</f>
        <v>0</v>
      </c>
      <c r="T159" s="3">
        <f t="shared" si="2"/>
        <v>34</v>
      </c>
    </row>
    <row r="160" spans="1:20" x14ac:dyDescent="0.25">
      <c r="A160" s="3">
        <f>Rifles!C160</f>
        <v>98608132</v>
      </c>
      <c r="B160" s="3" t="str">
        <f>_xlfn.XLOOKUP($A160, Rifles!$C$2:$C$419,Rifles!$D$2:$D$419,"N/A",0)</f>
        <v>ULTRASONIC ARMS LLC</v>
      </c>
      <c r="C160" s="4" t="str">
        <f>_xlfn.XLOOKUP($A160, Rifles!$C$2:$C$419,Rifles!F$2:F$419,"N/A",0)</f>
        <v>CHINO VALLEY</v>
      </c>
      <c r="D160" s="4" t="str">
        <f>_xlfn.XLOOKUP($A160, Rifles!$C$2:$C$419,Rifles!G$2:G$419,"N/A",0)</f>
        <v>AZ</v>
      </c>
      <c r="E160" s="3">
        <f>_xlfn.XLOOKUP($A160,Pistols!$C:$C,Pistols!H:H,0,0)</f>
        <v>0</v>
      </c>
      <c r="F160" s="3">
        <f>_xlfn.XLOOKUP($A160,Pistols!$C:$C,Pistols!I:I,0,0)</f>
        <v>0</v>
      </c>
      <c r="G160" s="3">
        <f>_xlfn.XLOOKUP($A160,Pistols!$C:$C,Pistols!J:J,0,0)</f>
        <v>0</v>
      </c>
      <c r="H160" s="3">
        <f>_xlfn.XLOOKUP($A160,Pistols!$C:$C,Pistols!K:K,0,0)</f>
        <v>0</v>
      </c>
      <c r="I160" s="3">
        <f>_xlfn.XLOOKUP($A160,Pistols!$C:$C,Pistols!L:L,0,0)</f>
        <v>0</v>
      </c>
      <c r="J160" s="3">
        <f>_xlfn.XLOOKUP($A160,Pistols!$C:$C,Pistols!M:M,0,0)</f>
        <v>0</v>
      </c>
      <c r="K160" s="3">
        <f>_xlfn.XLOOKUP($A160,Pistols!$C:$C,Pistols!N:N,0,0)</f>
        <v>0</v>
      </c>
      <c r="L160" s="3">
        <f>_xlfn.XLOOKUP($A160,Revolvers!$C:$C,Revolvers!O:O,0,0)</f>
        <v>0</v>
      </c>
      <c r="M160" s="3">
        <f>_xlfn.XLOOKUP($A160,Revolvers!$C:$C,Revolvers!P:P,0,0)</f>
        <v>0</v>
      </c>
      <c r="N160" s="3">
        <f>_xlfn.XLOOKUP($A160,Revolvers!$C:$C,Revolvers!Q:Q,0,0)</f>
        <v>0</v>
      </c>
      <c r="O160" s="3">
        <f>_xlfn.XLOOKUP($A160,Revolvers!$C:$C,Revolvers!R:R,0,0)</f>
        <v>0</v>
      </c>
      <c r="P160" s="3">
        <f>_xlfn.XLOOKUP($A160,Revolvers!$C:$C,Revolvers!S:S,0,0)</f>
        <v>0</v>
      </c>
      <c r="Q160" s="3">
        <f>_xlfn.XLOOKUP($A160,Revolvers!$C:$C,Revolvers!T:T,0,0)</f>
        <v>0</v>
      </c>
      <c r="R160" s="3">
        <f>_xlfn.XLOOKUP($A160,Rifles!C:C,Rifles!H:H,0,0)</f>
        <v>3</v>
      </c>
      <c r="S160" s="3">
        <f>_xlfn.XLOOKUP($A160,Shotguns!C:C,Shotguns!H:H,0,0)</f>
        <v>0</v>
      </c>
      <c r="T160" s="3">
        <f t="shared" si="2"/>
        <v>3</v>
      </c>
    </row>
    <row r="161" spans="1:20" x14ac:dyDescent="0.25">
      <c r="A161" s="3">
        <f>Rifles!C161</f>
        <v>98608004</v>
      </c>
      <c r="B161" s="3" t="str">
        <f>_xlfn.XLOOKUP($A161, Rifles!$C$2:$C$419,Rifles!$D$2:$D$419,"N/A",0)</f>
        <v>VALLEY ORDNANCE WORKS LLC</v>
      </c>
      <c r="C161" s="4" t="str">
        <f>_xlfn.XLOOKUP($A161, Rifles!$C$2:$C$419,Rifles!F$2:F$419,"N/A",0)</f>
        <v>PEORIA</v>
      </c>
      <c r="D161" s="4" t="str">
        <f>_xlfn.XLOOKUP($A161, Rifles!$C$2:$C$419,Rifles!G$2:G$419,"N/A",0)</f>
        <v>AZ</v>
      </c>
      <c r="E161" s="3">
        <f>_xlfn.XLOOKUP($A161,Pistols!$C:$C,Pistols!H:H,0,0)</f>
        <v>0</v>
      </c>
      <c r="F161" s="3">
        <f>_xlfn.XLOOKUP($A161,Pistols!$C:$C,Pistols!I:I,0,0)</f>
        <v>0</v>
      </c>
      <c r="G161" s="3">
        <f>_xlfn.XLOOKUP($A161,Pistols!$C:$C,Pistols!J:J,0,0)</f>
        <v>0</v>
      </c>
      <c r="H161" s="3">
        <f>_xlfn.XLOOKUP($A161,Pistols!$C:$C,Pistols!K:K,0,0)</f>
        <v>0</v>
      </c>
      <c r="I161" s="3">
        <f>_xlfn.XLOOKUP($A161,Pistols!$C:$C,Pistols!L:L,0,0)</f>
        <v>0</v>
      </c>
      <c r="J161" s="3">
        <f>_xlfn.XLOOKUP($A161,Pistols!$C:$C,Pistols!M:M,0,0)</f>
        <v>0</v>
      </c>
      <c r="K161" s="3">
        <f>_xlfn.XLOOKUP($A161,Pistols!$C:$C,Pistols!N:N,0,0)</f>
        <v>0</v>
      </c>
      <c r="L161" s="3">
        <f>_xlfn.XLOOKUP($A161,Revolvers!$C:$C,Revolvers!O:O,0,0)</f>
        <v>0</v>
      </c>
      <c r="M161" s="3">
        <f>_xlfn.XLOOKUP($A161,Revolvers!$C:$C,Revolvers!P:P,0,0)</f>
        <v>0</v>
      </c>
      <c r="N161" s="3">
        <f>_xlfn.XLOOKUP($A161,Revolvers!$C:$C,Revolvers!Q:Q,0,0)</f>
        <v>0</v>
      </c>
      <c r="O161" s="3">
        <f>_xlfn.XLOOKUP($A161,Revolvers!$C:$C,Revolvers!R:R,0,0)</f>
        <v>0</v>
      </c>
      <c r="P161" s="3">
        <f>_xlfn.XLOOKUP($A161,Revolvers!$C:$C,Revolvers!S:S,0,0)</f>
        <v>0</v>
      </c>
      <c r="Q161" s="3">
        <f>_xlfn.XLOOKUP($A161,Revolvers!$C:$C,Revolvers!T:T,0,0)</f>
        <v>0</v>
      </c>
      <c r="R161" s="3">
        <f>_xlfn.XLOOKUP($A161,Rifles!C:C,Rifles!H:H,0,0)</f>
        <v>22</v>
      </c>
      <c r="S161" s="3">
        <f>_xlfn.XLOOKUP($A161,Shotguns!C:C,Shotguns!H:H,0,0)</f>
        <v>0</v>
      </c>
      <c r="T161" s="3">
        <f t="shared" si="2"/>
        <v>22</v>
      </c>
    </row>
    <row r="162" spans="1:20" x14ac:dyDescent="0.25">
      <c r="A162" s="3">
        <f>Rifles!C162</f>
        <v>98637461</v>
      </c>
      <c r="B162" s="3" t="str">
        <f>_xlfn.XLOOKUP($A162, Rifles!$C$2:$C$419,Rifles!$D$2:$D$419,"N/A",0)</f>
        <v>VAN HORN, DAVID A</v>
      </c>
      <c r="C162" s="4" t="str">
        <f>_xlfn.XLOOKUP($A162, Rifles!$C$2:$C$419,Rifles!F$2:F$419,"N/A",0)</f>
        <v>GILBERT</v>
      </c>
      <c r="D162" s="4" t="str">
        <f>_xlfn.XLOOKUP($A162, Rifles!$C$2:$C$419,Rifles!G$2:G$419,"N/A",0)</f>
        <v>AZ</v>
      </c>
      <c r="E162" s="3">
        <f>_xlfn.XLOOKUP($A162,Pistols!$C:$C,Pistols!H:H,0,0)</f>
        <v>0</v>
      </c>
      <c r="F162" s="3">
        <f>_xlfn.XLOOKUP($A162,Pistols!$C:$C,Pistols!I:I,0,0)</f>
        <v>0</v>
      </c>
      <c r="G162" s="3">
        <f>_xlfn.XLOOKUP($A162,Pistols!$C:$C,Pistols!J:J,0,0)</f>
        <v>0</v>
      </c>
      <c r="H162" s="3">
        <f>_xlfn.XLOOKUP($A162,Pistols!$C:$C,Pistols!K:K,0,0)</f>
        <v>0</v>
      </c>
      <c r="I162" s="3">
        <f>_xlfn.XLOOKUP($A162,Pistols!$C:$C,Pistols!L:L,0,0)</f>
        <v>0</v>
      </c>
      <c r="J162" s="3">
        <f>_xlfn.XLOOKUP($A162,Pistols!$C:$C,Pistols!M:M,0,0)</f>
        <v>0</v>
      </c>
      <c r="K162" s="3">
        <f>_xlfn.XLOOKUP($A162,Pistols!$C:$C,Pistols!N:N,0,0)</f>
        <v>0</v>
      </c>
      <c r="L162" s="3">
        <f>_xlfn.XLOOKUP($A162,Revolvers!$C:$C,Revolvers!O:O,0,0)</f>
        <v>0</v>
      </c>
      <c r="M162" s="3">
        <f>_xlfn.XLOOKUP($A162,Revolvers!$C:$C,Revolvers!P:P,0,0)</f>
        <v>0</v>
      </c>
      <c r="N162" s="3">
        <f>_xlfn.XLOOKUP($A162,Revolvers!$C:$C,Revolvers!Q:Q,0,0)</f>
        <v>0</v>
      </c>
      <c r="O162" s="3">
        <f>_xlfn.XLOOKUP($A162,Revolvers!$C:$C,Revolvers!R:R,0,0)</f>
        <v>0</v>
      </c>
      <c r="P162" s="3">
        <f>_xlfn.XLOOKUP($A162,Revolvers!$C:$C,Revolvers!S:S,0,0)</f>
        <v>0</v>
      </c>
      <c r="Q162" s="3">
        <f>_xlfn.XLOOKUP($A162,Revolvers!$C:$C,Revolvers!T:T,0,0)</f>
        <v>0</v>
      </c>
      <c r="R162" s="3">
        <f>_xlfn.XLOOKUP($A162,Rifles!C:C,Rifles!H:H,0,0)</f>
        <v>2</v>
      </c>
      <c r="S162" s="3">
        <f>_xlfn.XLOOKUP($A162,Shotguns!C:C,Shotguns!H:H,0,0)</f>
        <v>0</v>
      </c>
      <c r="T162" s="3">
        <f t="shared" si="2"/>
        <v>2</v>
      </c>
    </row>
    <row r="163" spans="1:20" x14ac:dyDescent="0.25">
      <c r="A163" s="3">
        <f>Rifles!C163</f>
        <v>98602792</v>
      </c>
      <c r="B163" s="3" t="str">
        <f>_xlfn.XLOOKUP($A163, Rifles!$C$2:$C$419,Rifles!$D$2:$D$419,"N/A",0)</f>
        <v>VENOM TACTICAL LLC</v>
      </c>
      <c r="C163" s="4" t="str">
        <f>_xlfn.XLOOKUP($A163, Rifles!$C$2:$C$419,Rifles!F$2:F$419,"N/A",0)</f>
        <v>KINGMAN</v>
      </c>
      <c r="D163" s="4" t="str">
        <f>_xlfn.XLOOKUP($A163, Rifles!$C$2:$C$419,Rifles!G$2:G$419,"N/A",0)</f>
        <v>AZ</v>
      </c>
      <c r="E163" s="3">
        <f>_xlfn.XLOOKUP($A163,Pistols!$C:$C,Pistols!H:H,0,0)</f>
        <v>0</v>
      </c>
      <c r="F163" s="3">
        <f>_xlfn.XLOOKUP($A163,Pistols!$C:$C,Pistols!I:I,0,0)</f>
        <v>0</v>
      </c>
      <c r="G163" s="3">
        <f>_xlfn.XLOOKUP($A163,Pistols!$C:$C,Pistols!J:J,0,0)</f>
        <v>0</v>
      </c>
      <c r="H163" s="3">
        <f>_xlfn.XLOOKUP($A163,Pistols!$C:$C,Pistols!K:K,0,0)</f>
        <v>0</v>
      </c>
      <c r="I163" s="3">
        <f>_xlfn.XLOOKUP($A163,Pistols!$C:$C,Pistols!L:L,0,0)</f>
        <v>0</v>
      </c>
      <c r="J163" s="3">
        <f>_xlfn.XLOOKUP($A163,Pistols!$C:$C,Pistols!M:M,0,0)</f>
        <v>0</v>
      </c>
      <c r="K163" s="3">
        <f>_xlfn.XLOOKUP($A163,Pistols!$C:$C,Pistols!N:N,0,0)</f>
        <v>0</v>
      </c>
      <c r="L163" s="3">
        <f>_xlfn.XLOOKUP($A163,Revolvers!$C:$C,Revolvers!O:O,0,0)</f>
        <v>0</v>
      </c>
      <c r="M163" s="3">
        <f>_xlfn.XLOOKUP($A163,Revolvers!$C:$C,Revolvers!P:P,0,0)</f>
        <v>0</v>
      </c>
      <c r="N163" s="3">
        <f>_xlfn.XLOOKUP($A163,Revolvers!$C:$C,Revolvers!Q:Q,0,0)</f>
        <v>0</v>
      </c>
      <c r="O163" s="3">
        <f>_xlfn.XLOOKUP($A163,Revolvers!$C:$C,Revolvers!R:R,0,0)</f>
        <v>0</v>
      </c>
      <c r="P163" s="3">
        <f>_xlfn.XLOOKUP($A163,Revolvers!$C:$C,Revolvers!S:S,0,0)</f>
        <v>0</v>
      </c>
      <c r="Q163" s="3">
        <f>_xlfn.XLOOKUP($A163,Revolvers!$C:$C,Revolvers!T:T,0,0)</f>
        <v>0</v>
      </c>
      <c r="R163" s="3">
        <f>_xlfn.XLOOKUP($A163,Rifles!C:C,Rifles!H:H,0,0)</f>
        <v>8</v>
      </c>
      <c r="S163" s="3">
        <f>_xlfn.XLOOKUP($A163,Shotguns!C:C,Shotguns!H:H,0,0)</f>
        <v>0</v>
      </c>
      <c r="T163" s="3">
        <f t="shared" si="2"/>
        <v>8</v>
      </c>
    </row>
    <row r="164" spans="1:20" x14ac:dyDescent="0.25">
      <c r="A164" s="3">
        <f>Rifles!C164</f>
        <v>98608551</v>
      </c>
      <c r="B164" s="3" t="str">
        <f>_xlfn.XLOOKUP($A164, Rifles!$C$2:$C$419,Rifles!$D$2:$D$419,"N/A",0)</f>
        <v>WE PLEAD THE 2ND LLC</v>
      </c>
      <c r="C164" s="4" t="str">
        <f>_xlfn.XLOOKUP($A164, Rifles!$C$2:$C$419,Rifles!F$2:F$419,"N/A",0)</f>
        <v>TEMPE</v>
      </c>
      <c r="D164" s="4" t="str">
        <f>_xlfn.XLOOKUP($A164, Rifles!$C$2:$C$419,Rifles!G$2:G$419,"N/A",0)</f>
        <v>AZ</v>
      </c>
      <c r="E164" s="3">
        <f>_xlfn.XLOOKUP($A164,Pistols!$C:$C,Pistols!H:H,0,0)</f>
        <v>0</v>
      </c>
      <c r="F164" s="3">
        <f>_xlfn.XLOOKUP($A164,Pistols!$C:$C,Pistols!I:I,0,0)</f>
        <v>0</v>
      </c>
      <c r="G164" s="3">
        <f>_xlfn.XLOOKUP($A164,Pistols!$C:$C,Pistols!J:J,0,0)</f>
        <v>0</v>
      </c>
      <c r="H164" s="3">
        <f>_xlfn.XLOOKUP($A164,Pistols!$C:$C,Pistols!K:K,0,0)</f>
        <v>0</v>
      </c>
      <c r="I164" s="3">
        <f>_xlfn.XLOOKUP($A164,Pistols!$C:$C,Pistols!L:L,0,0)</f>
        <v>0</v>
      </c>
      <c r="J164" s="3">
        <f>_xlfn.XLOOKUP($A164,Pistols!$C:$C,Pistols!M:M,0,0)</f>
        <v>0</v>
      </c>
      <c r="K164" s="3">
        <f>_xlfn.XLOOKUP($A164,Pistols!$C:$C,Pistols!N:N,0,0)</f>
        <v>0</v>
      </c>
      <c r="L164" s="3">
        <f>_xlfn.XLOOKUP($A164,Revolvers!$C:$C,Revolvers!O:O,0,0)</f>
        <v>0</v>
      </c>
      <c r="M164" s="3">
        <f>_xlfn.XLOOKUP($A164,Revolvers!$C:$C,Revolvers!P:P,0,0)</f>
        <v>0</v>
      </c>
      <c r="N164" s="3">
        <f>_xlfn.XLOOKUP($A164,Revolvers!$C:$C,Revolvers!Q:Q,0,0)</f>
        <v>0</v>
      </c>
      <c r="O164" s="3">
        <f>_xlfn.XLOOKUP($A164,Revolvers!$C:$C,Revolvers!R:R,0,0)</f>
        <v>0</v>
      </c>
      <c r="P164" s="3">
        <f>_xlfn.XLOOKUP($A164,Revolvers!$C:$C,Revolvers!S:S,0,0)</f>
        <v>0</v>
      </c>
      <c r="Q164" s="3">
        <f>_xlfn.XLOOKUP($A164,Revolvers!$C:$C,Revolvers!T:T,0,0)</f>
        <v>0</v>
      </c>
      <c r="R164" s="3">
        <f>_xlfn.XLOOKUP($A164,Rifles!C:C,Rifles!H:H,0,0)</f>
        <v>2</v>
      </c>
      <c r="S164" s="3">
        <f>_xlfn.XLOOKUP($A164,Shotguns!C:C,Shotguns!H:H,0,0)</f>
        <v>0</v>
      </c>
      <c r="T164" s="3">
        <f t="shared" si="2"/>
        <v>2</v>
      </c>
    </row>
    <row r="165" spans="1:20" x14ac:dyDescent="0.25">
      <c r="A165" s="3">
        <f>Rifles!C165</f>
        <v>98608091</v>
      </c>
      <c r="B165" s="3" t="str">
        <f>_xlfn.XLOOKUP($A165, Rifles!$C$2:$C$419,Rifles!$D$2:$D$419,"N/A",0)</f>
        <v>WHITEHEAD, PHILLIP DAVID</v>
      </c>
      <c r="C165" s="4" t="str">
        <f>_xlfn.XLOOKUP($A165, Rifles!$C$2:$C$419,Rifles!F$2:F$419,"N/A",0)</f>
        <v>PRESCOTT VALLEY</v>
      </c>
      <c r="D165" s="4" t="str">
        <f>_xlfn.XLOOKUP($A165, Rifles!$C$2:$C$419,Rifles!G$2:G$419,"N/A",0)</f>
        <v>AZ</v>
      </c>
      <c r="E165" s="3">
        <f>_xlfn.XLOOKUP($A165,Pistols!$C:$C,Pistols!H:H,0,0)</f>
        <v>0</v>
      </c>
      <c r="F165" s="3">
        <f>_xlfn.XLOOKUP($A165,Pistols!$C:$C,Pistols!I:I,0,0)</f>
        <v>0</v>
      </c>
      <c r="G165" s="3">
        <f>_xlfn.XLOOKUP($A165,Pistols!$C:$C,Pistols!J:J,0,0)</f>
        <v>0</v>
      </c>
      <c r="H165" s="3">
        <f>_xlfn.XLOOKUP($A165,Pistols!$C:$C,Pistols!K:K,0,0)</f>
        <v>0</v>
      </c>
      <c r="I165" s="3">
        <f>_xlfn.XLOOKUP($A165,Pistols!$C:$C,Pistols!L:L,0,0)</f>
        <v>0</v>
      </c>
      <c r="J165" s="3">
        <f>_xlfn.XLOOKUP($A165,Pistols!$C:$C,Pistols!M:M,0,0)</f>
        <v>2</v>
      </c>
      <c r="K165" s="3">
        <f>_xlfn.XLOOKUP($A165,Pistols!$C:$C,Pistols!N:N,0,0)</f>
        <v>2</v>
      </c>
      <c r="L165" s="3">
        <f>_xlfn.XLOOKUP($A165,Revolvers!$C:$C,Revolvers!O:O,0,0)</f>
        <v>0</v>
      </c>
      <c r="M165" s="3">
        <f>_xlfn.XLOOKUP($A165,Revolvers!$C:$C,Revolvers!P:P,0,0)</f>
        <v>0</v>
      </c>
      <c r="N165" s="3">
        <f>_xlfn.XLOOKUP($A165,Revolvers!$C:$C,Revolvers!Q:Q,0,0)</f>
        <v>0</v>
      </c>
      <c r="O165" s="3">
        <f>_xlfn.XLOOKUP($A165,Revolvers!$C:$C,Revolvers!R:R,0,0)</f>
        <v>0</v>
      </c>
      <c r="P165" s="3">
        <f>_xlfn.XLOOKUP($A165,Revolvers!$C:$C,Revolvers!S:S,0,0)</f>
        <v>0</v>
      </c>
      <c r="Q165" s="3">
        <f>_xlfn.XLOOKUP($A165,Revolvers!$C:$C,Revolvers!T:T,0,0)</f>
        <v>0</v>
      </c>
      <c r="R165" s="3">
        <f>_xlfn.XLOOKUP($A165,Rifles!C:C,Rifles!H:H,0,0)</f>
        <v>3</v>
      </c>
      <c r="S165" s="3">
        <f>_xlfn.XLOOKUP($A165,Shotguns!C:C,Shotguns!H:H,0,0)</f>
        <v>0</v>
      </c>
      <c r="T165" s="3">
        <f t="shared" si="2"/>
        <v>5</v>
      </c>
    </row>
    <row r="166" spans="1:20" x14ac:dyDescent="0.25">
      <c r="A166" s="3">
        <f>Rifles!C166</f>
        <v>98606199</v>
      </c>
      <c r="B166" s="3" t="str">
        <f>_xlfn.XLOOKUP($A166, Rifles!$C$2:$C$419,Rifles!$D$2:$D$419,"N/A",0)</f>
        <v>WRIGHT ARMORY LLC</v>
      </c>
      <c r="C166" s="4" t="str">
        <f>_xlfn.XLOOKUP($A166, Rifles!$C$2:$C$419,Rifles!F$2:F$419,"N/A",0)</f>
        <v>MESA</v>
      </c>
      <c r="D166" s="4" t="str">
        <f>_xlfn.XLOOKUP($A166, Rifles!$C$2:$C$419,Rifles!G$2:G$419,"N/A",0)</f>
        <v>AZ</v>
      </c>
      <c r="E166" s="3">
        <f>_xlfn.XLOOKUP($A166,Pistols!$C:$C,Pistols!H:H,0,0)</f>
        <v>0</v>
      </c>
      <c r="F166" s="3">
        <f>_xlfn.XLOOKUP($A166,Pistols!$C:$C,Pistols!I:I,0,0)</f>
        <v>0</v>
      </c>
      <c r="G166" s="3">
        <f>_xlfn.XLOOKUP($A166,Pistols!$C:$C,Pistols!J:J,0,0)</f>
        <v>0</v>
      </c>
      <c r="H166" s="3">
        <f>_xlfn.XLOOKUP($A166,Pistols!$C:$C,Pistols!K:K,0,0)</f>
        <v>0</v>
      </c>
      <c r="I166" s="3">
        <f>_xlfn.XLOOKUP($A166,Pistols!$C:$C,Pistols!L:L,0,0)</f>
        <v>0</v>
      </c>
      <c r="J166" s="3">
        <f>_xlfn.XLOOKUP($A166,Pistols!$C:$C,Pistols!M:M,0,0)</f>
        <v>0</v>
      </c>
      <c r="K166" s="3">
        <f>_xlfn.XLOOKUP($A166,Pistols!$C:$C,Pistols!N:N,0,0)</f>
        <v>0</v>
      </c>
      <c r="L166" s="3">
        <f>_xlfn.XLOOKUP($A166,Revolvers!$C:$C,Revolvers!O:O,0,0)</f>
        <v>0</v>
      </c>
      <c r="M166" s="3">
        <f>_xlfn.XLOOKUP($A166,Revolvers!$C:$C,Revolvers!P:P,0,0)</f>
        <v>0</v>
      </c>
      <c r="N166" s="3">
        <f>_xlfn.XLOOKUP($A166,Revolvers!$C:$C,Revolvers!Q:Q,0,0)</f>
        <v>0</v>
      </c>
      <c r="O166" s="3">
        <f>_xlfn.XLOOKUP($A166,Revolvers!$C:$C,Revolvers!R:R,0,0)</f>
        <v>0</v>
      </c>
      <c r="P166" s="3">
        <f>_xlfn.XLOOKUP($A166,Revolvers!$C:$C,Revolvers!S:S,0,0)</f>
        <v>0</v>
      </c>
      <c r="Q166" s="3">
        <f>_xlfn.XLOOKUP($A166,Revolvers!$C:$C,Revolvers!T:T,0,0)</f>
        <v>0</v>
      </c>
      <c r="R166" s="3">
        <f>_xlfn.XLOOKUP($A166,Rifles!C:C,Rifles!H:H,0,0)</f>
        <v>4</v>
      </c>
      <c r="S166" s="3">
        <f>_xlfn.XLOOKUP($A166,Shotguns!C:C,Shotguns!H:H,0,0)</f>
        <v>0</v>
      </c>
      <c r="T166" s="3">
        <f t="shared" si="2"/>
        <v>4</v>
      </c>
    </row>
    <row r="167" spans="1:20" x14ac:dyDescent="0.25">
      <c r="A167" s="3">
        <f>Rifles!C167</f>
        <v>98637956</v>
      </c>
      <c r="B167" s="3" t="str">
        <f>_xlfn.XLOOKUP($A167, Rifles!$C$2:$C$419,Rifles!$D$2:$D$419,"N/A",0)</f>
        <v>YOUNG MANUFACTURING INC</v>
      </c>
      <c r="C167" s="4" t="str">
        <f>_xlfn.XLOOKUP($A167, Rifles!$C$2:$C$419,Rifles!F$2:F$419,"N/A",0)</f>
        <v>GLENDALE</v>
      </c>
      <c r="D167" s="4" t="str">
        <f>_xlfn.XLOOKUP($A167, Rifles!$C$2:$C$419,Rifles!G$2:G$419,"N/A",0)</f>
        <v>AZ</v>
      </c>
      <c r="E167" s="3">
        <f>_xlfn.XLOOKUP($A167,Pistols!$C:$C,Pistols!H:H,0,0)</f>
        <v>0</v>
      </c>
      <c r="F167" s="3">
        <f>_xlfn.XLOOKUP($A167,Pistols!$C:$C,Pistols!I:I,0,0)</f>
        <v>6</v>
      </c>
      <c r="G167" s="3">
        <f>_xlfn.XLOOKUP($A167,Pistols!$C:$C,Pistols!J:J,0,0)</f>
        <v>0</v>
      </c>
      <c r="H167" s="3">
        <f>_xlfn.XLOOKUP($A167,Pistols!$C:$C,Pistols!K:K,0,0)</f>
        <v>0</v>
      </c>
      <c r="I167" s="3">
        <f>_xlfn.XLOOKUP($A167,Pistols!$C:$C,Pistols!L:L,0,0)</f>
        <v>0</v>
      </c>
      <c r="J167" s="3">
        <f>_xlfn.XLOOKUP($A167,Pistols!$C:$C,Pistols!M:M,0,0)</f>
        <v>0</v>
      </c>
      <c r="K167" s="3">
        <f>_xlfn.XLOOKUP($A167,Pistols!$C:$C,Pistols!N:N,0,0)</f>
        <v>6</v>
      </c>
      <c r="L167" s="3">
        <f>_xlfn.XLOOKUP($A167,Revolvers!$C:$C,Revolvers!O:O,0,0)</f>
        <v>0</v>
      </c>
      <c r="M167" s="3">
        <f>_xlfn.XLOOKUP($A167,Revolvers!$C:$C,Revolvers!P:P,0,0)</f>
        <v>0</v>
      </c>
      <c r="N167" s="3">
        <f>_xlfn.XLOOKUP($A167,Revolvers!$C:$C,Revolvers!Q:Q,0,0)</f>
        <v>0</v>
      </c>
      <c r="O167" s="3">
        <f>_xlfn.XLOOKUP($A167,Revolvers!$C:$C,Revolvers!R:R,0,0)</f>
        <v>0</v>
      </c>
      <c r="P167" s="3">
        <f>_xlfn.XLOOKUP($A167,Revolvers!$C:$C,Revolvers!S:S,0,0)</f>
        <v>0</v>
      </c>
      <c r="Q167" s="3">
        <f>_xlfn.XLOOKUP($A167,Revolvers!$C:$C,Revolvers!T:T,0,0)</f>
        <v>0</v>
      </c>
      <c r="R167" s="3">
        <f>_xlfn.XLOOKUP($A167,Rifles!C:C,Rifles!H:H,0,0)</f>
        <v>44</v>
      </c>
      <c r="S167" s="3">
        <f>_xlfn.XLOOKUP($A167,Shotguns!C:C,Shotguns!H:H,0,0)</f>
        <v>0</v>
      </c>
      <c r="T167" s="3">
        <f t="shared" si="2"/>
        <v>50</v>
      </c>
    </row>
    <row r="168" spans="1:20" x14ac:dyDescent="0.25">
      <c r="A168" s="3">
        <f>Rifles!C168</f>
        <v>96804076</v>
      </c>
      <c r="B168" s="3" t="str">
        <f>_xlfn.XLOOKUP($A168, Rifles!$C$2:$C$419,Rifles!$D$2:$D$419,"N/A",0)</f>
        <v>29 OUTDOOR GEAR LLC</v>
      </c>
      <c r="C168" s="4" t="str">
        <f>_xlfn.XLOOKUP($A168, Rifles!$C$2:$C$419,Rifles!F$2:F$419,"N/A",0)</f>
        <v>AMERICAN CANYON</v>
      </c>
      <c r="D168" s="4" t="str">
        <f>_xlfn.XLOOKUP($A168, Rifles!$C$2:$C$419,Rifles!G$2:G$419,"N/A",0)</f>
        <v>CA</v>
      </c>
      <c r="E168" s="3">
        <f>_xlfn.XLOOKUP($A168,Pistols!$C:$C,Pistols!H:H,0,0)</f>
        <v>0</v>
      </c>
      <c r="F168" s="3">
        <f>_xlfn.XLOOKUP($A168,Pistols!$C:$C,Pistols!I:I,0,0)</f>
        <v>0</v>
      </c>
      <c r="G168" s="3">
        <f>_xlfn.XLOOKUP($A168,Pistols!$C:$C,Pistols!J:J,0,0)</f>
        <v>0</v>
      </c>
      <c r="H168" s="3">
        <f>_xlfn.XLOOKUP($A168,Pistols!$C:$C,Pistols!K:K,0,0)</f>
        <v>0</v>
      </c>
      <c r="I168" s="3">
        <f>_xlfn.XLOOKUP($A168,Pistols!$C:$C,Pistols!L:L,0,0)</f>
        <v>0</v>
      </c>
      <c r="J168" s="3">
        <f>_xlfn.XLOOKUP($A168,Pistols!$C:$C,Pistols!M:M,0,0)</f>
        <v>0</v>
      </c>
      <c r="K168" s="3">
        <f>_xlfn.XLOOKUP($A168,Pistols!$C:$C,Pistols!N:N,0,0)</f>
        <v>0</v>
      </c>
      <c r="L168" s="3">
        <f>_xlfn.XLOOKUP($A168,Revolvers!$C:$C,Revolvers!O:O,0,0)</f>
        <v>0</v>
      </c>
      <c r="M168" s="3">
        <f>_xlfn.XLOOKUP($A168,Revolvers!$C:$C,Revolvers!P:P,0,0)</f>
        <v>0</v>
      </c>
      <c r="N168" s="3">
        <f>_xlfn.XLOOKUP($A168,Revolvers!$C:$C,Revolvers!Q:Q,0,0)</f>
        <v>0</v>
      </c>
      <c r="O168" s="3">
        <f>_xlfn.XLOOKUP($A168,Revolvers!$C:$C,Revolvers!R:R,0,0)</f>
        <v>0</v>
      </c>
      <c r="P168" s="3">
        <f>_xlfn.XLOOKUP($A168,Revolvers!$C:$C,Revolvers!S:S,0,0)</f>
        <v>0</v>
      </c>
      <c r="Q168" s="3">
        <f>_xlfn.XLOOKUP($A168,Revolvers!$C:$C,Revolvers!T:T,0,0)</f>
        <v>0</v>
      </c>
      <c r="R168" s="3">
        <f>_xlfn.XLOOKUP($A168,Rifles!C:C,Rifles!H:H,0,0)</f>
        <v>11</v>
      </c>
      <c r="S168" s="3">
        <f>_xlfn.XLOOKUP($A168,Shotguns!C:C,Shotguns!H:H,0,0)</f>
        <v>0</v>
      </c>
      <c r="T168" s="3">
        <f t="shared" si="2"/>
        <v>11</v>
      </c>
    </row>
    <row r="169" spans="1:20" x14ac:dyDescent="0.25">
      <c r="A169" s="3">
        <f>Rifles!C169</f>
        <v>99401135</v>
      </c>
      <c r="B169" s="3" t="str">
        <f>_xlfn.XLOOKUP($A169, Rifles!$C$2:$C$419,Rifles!$D$2:$D$419,"N/A",0)</f>
        <v>ACCARDO, ROBERT N JR</v>
      </c>
      <c r="C169" s="4" t="str">
        <f>_xlfn.XLOOKUP($A169, Rifles!$C$2:$C$419,Rifles!F$2:F$419,"N/A",0)</f>
        <v>LIVERMORE</v>
      </c>
      <c r="D169" s="4" t="str">
        <f>_xlfn.XLOOKUP($A169, Rifles!$C$2:$C$419,Rifles!G$2:G$419,"N/A",0)</f>
        <v>CA</v>
      </c>
      <c r="E169" s="3">
        <f>_xlfn.XLOOKUP($A169,Pistols!$C:$C,Pistols!H:H,0,0)</f>
        <v>0</v>
      </c>
      <c r="F169" s="3">
        <f>_xlfn.XLOOKUP($A169,Pistols!$C:$C,Pistols!I:I,0,0)</f>
        <v>0</v>
      </c>
      <c r="G169" s="3">
        <f>_xlfn.XLOOKUP($A169,Pistols!$C:$C,Pistols!J:J,0,0)</f>
        <v>0</v>
      </c>
      <c r="H169" s="3">
        <f>_xlfn.XLOOKUP($A169,Pistols!$C:$C,Pistols!K:K,0,0)</f>
        <v>0</v>
      </c>
      <c r="I169" s="3">
        <f>_xlfn.XLOOKUP($A169,Pistols!$C:$C,Pistols!L:L,0,0)</f>
        <v>0</v>
      </c>
      <c r="J169" s="3">
        <f>_xlfn.XLOOKUP($A169,Pistols!$C:$C,Pistols!M:M,0,0)</f>
        <v>0</v>
      </c>
      <c r="K169" s="3">
        <f>_xlfn.XLOOKUP($A169,Pistols!$C:$C,Pistols!N:N,0,0)</f>
        <v>0</v>
      </c>
      <c r="L169" s="3">
        <f>_xlfn.XLOOKUP($A169,Revolvers!$C:$C,Revolvers!O:O,0,0)</f>
        <v>0</v>
      </c>
      <c r="M169" s="3">
        <f>_xlfn.XLOOKUP($A169,Revolvers!$C:$C,Revolvers!P:P,0,0)</f>
        <v>0</v>
      </c>
      <c r="N169" s="3">
        <f>_xlfn.XLOOKUP($A169,Revolvers!$C:$C,Revolvers!Q:Q,0,0)</f>
        <v>0</v>
      </c>
      <c r="O169" s="3">
        <f>_xlfn.XLOOKUP($A169,Revolvers!$C:$C,Revolvers!R:R,0,0)</f>
        <v>0</v>
      </c>
      <c r="P169" s="3">
        <f>_xlfn.XLOOKUP($A169,Revolvers!$C:$C,Revolvers!S:S,0,0)</f>
        <v>0</v>
      </c>
      <c r="Q169" s="3">
        <f>_xlfn.XLOOKUP($A169,Revolvers!$C:$C,Revolvers!T:T,0,0)</f>
        <v>0</v>
      </c>
      <c r="R169" s="3">
        <f>_xlfn.XLOOKUP($A169,Rifles!C:C,Rifles!H:H,0,0)</f>
        <v>25</v>
      </c>
      <c r="S169" s="3">
        <f>_xlfn.XLOOKUP($A169,Shotguns!C:C,Shotguns!H:H,0,0)</f>
        <v>0</v>
      </c>
      <c r="T169" s="3">
        <f t="shared" si="2"/>
        <v>25</v>
      </c>
    </row>
    <row r="170" spans="1:20" x14ac:dyDescent="0.25">
      <c r="A170" s="3">
        <f>Rifles!C170</f>
        <v>96804322</v>
      </c>
      <c r="B170" s="3" t="str">
        <f>_xlfn.XLOOKUP($A170, Rifles!$C$2:$C$419,Rifles!$D$2:$D$419,"N/A",0)</f>
        <v>AGIL, IBRAHIM</v>
      </c>
      <c r="C170" s="4" t="str">
        <f>_xlfn.XLOOKUP($A170, Rifles!$C$2:$C$419,Rifles!F$2:F$419,"N/A",0)</f>
        <v>SANTA ROSA</v>
      </c>
      <c r="D170" s="4" t="str">
        <f>_xlfn.XLOOKUP($A170, Rifles!$C$2:$C$419,Rifles!G$2:G$419,"N/A",0)</f>
        <v>CA</v>
      </c>
      <c r="E170" s="3">
        <f>_xlfn.XLOOKUP($A170,Pistols!$C:$C,Pistols!H:H,0,0)</f>
        <v>0</v>
      </c>
      <c r="F170" s="3">
        <f>_xlfn.XLOOKUP($A170,Pistols!$C:$C,Pistols!I:I,0,0)</f>
        <v>0</v>
      </c>
      <c r="G170" s="3">
        <f>_xlfn.XLOOKUP($A170,Pistols!$C:$C,Pistols!J:J,0,0)</f>
        <v>1</v>
      </c>
      <c r="H170" s="3">
        <f>_xlfn.XLOOKUP($A170,Pistols!$C:$C,Pistols!K:K,0,0)</f>
        <v>0</v>
      </c>
      <c r="I170" s="3">
        <f>_xlfn.XLOOKUP($A170,Pistols!$C:$C,Pistols!L:L,0,0)</f>
        <v>1</v>
      </c>
      <c r="J170" s="3">
        <f>_xlfn.XLOOKUP($A170,Pistols!$C:$C,Pistols!M:M,0,0)</f>
        <v>0</v>
      </c>
      <c r="K170" s="3">
        <f>_xlfn.XLOOKUP($A170,Pistols!$C:$C,Pistols!N:N,0,0)</f>
        <v>2</v>
      </c>
      <c r="L170" s="3">
        <f>_xlfn.XLOOKUP($A170,Revolvers!$C:$C,Revolvers!O:O,0,0)</f>
        <v>0</v>
      </c>
      <c r="M170" s="3">
        <f>_xlfn.XLOOKUP($A170,Revolvers!$C:$C,Revolvers!P:P,0,0)</f>
        <v>0</v>
      </c>
      <c r="N170" s="3">
        <f>_xlfn.XLOOKUP($A170,Revolvers!$C:$C,Revolvers!Q:Q,0,0)</f>
        <v>0</v>
      </c>
      <c r="O170" s="3">
        <f>_xlfn.XLOOKUP($A170,Revolvers!$C:$C,Revolvers!R:R,0,0)</f>
        <v>0</v>
      </c>
      <c r="P170" s="3">
        <f>_xlfn.XLOOKUP($A170,Revolvers!$C:$C,Revolvers!S:S,0,0)</f>
        <v>0</v>
      </c>
      <c r="Q170" s="3">
        <f>_xlfn.XLOOKUP($A170,Revolvers!$C:$C,Revolvers!T:T,0,0)</f>
        <v>0</v>
      </c>
      <c r="R170" s="3">
        <f>_xlfn.XLOOKUP($A170,Rifles!C:C,Rifles!H:H,0,0)</f>
        <v>1</v>
      </c>
      <c r="S170" s="3">
        <f>_xlfn.XLOOKUP($A170,Shotguns!C:C,Shotguns!H:H,0,0)</f>
        <v>0</v>
      </c>
      <c r="T170" s="3">
        <f t="shared" si="2"/>
        <v>3</v>
      </c>
    </row>
    <row r="171" spans="1:20" x14ac:dyDescent="0.25">
      <c r="A171" s="3">
        <f>Rifles!C171</f>
        <v>97703136</v>
      </c>
      <c r="B171" s="3" t="str">
        <f>_xlfn.XLOOKUP($A171, Rifles!$C$2:$C$419,Rifles!$D$2:$D$419,"N/A",0)</f>
        <v>ALTA ARMS INC</v>
      </c>
      <c r="C171" s="4" t="str">
        <f>_xlfn.XLOOKUP($A171, Rifles!$C$2:$C$419,Rifles!F$2:F$419,"N/A",0)</f>
        <v>WOFFORD HEIGHTS</v>
      </c>
      <c r="D171" s="4" t="str">
        <f>_xlfn.XLOOKUP($A171, Rifles!$C$2:$C$419,Rifles!G$2:G$419,"N/A",0)</f>
        <v>CA</v>
      </c>
      <c r="E171" s="3">
        <f>_xlfn.XLOOKUP($A171,Pistols!$C:$C,Pistols!H:H,0,0)</f>
        <v>0</v>
      </c>
      <c r="F171" s="3">
        <f>_xlfn.XLOOKUP($A171,Pistols!$C:$C,Pistols!I:I,0,0)</f>
        <v>0</v>
      </c>
      <c r="G171" s="3">
        <f>_xlfn.XLOOKUP($A171,Pistols!$C:$C,Pistols!J:J,0,0)</f>
        <v>0</v>
      </c>
      <c r="H171" s="3">
        <f>_xlfn.XLOOKUP($A171,Pistols!$C:$C,Pistols!K:K,0,0)</f>
        <v>0</v>
      </c>
      <c r="I171" s="3">
        <f>_xlfn.XLOOKUP($A171,Pistols!$C:$C,Pistols!L:L,0,0)</f>
        <v>0</v>
      </c>
      <c r="J171" s="3">
        <f>_xlfn.XLOOKUP($A171,Pistols!$C:$C,Pistols!M:M,0,0)</f>
        <v>0</v>
      </c>
      <c r="K171" s="3">
        <f>_xlfn.XLOOKUP($A171,Pistols!$C:$C,Pistols!N:N,0,0)</f>
        <v>0</v>
      </c>
      <c r="L171" s="3">
        <f>_xlfn.XLOOKUP($A171,Revolvers!$C:$C,Revolvers!O:O,0,0)</f>
        <v>0</v>
      </c>
      <c r="M171" s="3">
        <f>_xlfn.XLOOKUP($A171,Revolvers!$C:$C,Revolvers!P:P,0,0)</f>
        <v>0</v>
      </c>
      <c r="N171" s="3">
        <f>_xlfn.XLOOKUP($A171,Revolvers!$C:$C,Revolvers!Q:Q,0,0)</f>
        <v>0</v>
      </c>
      <c r="O171" s="3">
        <f>_xlfn.XLOOKUP($A171,Revolvers!$C:$C,Revolvers!R:R,0,0)</f>
        <v>0</v>
      </c>
      <c r="P171" s="3">
        <f>_xlfn.XLOOKUP($A171,Revolvers!$C:$C,Revolvers!S:S,0,0)</f>
        <v>0</v>
      </c>
      <c r="Q171" s="3">
        <f>_xlfn.XLOOKUP($A171,Revolvers!$C:$C,Revolvers!T:T,0,0)</f>
        <v>0</v>
      </c>
      <c r="R171" s="3">
        <f>_xlfn.XLOOKUP($A171,Rifles!C:C,Rifles!H:H,0,0)</f>
        <v>28</v>
      </c>
      <c r="S171" s="3">
        <f>_xlfn.XLOOKUP($A171,Shotguns!C:C,Shotguns!H:H,0,0)</f>
        <v>0</v>
      </c>
      <c r="T171" s="3">
        <f t="shared" si="2"/>
        <v>28</v>
      </c>
    </row>
    <row r="172" spans="1:20" x14ac:dyDescent="0.25">
      <c r="A172" s="3">
        <f>Rifles!C172</f>
        <v>93305158</v>
      </c>
      <c r="B172" s="3" t="str">
        <f>_xlfn.XLOOKUP($A172, Rifles!$C$2:$C$419,Rifles!$D$2:$D$419,"N/A",0)</f>
        <v>APPLIED KINETICS LLC</v>
      </c>
      <c r="C172" s="4" t="str">
        <f>_xlfn.XLOOKUP($A172, Rifles!$C$2:$C$419,Rifles!F$2:F$419,"N/A",0)</f>
        <v>FULLERTON</v>
      </c>
      <c r="D172" s="4" t="str">
        <f>_xlfn.XLOOKUP($A172, Rifles!$C$2:$C$419,Rifles!G$2:G$419,"N/A",0)</f>
        <v>CA</v>
      </c>
      <c r="E172" s="3">
        <f>_xlfn.XLOOKUP($A172,Pistols!$C:$C,Pistols!H:H,0,0)</f>
        <v>3</v>
      </c>
      <c r="F172" s="3">
        <f>_xlfn.XLOOKUP($A172,Pistols!$C:$C,Pistols!I:I,0,0)</f>
        <v>0</v>
      </c>
      <c r="G172" s="3">
        <f>_xlfn.XLOOKUP($A172,Pistols!$C:$C,Pistols!J:J,0,0)</f>
        <v>0</v>
      </c>
      <c r="H172" s="3">
        <f>_xlfn.XLOOKUP($A172,Pistols!$C:$C,Pistols!K:K,0,0)</f>
        <v>0</v>
      </c>
      <c r="I172" s="3">
        <f>_xlfn.XLOOKUP($A172,Pistols!$C:$C,Pistols!L:L,0,0)</f>
        <v>5</v>
      </c>
      <c r="J172" s="3">
        <f>_xlfn.XLOOKUP($A172,Pistols!$C:$C,Pistols!M:M,0,0)</f>
        <v>0</v>
      </c>
      <c r="K172" s="3">
        <f>_xlfn.XLOOKUP($A172,Pistols!$C:$C,Pistols!N:N,0,0)</f>
        <v>8</v>
      </c>
      <c r="L172" s="3">
        <f>_xlfn.XLOOKUP($A172,Revolvers!$C:$C,Revolvers!O:O,0,0)</f>
        <v>0</v>
      </c>
      <c r="M172" s="3">
        <f>_xlfn.XLOOKUP($A172,Revolvers!$C:$C,Revolvers!P:P,0,0)</f>
        <v>0</v>
      </c>
      <c r="N172" s="3">
        <f>_xlfn.XLOOKUP($A172,Revolvers!$C:$C,Revolvers!Q:Q,0,0)</f>
        <v>0</v>
      </c>
      <c r="O172" s="3">
        <f>_xlfn.XLOOKUP($A172,Revolvers!$C:$C,Revolvers!R:R,0,0)</f>
        <v>0</v>
      </c>
      <c r="P172" s="3">
        <f>_xlfn.XLOOKUP($A172,Revolvers!$C:$C,Revolvers!S:S,0,0)</f>
        <v>0</v>
      </c>
      <c r="Q172" s="3">
        <f>_xlfn.XLOOKUP($A172,Revolvers!$C:$C,Revolvers!T:T,0,0)</f>
        <v>0</v>
      </c>
      <c r="R172" s="3">
        <f>_xlfn.XLOOKUP($A172,Rifles!C:C,Rifles!H:H,0,0)</f>
        <v>20</v>
      </c>
      <c r="S172" s="3">
        <f>_xlfn.XLOOKUP($A172,Shotguns!C:C,Shotguns!H:H,0,0)</f>
        <v>0</v>
      </c>
      <c r="T172" s="3">
        <f t="shared" si="2"/>
        <v>28</v>
      </c>
    </row>
    <row r="173" spans="1:20" x14ac:dyDescent="0.25">
      <c r="A173" s="3">
        <f>Rifles!C173</f>
        <v>96802311</v>
      </c>
      <c r="B173" s="3" t="str">
        <f>_xlfn.XLOOKUP($A173, Rifles!$C$2:$C$419,Rifles!$D$2:$D$419,"N/A",0)</f>
        <v>ARABE &amp; DLEE LLC</v>
      </c>
      <c r="C173" s="4" t="str">
        <f>_xlfn.XLOOKUP($A173, Rifles!$C$2:$C$419,Rifles!F$2:F$419,"N/A",0)</f>
        <v>EL DORADO HILLS</v>
      </c>
      <c r="D173" s="4" t="str">
        <f>_xlfn.XLOOKUP($A173, Rifles!$C$2:$C$419,Rifles!G$2:G$419,"N/A",0)</f>
        <v>CA</v>
      </c>
      <c r="E173" s="3">
        <f>_xlfn.XLOOKUP($A173,Pistols!$C:$C,Pistols!H:H,0,0)</f>
        <v>0</v>
      </c>
      <c r="F173" s="3">
        <f>_xlfn.XLOOKUP($A173,Pistols!$C:$C,Pistols!I:I,0,0)</f>
        <v>0</v>
      </c>
      <c r="G173" s="3">
        <f>_xlfn.XLOOKUP($A173,Pistols!$C:$C,Pistols!J:J,0,0)</f>
        <v>0</v>
      </c>
      <c r="H173" s="3">
        <f>_xlfn.XLOOKUP($A173,Pistols!$C:$C,Pistols!K:K,0,0)</f>
        <v>0</v>
      </c>
      <c r="I173" s="3">
        <f>_xlfn.XLOOKUP($A173,Pistols!$C:$C,Pistols!L:L,0,0)</f>
        <v>0</v>
      </c>
      <c r="J173" s="3">
        <f>_xlfn.XLOOKUP($A173,Pistols!$C:$C,Pistols!M:M,0,0)</f>
        <v>0</v>
      </c>
      <c r="K173" s="3">
        <f>_xlfn.XLOOKUP($A173,Pistols!$C:$C,Pistols!N:N,0,0)</f>
        <v>0</v>
      </c>
      <c r="L173" s="3">
        <f>_xlfn.XLOOKUP($A173,Revolvers!$C:$C,Revolvers!O:O,0,0)</f>
        <v>0</v>
      </c>
      <c r="M173" s="3">
        <f>_xlfn.XLOOKUP($A173,Revolvers!$C:$C,Revolvers!P:P,0,0)</f>
        <v>0</v>
      </c>
      <c r="N173" s="3">
        <f>_xlfn.XLOOKUP($A173,Revolvers!$C:$C,Revolvers!Q:Q,0,0)</f>
        <v>0</v>
      </c>
      <c r="O173" s="3">
        <f>_xlfn.XLOOKUP($A173,Revolvers!$C:$C,Revolvers!R:R,0,0)</f>
        <v>0</v>
      </c>
      <c r="P173" s="3">
        <f>_xlfn.XLOOKUP($A173,Revolvers!$C:$C,Revolvers!S:S,0,0)</f>
        <v>0</v>
      </c>
      <c r="Q173" s="3">
        <f>_xlfn.XLOOKUP($A173,Revolvers!$C:$C,Revolvers!T:T,0,0)</f>
        <v>0</v>
      </c>
      <c r="R173" s="3">
        <f>_xlfn.XLOOKUP($A173,Rifles!C:C,Rifles!H:H,0,0)</f>
        <v>3</v>
      </c>
      <c r="S173" s="3">
        <f>_xlfn.XLOOKUP($A173,Shotguns!C:C,Shotguns!H:H,0,0)</f>
        <v>0</v>
      </c>
      <c r="T173" s="3">
        <f t="shared" si="2"/>
        <v>3</v>
      </c>
    </row>
    <row r="174" spans="1:20" x14ac:dyDescent="0.25">
      <c r="A174" s="3">
        <f>Rifles!C174</f>
        <v>96804544</v>
      </c>
      <c r="B174" s="3" t="str">
        <f>_xlfn.XLOOKUP($A174, Rifles!$C$2:$C$419,Rifles!$D$2:$D$419,"N/A",0)</f>
        <v>BISHOP AMMUNITION MANUFACTURING LLC</v>
      </c>
      <c r="C174" s="4" t="str">
        <f>_xlfn.XLOOKUP($A174, Rifles!$C$2:$C$419,Rifles!F$2:F$419,"N/A",0)</f>
        <v>NORTH HIGHLANDS</v>
      </c>
      <c r="D174" s="4" t="str">
        <f>_xlfn.XLOOKUP($A174, Rifles!$C$2:$C$419,Rifles!G$2:G$419,"N/A",0)</f>
        <v>CA</v>
      </c>
      <c r="E174" s="3">
        <f>_xlfn.XLOOKUP($A174,Pistols!$C:$C,Pistols!H:H,0,0)</f>
        <v>0</v>
      </c>
      <c r="F174" s="3">
        <f>_xlfn.XLOOKUP($A174,Pistols!$C:$C,Pistols!I:I,0,0)</f>
        <v>0</v>
      </c>
      <c r="G174" s="3">
        <f>_xlfn.XLOOKUP($A174,Pistols!$C:$C,Pistols!J:J,0,0)</f>
        <v>0</v>
      </c>
      <c r="H174" s="3">
        <f>_xlfn.XLOOKUP($A174,Pistols!$C:$C,Pistols!K:K,0,0)</f>
        <v>0</v>
      </c>
      <c r="I174" s="3">
        <f>_xlfn.XLOOKUP($A174,Pistols!$C:$C,Pistols!L:L,0,0)</f>
        <v>0</v>
      </c>
      <c r="J174" s="3">
        <f>_xlfn.XLOOKUP($A174,Pistols!$C:$C,Pistols!M:M,0,0)</f>
        <v>0</v>
      </c>
      <c r="K174" s="3">
        <f>_xlfn.XLOOKUP($A174,Pistols!$C:$C,Pistols!N:N,0,0)</f>
        <v>0</v>
      </c>
      <c r="L174" s="3">
        <f>_xlfn.XLOOKUP($A174,Revolvers!$C:$C,Revolvers!O:O,0,0)</f>
        <v>0</v>
      </c>
      <c r="M174" s="3">
        <f>_xlfn.XLOOKUP($A174,Revolvers!$C:$C,Revolvers!P:P,0,0)</f>
        <v>0</v>
      </c>
      <c r="N174" s="3">
        <f>_xlfn.XLOOKUP($A174,Revolvers!$C:$C,Revolvers!Q:Q,0,0)</f>
        <v>0</v>
      </c>
      <c r="O174" s="3">
        <f>_xlfn.XLOOKUP($A174,Revolvers!$C:$C,Revolvers!R:R,0,0)</f>
        <v>0</v>
      </c>
      <c r="P174" s="3">
        <f>_xlfn.XLOOKUP($A174,Revolvers!$C:$C,Revolvers!S:S,0,0)</f>
        <v>0</v>
      </c>
      <c r="Q174" s="3">
        <f>_xlfn.XLOOKUP($A174,Revolvers!$C:$C,Revolvers!T:T,0,0)</f>
        <v>0</v>
      </c>
      <c r="R174" s="3">
        <f>_xlfn.XLOOKUP($A174,Rifles!C:C,Rifles!H:H,0,0)</f>
        <v>23</v>
      </c>
      <c r="S174" s="3">
        <f>_xlfn.XLOOKUP($A174,Shotguns!C:C,Shotguns!H:H,0,0)</f>
        <v>0</v>
      </c>
      <c r="T174" s="3">
        <f t="shared" si="2"/>
        <v>23</v>
      </c>
    </row>
    <row r="175" spans="1:20" x14ac:dyDescent="0.25">
      <c r="A175" s="3">
        <f>Rifles!C175</f>
        <v>99500839</v>
      </c>
      <c r="B175" s="3" t="str">
        <f>_xlfn.XLOOKUP($A175, Rifles!$C$2:$C$419,Rifles!$D$2:$D$419,"N/A",0)</f>
        <v>BUTLER, CHRISTOPHER W</v>
      </c>
      <c r="C175" s="4" t="str">
        <f>_xlfn.XLOOKUP($A175, Rifles!$C$2:$C$419,Rifles!F$2:F$419,"N/A",0)</f>
        <v>PALMDALE</v>
      </c>
      <c r="D175" s="4" t="str">
        <f>_xlfn.XLOOKUP($A175, Rifles!$C$2:$C$419,Rifles!G$2:G$419,"N/A",0)</f>
        <v>CA</v>
      </c>
      <c r="E175" s="3">
        <f>_xlfn.XLOOKUP($A175,Pistols!$C:$C,Pistols!H:H,0,0)</f>
        <v>0</v>
      </c>
      <c r="F175" s="3">
        <f>_xlfn.XLOOKUP($A175,Pistols!$C:$C,Pistols!I:I,0,0)</f>
        <v>0</v>
      </c>
      <c r="G175" s="3">
        <f>_xlfn.XLOOKUP($A175,Pistols!$C:$C,Pistols!J:J,0,0)</f>
        <v>0</v>
      </c>
      <c r="H175" s="3">
        <f>_xlfn.XLOOKUP($A175,Pistols!$C:$C,Pistols!K:K,0,0)</f>
        <v>0</v>
      </c>
      <c r="I175" s="3">
        <f>_xlfn.XLOOKUP($A175,Pistols!$C:$C,Pistols!L:L,0,0)</f>
        <v>0</v>
      </c>
      <c r="J175" s="3">
        <f>_xlfn.XLOOKUP($A175,Pistols!$C:$C,Pistols!M:M,0,0)</f>
        <v>0</v>
      </c>
      <c r="K175" s="3">
        <f>_xlfn.XLOOKUP($A175,Pistols!$C:$C,Pistols!N:N,0,0)</f>
        <v>0</v>
      </c>
      <c r="L175" s="3">
        <f>_xlfn.XLOOKUP($A175,Revolvers!$C:$C,Revolvers!O:O,0,0)</f>
        <v>0</v>
      </c>
      <c r="M175" s="3">
        <f>_xlfn.XLOOKUP($A175,Revolvers!$C:$C,Revolvers!P:P,0,0)</f>
        <v>0</v>
      </c>
      <c r="N175" s="3">
        <f>_xlfn.XLOOKUP($A175,Revolvers!$C:$C,Revolvers!Q:Q,0,0)</f>
        <v>0</v>
      </c>
      <c r="O175" s="3">
        <f>_xlfn.XLOOKUP($A175,Revolvers!$C:$C,Revolvers!R:R,0,0)</f>
        <v>0</v>
      </c>
      <c r="P175" s="3">
        <f>_xlfn.XLOOKUP($A175,Revolvers!$C:$C,Revolvers!S:S,0,0)</f>
        <v>0</v>
      </c>
      <c r="Q175" s="3">
        <f>_xlfn.XLOOKUP($A175,Revolvers!$C:$C,Revolvers!T:T,0,0)</f>
        <v>0</v>
      </c>
      <c r="R175" s="3">
        <f>_xlfn.XLOOKUP($A175,Rifles!C:C,Rifles!H:H,0,0)</f>
        <v>2</v>
      </c>
      <c r="S175" s="3">
        <f>_xlfn.XLOOKUP($A175,Shotguns!C:C,Shotguns!H:H,0,0)</f>
        <v>0</v>
      </c>
      <c r="T175" s="3">
        <f t="shared" si="2"/>
        <v>2</v>
      </c>
    </row>
    <row r="176" spans="1:20" x14ac:dyDescent="0.25">
      <c r="A176" s="3">
        <f>Rifles!C176</f>
        <v>97702070</v>
      </c>
      <c r="B176" s="3" t="str">
        <f>_xlfn.XLOOKUP($A176, Rifles!$C$2:$C$419,Rifles!$D$2:$D$419,"N/A",0)</f>
        <v>C B E INC</v>
      </c>
      <c r="C176" s="4" t="str">
        <f>_xlfn.XLOOKUP($A176, Rifles!$C$2:$C$419,Rifles!F$2:F$419,"N/A",0)</f>
        <v>MORGAN HILL</v>
      </c>
      <c r="D176" s="4" t="str">
        <f>_xlfn.XLOOKUP($A176, Rifles!$C$2:$C$419,Rifles!G$2:G$419,"N/A",0)</f>
        <v>CA</v>
      </c>
      <c r="E176" s="3">
        <f>_xlfn.XLOOKUP($A176,Pistols!$C:$C,Pistols!H:H,0,0)</f>
        <v>0</v>
      </c>
      <c r="F176" s="3">
        <f>_xlfn.XLOOKUP($A176,Pistols!$C:$C,Pistols!I:I,0,0)</f>
        <v>0</v>
      </c>
      <c r="G176" s="3">
        <f>_xlfn.XLOOKUP($A176,Pistols!$C:$C,Pistols!J:J,0,0)</f>
        <v>0</v>
      </c>
      <c r="H176" s="3">
        <f>_xlfn.XLOOKUP($A176,Pistols!$C:$C,Pistols!K:K,0,0)</f>
        <v>0</v>
      </c>
      <c r="I176" s="3">
        <f>_xlfn.XLOOKUP($A176,Pistols!$C:$C,Pistols!L:L,0,0)</f>
        <v>0</v>
      </c>
      <c r="J176" s="3">
        <f>_xlfn.XLOOKUP($A176,Pistols!$C:$C,Pistols!M:M,0,0)</f>
        <v>0</v>
      </c>
      <c r="K176" s="3">
        <f>_xlfn.XLOOKUP($A176,Pistols!$C:$C,Pistols!N:N,0,0)</f>
        <v>0</v>
      </c>
      <c r="L176" s="3">
        <f>_xlfn.XLOOKUP($A176,Revolvers!$C:$C,Revolvers!O:O,0,0)</f>
        <v>0</v>
      </c>
      <c r="M176" s="3">
        <f>_xlfn.XLOOKUP($A176,Revolvers!$C:$C,Revolvers!P:P,0,0)</f>
        <v>0</v>
      </c>
      <c r="N176" s="3">
        <f>_xlfn.XLOOKUP($A176,Revolvers!$C:$C,Revolvers!Q:Q,0,0)</f>
        <v>0</v>
      </c>
      <c r="O176" s="3">
        <f>_xlfn.XLOOKUP($A176,Revolvers!$C:$C,Revolvers!R:R,0,0)</f>
        <v>0</v>
      </c>
      <c r="P176" s="3">
        <f>_xlfn.XLOOKUP($A176,Revolvers!$C:$C,Revolvers!S:S,0,0)</f>
        <v>0</v>
      </c>
      <c r="Q176" s="3">
        <f>_xlfn.XLOOKUP($A176,Revolvers!$C:$C,Revolvers!T:T,0,0)</f>
        <v>0</v>
      </c>
      <c r="R176" s="3">
        <f>_xlfn.XLOOKUP($A176,Rifles!C:C,Rifles!H:H,0,0)</f>
        <v>2</v>
      </c>
      <c r="S176" s="3">
        <f>_xlfn.XLOOKUP($A176,Shotguns!C:C,Shotguns!H:H,0,0)</f>
        <v>0</v>
      </c>
      <c r="T176" s="3">
        <f t="shared" si="2"/>
        <v>2</v>
      </c>
    </row>
    <row r="177" spans="1:20" x14ac:dyDescent="0.25">
      <c r="A177" s="3">
        <f>Rifles!C177</f>
        <v>96802224</v>
      </c>
      <c r="B177" s="3" t="str">
        <f>_xlfn.XLOOKUP($A177, Rifles!$C$2:$C$419,Rifles!$D$2:$D$419,"N/A",0)</f>
        <v>CAL ARMORY, LLC</v>
      </c>
      <c r="C177" s="4" t="str">
        <f>_xlfn.XLOOKUP($A177, Rifles!$C$2:$C$419,Rifles!F$2:F$419,"N/A",0)</f>
        <v>CAMINO</v>
      </c>
      <c r="D177" s="4" t="str">
        <f>_xlfn.XLOOKUP($A177, Rifles!$C$2:$C$419,Rifles!G$2:G$419,"N/A",0)</f>
        <v>CA</v>
      </c>
      <c r="E177" s="3">
        <f>_xlfn.XLOOKUP($A177,Pistols!$C:$C,Pistols!H:H,0,0)</f>
        <v>0</v>
      </c>
      <c r="F177" s="3">
        <f>_xlfn.XLOOKUP($A177,Pistols!$C:$C,Pistols!I:I,0,0)</f>
        <v>0</v>
      </c>
      <c r="G177" s="3">
        <f>_xlfn.XLOOKUP($A177,Pistols!$C:$C,Pistols!J:J,0,0)</f>
        <v>0</v>
      </c>
      <c r="H177" s="3">
        <f>_xlfn.XLOOKUP($A177,Pistols!$C:$C,Pistols!K:K,0,0)</f>
        <v>0</v>
      </c>
      <c r="I177" s="3">
        <f>_xlfn.XLOOKUP($A177,Pistols!$C:$C,Pistols!L:L,0,0)</f>
        <v>0</v>
      </c>
      <c r="J177" s="3">
        <f>_xlfn.XLOOKUP($A177,Pistols!$C:$C,Pistols!M:M,0,0)</f>
        <v>0</v>
      </c>
      <c r="K177" s="3">
        <f>_xlfn.XLOOKUP($A177,Pistols!$C:$C,Pistols!N:N,0,0)</f>
        <v>0</v>
      </c>
      <c r="L177" s="3">
        <f>_xlfn.XLOOKUP($A177,Revolvers!$C:$C,Revolvers!O:O,0,0)</f>
        <v>0</v>
      </c>
      <c r="M177" s="3">
        <f>_xlfn.XLOOKUP($A177,Revolvers!$C:$C,Revolvers!P:P,0,0)</f>
        <v>0</v>
      </c>
      <c r="N177" s="3">
        <f>_xlfn.XLOOKUP($A177,Revolvers!$C:$C,Revolvers!Q:Q,0,0)</f>
        <v>0</v>
      </c>
      <c r="O177" s="3">
        <f>_xlfn.XLOOKUP($A177,Revolvers!$C:$C,Revolvers!R:R,0,0)</f>
        <v>0</v>
      </c>
      <c r="P177" s="3">
        <f>_xlfn.XLOOKUP($A177,Revolvers!$C:$C,Revolvers!S:S,0,0)</f>
        <v>0</v>
      </c>
      <c r="Q177" s="3">
        <f>_xlfn.XLOOKUP($A177,Revolvers!$C:$C,Revolvers!T:T,0,0)</f>
        <v>0</v>
      </c>
      <c r="R177" s="3">
        <f>_xlfn.XLOOKUP($A177,Rifles!C:C,Rifles!H:H,0,0)</f>
        <v>27</v>
      </c>
      <c r="S177" s="3">
        <f>_xlfn.XLOOKUP($A177,Shotguns!C:C,Shotguns!H:H,0,0)</f>
        <v>0</v>
      </c>
      <c r="T177" s="3">
        <f t="shared" si="2"/>
        <v>27</v>
      </c>
    </row>
    <row r="178" spans="1:20" x14ac:dyDescent="0.25">
      <c r="A178" s="3">
        <f>Rifles!C178</f>
        <v>97703508</v>
      </c>
      <c r="B178" s="3" t="str">
        <f>_xlfn.XLOOKUP($A178, Rifles!$C$2:$C$419,Rifles!$D$2:$D$419,"N/A",0)</f>
        <v>DEBUSSCHERE, ROBERT CHARLES</v>
      </c>
      <c r="C178" s="4" t="str">
        <f>_xlfn.XLOOKUP($A178, Rifles!$C$2:$C$419,Rifles!F$2:F$419,"N/A",0)</f>
        <v>OXNARD</v>
      </c>
      <c r="D178" s="4" t="str">
        <f>_xlfn.XLOOKUP($A178, Rifles!$C$2:$C$419,Rifles!G$2:G$419,"N/A",0)</f>
        <v>CA</v>
      </c>
      <c r="E178" s="3">
        <f>_xlfn.XLOOKUP($A178,Pistols!$C:$C,Pistols!H:H,0,0)</f>
        <v>0</v>
      </c>
      <c r="F178" s="3">
        <f>_xlfn.XLOOKUP($A178,Pistols!$C:$C,Pistols!I:I,0,0)</f>
        <v>0</v>
      </c>
      <c r="G178" s="3">
        <f>_xlfn.XLOOKUP($A178,Pistols!$C:$C,Pistols!J:J,0,0)</f>
        <v>0</v>
      </c>
      <c r="H178" s="3">
        <f>_xlfn.XLOOKUP($A178,Pistols!$C:$C,Pistols!K:K,0,0)</f>
        <v>0</v>
      </c>
      <c r="I178" s="3">
        <f>_xlfn.XLOOKUP($A178,Pistols!$C:$C,Pistols!L:L,0,0)</f>
        <v>0</v>
      </c>
      <c r="J178" s="3">
        <f>_xlfn.XLOOKUP($A178,Pistols!$C:$C,Pistols!M:M,0,0)</f>
        <v>0</v>
      </c>
      <c r="K178" s="3">
        <f>_xlfn.XLOOKUP($A178,Pistols!$C:$C,Pistols!N:N,0,0)</f>
        <v>0</v>
      </c>
      <c r="L178" s="3">
        <f>_xlfn.XLOOKUP($A178,Revolvers!$C:$C,Revolvers!O:O,0,0)</f>
        <v>0</v>
      </c>
      <c r="M178" s="3">
        <f>_xlfn.XLOOKUP($A178,Revolvers!$C:$C,Revolvers!P:P,0,0)</f>
        <v>0</v>
      </c>
      <c r="N178" s="3">
        <f>_xlfn.XLOOKUP($A178,Revolvers!$C:$C,Revolvers!Q:Q,0,0)</f>
        <v>0</v>
      </c>
      <c r="O178" s="3">
        <f>_xlfn.XLOOKUP($A178,Revolvers!$C:$C,Revolvers!R:R,0,0)</f>
        <v>0</v>
      </c>
      <c r="P178" s="3">
        <f>_xlfn.XLOOKUP($A178,Revolvers!$C:$C,Revolvers!S:S,0,0)</f>
        <v>0</v>
      </c>
      <c r="Q178" s="3">
        <f>_xlfn.XLOOKUP($A178,Revolvers!$C:$C,Revolvers!T:T,0,0)</f>
        <v>0</v>
      </c>
      <c r="R178" s="3">
        <f>_xlfn.XLOOKUP($A178,Rifles!C:C,Rifles!H:H,0,0)</f>
        <v>4</v>
      </c>
      <c r="S178" s="3">
        <f>_xlfn.XLOOKUP($A178,Shotguns!C:C,Shotguns!H:H,0,0)</f>
        <v>0</v>
      </c>
      <c r="T178" s="3">
        <f t="shared" si="2"/>
        <v>4</v>
      </c>
    </row>
    <row r="179" spans="1:20" x14ac:dyDescent="0.25">
      <c r="A179" s="3">
        <f>Rifles!C179</f>
        <v>99501807</v>
      </c>
      <c r="B179" s="3" t="str">
        <f>_xlfn.XLOOKUP($A179, Rifles!$C$2:$C$419,Rifles!$D$2:$D$419,"N/A",0)</f>
        <v>DEE CONSULTING CO LLC</v>
      </c>
      <c r="C179" s="4" t="str">
        <f>_xlfn.XLOOKUP($A179, Rifles!$C$2:$C$419,Rifles!F$2:F$419,"N/A",0)</f>
        <v>WHITTIER</v>
      </c>
      <c r="D179" s="4" t="str">
        <f>_xlfn.XLOOKUP($A179, Rifles!$C$2:$C$419,Rifles!G$2:G$419,"N/A",0)</f>
        <v>CA</v>
      </c>
      <c r="E179" s="3">
        <f>_xlfn.XLOOKUP($A179,Pistols!$C:$C,Pistols!H:H,0,0)</f>
        <v>0</v>
      </c>
      <c r="F179" s="3">
        <f>_xlfn.XLOOKUP($A179,Pistols!$C:$C,Pistols!I:I,0,0)</f>
        <v>0</v>
      </c>
      <c r="G179" s="3">
        <f>_xlfn.XLOOKUP($A179,Pistols!$C:$C,Pistols!J:J,0,0)</f>
        <v>0</v>
      </c>
      <c r="H179" s="3">
        <f>_xlfn.XLOOKUP($A179,Pistols!$C:$C,Pistols!K:K,0,0)</f>
        <v>0</v>
      </c>
      <c r="I179" s="3">
        <f>_xlfn.XLOOKUP($A179,Pistols!$C:$C,Pistols!L:L,0,0)</f>
        <v>0</v>
      </c>
      <c r="J179" s="3">
        <f>_xlfn.XLOOKUP($A179,Pistols!$C:$C,Pistols!M:M,0,0)</f>
        <v>0</v>
      </c>
      <c r="K179" s="3">
        <f>_xlfn.XLOOKUP($A179,Pistols!$C:$C,Pistols!N:N,0,0)</f>
        <v>0</v>
      </c>
      <c r="L179" s="3">
        <f>_xlfn.XLOOKUP($A179,Revolvers!$C:$C,Revolvers!O:O,0,0)</f>
        <v>0</v>
      </c>
      <c r="M179" s="3">
        <f>_xlfn.XLOOKUP($A179,Revolvers!$C:$C,Revolvers!P:P,0,0)</f>
        <v>0</v>
      </c>
      <c r="N179" s="3">
        <f>_xlfn.XLOOKUP($A179,Revolvers!$C:$C,Revolvers!Q:Q,0,0)</f>
        <v>0</v>
      </c>
      <c r="O179" s="3">
        <f>_xlfn.XLOOKUP($A179,Revolvers!$C:$C,Revolvers!R:R,0,0)</f>
        <v>0</v>
      </c>
      <c r="P179" s="3">
        <f>_xlfn.XLOOKUP($A179,Revolvers!$C:$C,Revolvers!S:S,0,0)</f>
        <v>0</v>
      </c>
      <c r="Q179" s="3">
        <f>_xlfn.XLOOKUP($A179,Revolvers!$C:$C,Revolvers!T:T,0,0)</f>
        <v>0</v>
      </c>
      <c r="R179" s="3">
        <f>_xlfn.XLOOKUP($A179,Rifles!C:C,Rifles!H:H,0,0)</f>
        <v>30</v>
      </c>
      <c r="S179" s="3">
        <f>_xlfn.XLOOKUP($A179,Shotguns!C:C,Shotguns!H:H,0,0)</f>
        <v>0</v>
      </c>
      <c r="T179" s="3">
        <f t="shared" si="2"/>
        <v>30</v>
      </c>
    </row>
    <row r="180" spans="1:20" x14ac:dyDescent="0.25">
      <c r="A180" s="3">
        <f>Rifles!C180</f>
        <v>93305625</v>
      </c>
      <c r="B180" s="3" t="str">
        <f>_xlfn.XLOOKUP($A180, Rifles!$C$2:$C$419,Rifles!$D$2:$D$419,"N/A",0)</f>
        <v>DIRE WEAPON SYSTEMS LLC</v>
      </c>
      <c r="C180" s="4" t="str">
        <f>_xlfn.XLOOKUP($A180, Rifles!$C$2:$C$419,Rifles!F$2:F$419,"N/A",0)</f>
        <v>GARDENA</v>
      </c>
      <c r="D180" s="4" t="str">
        <f>_xlfn.XLOOKUP($A180, Rifles!$C$2:$C$419,Rifles!G$2:G$419,"N/A",0)</f>
        <v>CA</v>
      </c>
      <c r="E180" s="3">
        <f>_xlfn.XLOOKUP($A180,Pistols!$C:$C,Pistols!H:H,0,0)</f>
        <v>0</v>
      </c>
      <c r="F180" s="3">
        <f>_xlfn.XLOOKUP($A180,Pistols!$C:$C,Pistols!I:I,0,0)</f>
        <v>0</v>
      </c>
      <c r="G180" s="3">
        <f>_xlfn.XLOOKUP($A180,Pistols!$C:$C,Pistols!J:J,0,0)</f>
        <v>0</v>
      </c>
      <c r="H180" s="3">
        <f>_xlfn.XLOOKUP($A180,Pistols!$C:$C,Pistols!K:K,0,0)</f>
        <v>0</v>
      </c>
      <c r="I180" s="3">
        <f>_xlfn.XLOOKUP($A180,Pistols!$C:$C,Pistols!L:L,0,0)</f>
        <v>0</v>
      </c>
      <c r="J180" s="3">
        <f>_xlfn.XLOOKUP($A180,Pistols!$C:$C,Pistols!M:M,0,0)</f>
        <v>0</v>
      </c>
      <c r="K180" s="3">
        <f>_xlfn.XLOOKUP($A180,Pistols!$C:$C,Pistols!N:N,0,0)</f>
        <v>0</v>
      </c>
      <c r="L180" s="3">
        <f>_xlfn.XLOOKUP($A180,Revolvers!$C:$C,Revolvers!O:O,0,0)</f>
        <v>0</v>
      </c>
      <c r="M180" s="3">
        <f>_xlfn.XLOOKUP($A180,Revolvers!$C:$C,Revolvers!P:P,0,0)</f>
        <v>0</v>
      </c>
      <c r="N180" s="3">
        <f>_xlfn.XLOOKUP($A180,Revolvers!$C:$C,Revolvers!Q:Q,0,0)</f>
        <v>0</v>
      </c>
      <c r="O180" s="3">
        <f>_xlfn.XLOOKUP($A180,Revolvers!$C:$C,Revolvers!R:R,0,0)</f>
        <v>0</v>
      </c>
      <c r="P180" s="3">
        <f>_xlfn.XLOOKUP($A180,Revolvers!$C:$C,Revolvers!S:S,0,0)</f>
        <v>0</v>
      </c>
      <c r="Q180" s="3">
        <f>_xlfn.XLOOKUP($A180,Revolvers!$C:$C,Revolvers!T:T,0,0)</f>
        <v>0</v>
      </c>
      <c r="R180" s="3">
        <f>_xlfn.XLOOKUP($A180,Rifles!C:C,Rifles!H:H,0,0)</f>
        <v>55</v>
      </c>
      <c r="S180" s="3">
        <f>_xlfn.XLOOKUP($A180,Shotguns!C:C,Shotguns!H:H,0,0)</f>
        <v>0</v>
      </c>
      <c r="T180" s="3">
        <f t="shared" si="2"/>
        <v>55</v>
      </c>
    </row>
    <row r="181" spans="1:20" x14ac:dyDescent="0.25">
      <c r="A181" s="3">
        <f>Rifles!C181</f>
        <v>93300870</v>
      </c>
      <c r="B181" s="3" t="str">
        <f>_xlfn.XLOOKUP($A181, Rifles!$C$2:$C$419,Rifles!$D$2:$D$419,"N/A",0)</f>
        <v>DIRECT ACTION SOLUTIONS LLC</v>
      </c>
      <c r="C181" s="4" t="str">
        <f>_xlfn.XLOOKUP($A181, Rifles!$C$2:$C$419,Rifles!F$2:F$419,"N/A",0)</f>
        <v>SAN DIEGO</v>
      </c>
      <c r="D181" s="4" t="str">
        <f>_xlfn.XLOOKUP($A181, Rifles!$C$2:$C$419,Rifles!G$2:G$419,"N/A",0)</f>
        <v>CA</v>
      </c>
      <c r="E181" s="3">
        <f>_xlfn.XLOOKUP($A181,Pistols!$C:$C,Pistols!H:H,0,0)</f>
        <v>0</v>
      </c>
      <c r="F181" s="3">
        <f>_xlfn.XLOOKUP($A181,Pistols!$C:$C,Pistols!I:I,0,0)</f>
        <v>0</v>
      </c>
      <c r="G181" s="3">
        <f>_xlfn.XLOOKUP($A181,Pistols!$C:$C,Pistols!J:J,0,0)</f>
        <v>0</v>
      </c>
      <c r="H181" s="3">
        <f>_xlfn.XLOOKUP($A181,Pistols!$C:$C,Pistols!K:K,0,0)</f>
        <v>0</v>
      </c>
      <c r="I181" s="3">
        <f>_xlfn.XLOOKUP($A181,Pistols!$C:$C,Pistols!L:L,0,0)</f>
        <v>0</v>
      </c>
      <c r="J181" s="3">
        <f>_xlfn.XLOOKUP($A181,Pistols!$C:$C,Pistols!M:M,0,0)</f>
        <v>0</v>
      </c>
      <c r="K181" s="3">
        <f>_xlfn.XLOOKUP($A181,Pistols!$C:$C,Pistols!N:N,0,0)</f>
        <v>0</v>
      </c>
      <c r="L181" s="3">
        <f>_xlfn.XLOOKUP($A181,Revolvers!$C:$C,Revolvers!O:O,0,0)</f>
        <v>0</v>
      </c>
      <c r="M181" s="3">
        <f>_xlfn.XLOOKUP($A181,Revolvers!$C:$C,Revolvers!P:P,0,0)</f>
        <v>0</v>
      </c>
      <c r="N181" s="3">
        <f>_xlfn.XLOOKUP($A181,Revolvers!$C:$C,Revolvers!Q:Q,0,0)</f>
        <v>0</v>
      </c>
      <c r="O181" s="3">
        <f>_xlfn.XLOOKUP($A181,Revolvers!$C:$C,Revolvers!R:R,0,0)</f>
        <v>0</v>
      </c>
      <c r="P181" s="3">
        <f>_xlfn.XLOOKUP($A181,Revolvers!$C:$C,Revolvers!S:S,0,0)</f>
        <v>0</v>
      </c>
      <c r="Q181" s="3">
        <f>_xlfn.XLOOKUP($A181,Revolvers!$C:$C,Revolvers!T:T,0,0)</f>
        <v>0</v>
      </c>
      <c r="R181" s="3">
        <f>_xlfn.XLOOKUP($A181,Rifles!C:C,Rifles!H:H,0,0)</f>
        <v>11</v>
      </c>
      <c r="S181" s="3">
        <f>_xlfn.XLOOKUP($A181,Shotguns!C:C,Shotguns!H:H,0,0)</f>
        <v>0</v>
      </c>
      <c r="T181" s="3">
        <f t="shared" si="2"/>
        <v>11</v>
      </c>
    </row>
    <row r="182" spans="1:20" x14ac:dyDescent="0.25">
      <c r="A182" s="3">
        <f>Rifles!C182</f>
        <v>97702964</v>
      </c>
      <c r="B182" s="3" t="str">
        <f>_xlfn.XLOOKUP($A182, Rifles!$C$2:$C$419,Rifles!$D$2:$D$419,"N/A",0)</f>
        <v>EAGLE EYE FIREARMS INC</v>
      </c>
      <c r="C182" s="4" t="str">
        <f>_xlfn.XLOOKUP($A182, Rifles!$C$2:$C$419,Rifles!F$2:F$419,"N/A",0)</f>
        <v>BUELLTON</v>
      </c>
      <c r="D182" s="4" t="str">
        <f>_xlfn.XLOOKUP($A182, Rifles!$C$2:$C$419,Rifles!G$2:G$419,"N/A",0)</f>
        <v>CA</v>
      </c>
      <c r="E182" s="3">
        <f>_xlfn.XLOOKUP($A182,Pistols!$C:$C,Pistols!H:H,0,0)</f>
        <v>0</v>
      </c>
      <c r="F182" s="3">
        <f>_xlfn.XLOOKUP($A182,Pistols!$C:$C,Pistols!I:I,0,0)</f>
        <v>0</v>
      </c>
      <c r="G182" s="3">
        <f>_xlfn.XLOOKUP($A182,Pistols!$C:$C,Pistols!J:J,0,0)</f>
        <v>0</v>
      </c>
      <c r="H182" s="3">
        <f>_xlfn.XLOOKUP($A182,Pistols!$C:$C,Pistols!K:K,0,0)</f>
        <v>0</v>
      </c>
      <c r="I182" s="3">
        <f>_xlfn.XLOOKUP($A182,Pistols!$C:$C,Pistols!L:L,0,0)</f>
        <v>0</v>
      </c>
      <c r="J182" s="3">
        <f>_xlfn.XLOOKUP($A182,Pistols!$C:$C,Pistols!M:M,0,0)</f>
        <v>0</v>
      </c>
      <c r="K182" s="3">
        <f>_xlfn.XLOOKUP($A182,Pistols!$C:$C,Pistols!N:N,0,0)</f>
        <v>0</v>
      </c>
      <c r="L182" s="3">
        <f>_xlfn.XLOOKUP($A182,Revolvers!$C:$C,Revolvers!O:O,0,0)</f>
        <v>0</v>
      </c>
      <c r="M182" s="3">
        <f>_xlfn.XLOOKUP($A182,Revolvers!$C:$C,Revolvers!P:P,0,0)</f>
        <v>0</v>
      </c>
      <c r="N182" s="3">
        <f>_xlfn.XLOOKUP($A182,Revolvers!$C:$C,Revolvers!Q:Q,0,0)</f>
        <v>0</v>
      </c>
      <c r="O182" s="3">
        <f>_xlfn.XLOOKUP($A182,Revolvers!$C:$C,Revolvers!R:R,0,0)</f>
        <v>0</v>
      </c>
      <c r="P182" s="3">
        <f>_xlfn.XLOOKUP($A182,Revolvers!$C:$C,Revolvers!S:S,0,0)</f>
        <v>0</v>
      </c>
      <c r="Q182" s="3">
        <f>_xlfn.XLOOKUP($A182,Revolvers!$C:$C,Revolvers!T:T,0,0)</f>
        <v>0</v>
      </c>
      <c r="R182" s="3">
        <f>_xlfn.XLOOKUP($A182,Rifles!C:C,Rifles!H:H,0,0)</f>
        <v>6</v>
      </c>
      <c r="S182" s="3">
        <f>_xlfn.XLOOKUP($A182,Shotguns!C:C,Shotguns!H:H,0,0)</f>
        <v>0</v>
      </c>
      <c r="T182" s="3">
        <f t="shared" si="2"/>
        <v>6</v>
      </c>
    </row>
    <row r="183" spans="1:20" x14ac:dyDescent="0.25">
      <c r="A183" s="3">
        <f>Rifles!C183</f>
        <v>93305132</v>
      </c>
      <c r="B183" s="3" t="str">
        <f>_xlfn.XLOOKUP($A183, Rifles!$C$2:$C$419,Rifles!$D$2:$D$419,"N/A",0)</f>
        <v>ECHO CORPS LLC</v>
      </c>
      <c r="C183" s="4" t="str">
        <f>_xlfn.XLOOKUP($A183, Rifles!$C$2:$C$419,Rifles!F$2:F$419,"N/A",0)</f>
        <v>EL CAJON</v>
      </c>
      <c r="D183" s="4" t="str">
        <f>_xlfn.XLOOKUP($A183, Rifles!$C$2:$C$419,Rifles!G$2:G$419,"N/A",0)</f>
        <v>CA</v>
      </c>
      <c r="E183" s="3">
        <f>_xlfn.XLOOKUP($A183,Pistols!$C:$C,Pistols!H:H,0,0)</f>
        <v>0</v>
      </c>
      <c r="F183" s="3">
        <f>_xlfn.XLOOKUP($A183,Pistols!$C:$C,Pistols!I:I,0,0)</f>
        <v>0</v>
      </c>
      <c r="G183" s="3">
        <f>_xlfn.XLOOKUP($A183,Pistols!$C:$C,Pistols!J:J,0,0)</f>
        <v>0</v>
      </c>
      <c r="H183" s="3">
        <f>_xlfn.XLOOKUP($A183,Pistols!$C:$C,Pistols!K:K,0,0)</f>
        <v>0</v>
      </c>
      <c r="I183" s="3">
        <f>_xlfn.XLOOKUP($A183,Pistols!$C:$C,Pistols!L:L,0,0)</f>
        <v>0</v>
      </c>
      <c r="J183" s="3">
        <f>_xlfn.XLOOKUP($A183,Pistols!$C:$C,Pistols!M:M,0,0)</f>
        <v>0</v>
      </c>
      <c r="K183" s="3">
        <f>_xlfn.XLOOKUP($A183,Pistols!$C:$C,Pistols!N:N,0,0)</f>
        <v>0</v>
      </c>
      <c r="L183" s="3">
        <f>_xlfn.XLOOKUP($A183,Revolvers!$C:$C,Revolvers!O:O,0,0)</f>
        <v>0</v>
      </c>
      <c r="M183" s="3">
        <f>_xlfn.XLOOKUP($A183,Revolvers!$C:$C,Revolvers!P:P,0,0)</f>
        <v>0</v>
      </c>
      <c r="N183" s="3">
        <f>_xlfn.XLOOKUP($A183,Revolvers!$C:$C,Revolvers!Q:Q,0,0)</f>
        <v>0</v>
      </c>
      <c r="O183" s="3">
        <f>_xlfn.XLOOKUP($A183,Revolvers!$C:$C,Revolvers!R:R,0,0)</f>
        <v>0</v>
      </c>
      <c r="P183" s="3">
        <f>_xlfn.XLOOKUP($A183,Revolvers!$C:$C,Revolvers!S:S,0,0)</f>
        <v>0</v>
      </c>
      <c r="Q183" s="3">
        <f>_xlfn.XLOOKUP($A183,Revolvers!$C:$C,Revolvers!T:T,0,0)</f>
        <v>0</v>
      </c>
      <c r="R183" s="3">
        <f>_xlfn.XLOOKUP($A183,Rifles!C:C,Rifles!H:H,0,0)</f>
        <v>348</v>
      </c>
      <c r="S183" s="3">
        <f>_xlfn.XLOOKUP($A183,Shotguns!C:C,Shotguns!H:H,0,0)</f>
        <v>0</v>
      </c>
      <c r="T183" s="3">
        <f t="shared" si="2"/>
        <v>348</v>
      </c>
    </row>
    <row r="184" spans="1:20" x14ac:dyDescent="0.25">
      <c r="A184" s="3">
        <f>Rifles!C184</f>
        <v>96804429</v>
      </c>
      <c r="B184" s="3" t="str">
        <f>_xlfn.XLOOKUP($A184, Rifles!$C$2:$C$419,Rifles!$D$2:$D$419,"N/A",0)</f>
        <v>ECHO FIREARM REFINISHING AND ARMORY</v>
      </c>
      <c r="C184" s="4" t="str">
        <f>_xlfn.XLOOKUP($A184, Rifles!$C$2:$C$419,Rifles!F$2:F$419,"N/A",0)</f>
        <v>RICHMOND</v>
      </c>
      <c r="D184" s="4" t="str">
        <f>_xlfn.XLOOKUP($A184, Rifles!$C$2:$C$419,Rifles!G$2:G$419,"N/A",0)</f>
        <v>CA</v>
      </c>
      <c r="E184" s="3">
        <f>_xlfn.XLOOKUP($A184,Pistols!$C:$C,Pistols!H:H,0,0)</f>
        <v>0</v>
      </c>
      <c r="F184" s="3">
        <f>_xlfn.XLOOKUP($A184,Pistols!$C:$C,Pistols!I:I,0,0)</f>
        <v>0</v>
      </c>
      <c r="G184" s="3">
        <f>_xlfn.XLOOKUP($A184,Pistols!$C:$C,Pistols!J:J,0,0)</f>
        <v>0</v>
      </c>
      <c r="H184" s="3">
        <f>_xlfn.XLOOKUP($A184,Pistols!$C:$C,Pistols!K:K,0,0)</f>
        <v>0</v>
      </c>
      <c r="I184" s="3">
        <f>_xlfn.XLOOKUP($A184,Pistols!$C:$C,Pistols!L:L,0,0)</f>
        <v>0</v>
      </c>
      <c r="J184" s="3">
        <f>_xlfn.XLOOKUP($A184,Pistols!$C:$C,Pistols!M:M,0,0)</f>
        <v>0</v>
      </c>
      <c r="K184" s="3">
        <f>_xlfn.XLOOKUP($A184,Pistols!$C:$C,Pistols!N:N,0,0)</f>
        <v>0</v>
      </c>
      <c r="L184" s="3">
        <f>_xlfn.XLOOKUP($A184,Revolvers!$C:$C,Revolvers!O:O,0,0)</f>
        <v>0</v>
      </c>
      <c r="M184" s="3">
        <f>_xlfn.XLOOKUP($A184,Revolvers!$C:$C,Revolvers!P:P,0,0)</f>
        <v>0</v>
      </c>
      <c r="N184" s="3">
        <f>_xlfn.XLOOKUP($A184,Revolvers!$C:$C,Revolvers!Q:Q,0,0)</f>
        <v>0</v>
      </c>
      <c r="O184" s="3">
        <f>_xlfn.XLOOKUP($A184,Revolvers!$C:$C,Revolvers!R:R,0,0)</f>
        <v>0</v>
      </c>
      <c r="P184" s="3">
        <f>_xlfn.XLOOKUP($A184,Revolvers!$C:$C,Revolvers!S:S,0,0)</f>
        <v>0</v>
      </c>
      <c r="Q184" s="3">
        <f>_xlfn.XLOOKUP($A184,Revolvers!$C:$C,Revolvers!T:T,0,0)</f>
        <v>0</v>
      </c>
      <c r="R184" s="3">
        <f>_xlfn.XLOOKUP($A184,Rifles!C:C,Rifles!H:H,0,0)</f>
        <v>10</v>
      </c>
      <c r="S184" s="3">
        <f>_xlfn.XLOOKUP($A184,Shotguns!C:C,Shotguns!H:H,0,0)</f>
        <v>0</v>
      </c>
      <c r="T184" s="3">
        <f t="shared" si="2"/>
        <v>10</v>
      </c>
    </row>
    <row r="185" spans="1:20" x14ac:dyDescent="0.25">
      <c r="A185" s="3">
        <f>Rifles!C185</f>
        <v>93302042</v>
      </c>
      <c r="B185" s="3" t="str">
        <f>_xlfn.XLOOKUP($A185, Rifles!$C$2:$C$419,Rifles!$D$2:$D$419,"N/A",0)</f>
        <v>EGSW INC</v>
      </c>
      <c r="C185" s="4" t="str">
        <f>_xlfn.XLOOKUP($A185, Rifles!$C$2:$C$419,Rifles!F$2:F$419,"N/A",0)</f>
        <v>ORANGE</v>
      </c>
      <c r="D185" s="4" t="str">
        <f>_xlfn.XLOOKUP($A185, Rifles!$C$2:$C$419,Rifles!G$2:G$419,"N/A",0)</f>
        <v>CA</v>
      </c>
      <c r="E185" s="3">
        <f>_xlfn.XLOOKUP($A185,Pistols!$C:$C,Pistols!H:H,0,0)</f>
        <v>0</v>
      </c>
      <c r="F185" s="3">
        <f>_xlfn.XLOOKUP($A185,Pistols!$C:$C,Pistols!I:I,0,0)</f>
        <v>0</v>
      </c>
      <c r="G185" s="3">
        <f>_xlfn.XLOOKUP($A185,Pistols!$C:$C,Pistols!J:J,0,0)</f>
        <v>0</v>
      </c>
      <c r="H185" s="3">
        <f>_xlfn.XLOOKUP($A185,Pistols!$C:$C,Pistols!K:K,0,0)</f>
        <v>0</v>
      </c>
      <c r="I185" s="3">
        <f>_xlfn.XLOOKUP($A185,Pistols!$C:$C,Pistols!L:L,0,0)</f>
        <v>0</v>
      </c>
      <c r="J185" s="3">
        <f>_xlfn.XLOOKUP($A185,Pistols!$C:$C,Pistols!M:M,0,0)</f>
        <v>0</v>
      </c>
      <c r="K185" s="3">
        <f>_xlfn.XLOOKUP($A185,Pistols!$C:$C,Pistols!N:N,0,0)</f>
        <v>0</v>
      </c>
      <c r="L185" s="3">
        <f>_xlfn.XLOOKUP($A185,Revolvers!$C:$C,Revolvers!O:O,0,0)</f>
        <v>0</v>
      </c>
      <c r="M185" s="3">
        <f>_xlfn.XLOOKUP($A185,Revolvers!$C:$C,Revolvers!P:P,0,0)</f>
        <v>0</v>
      </c>
      <c r="N185" s="3">
        <f>_xlfn.XLOOKUP($A185,Revolvers!$C:$C,Revolvers!Q:Q,0,0)</f>
        <v>0</v>
      </c>
      <c r="O185" s="3">
        <f>_xlfn.XLOOKUP($A185,Revolvers!$C:$C,Revolvers!R:R,0,0)</f>
        <v>0</v>
      </c>
      <c r="P185" s="3">
        <f>_xlfn.XLOOKUP($A185,Revolvers!$C:$C,Revolvers!S:S,0,0)</f>
        <v>0</v>
      </c>
      <c r="Q185" s="3">
        <f>_xlfn.XLOOKUP($A185,Revolvers!$C:$C,Revolvers!T:T,0,0)</f>
        <v>0</v>
      </c>
      <c r="R185" s="3">
        <f>_xlfn.XLOOKUP($A185,Rifles!C:C,Rifles!H:H,0,0)</f>
        <v>4</v>
      </c>
      <c r="S185" s="3">
        <f>_xlfn.XLOOKUP($A185,Shotguns!C:C,Shotguns!H:H,0,0)</f>
        <v>0</v>
      </c>
      <c r="T185" s="3">
        <f t="shared" si="2"/>
        <v>4</v>
      </c>
    </row>
    <row r="186" spans="1:20" x14ac:dyDescent="0.25">
      <c r="A186" s="3">
        <f>Rifles!C186</f>
        <v>93340727</v>
      </c>
      <c r="B186" s="3" t="str">
        <f>_xlfn.XLOOKUP($A186, Rifles!$C$2:$C$419,Rifles!$D$2:$D$419,"N/A",0)</f>
        <v>EXCEL INDUSTRIES INC</v>
      </c>
      <c r="C186" s="4" t="str">
        <f>_xlfn.XLOOKUP($A186, Rifles!$C$2:$C$419,Rifles!F$2:F$419,"N/A",0)</f>
        <v>ONTARIO</v>
      </c>
      <c r="D186" s="4" t="str">
        <f>_xlfn.XLOOKUP($A186, Rifles!$C$2:$C$419,Rifles!G$2:G$419,"N/A",0)</f>
        <v>CA</v>
      </c>
      <c r="E186" s="3">
        <f>_xlfn.XLOOKUP($A186,Pistols!$C:$C,Pistols!H:H,0,0)</f>
        <v>433</v>
      </c>
      <c r="F186" s="3">
        <f>_xlfn.XLOOKUP($A186,Pistols!$C:$C,Pistols!I:I,0,0)</f>
        <v>0</v>
      </c>
      <c r="G186" s="3">
        <f>_xlfn.XLOOKUP($A186,Pistols!$C:$C,Pistols!J:J,0,0)</f>
        <v>0</v>
      </c>
      <c r="H186" s="3">
        <f>_xlfn.XLOOKUP($A186,Pistols!$C:$C,Pistols!K:K,0,0)</f>
        <v>366</v>
      </c>
      <c r="I186" s="3">
        <f>_xlfn.XLOOKUP($A186,Pistols!$C:$C,Pistols!L:L,0,0)</f>
        <v>0</v>
      </c>
      <c r="J186" s="3">
        <f>_xlfn.XLOOKUP($A186,Pistols!$C:$C,Pistols!M:M,0,0)</f>
        <v>0</v>
      </c>
      <c r="K186" s="3">
        <f>_xlfn.XLOOKUP($A186,Pistols!$C:$C,Pistols!N:N,0,0)</f>
        <v>799</v>
      </c>
      <c r="L186" s="3">
        <f>_xlfn.XLOOKUP($A186,Revolvers!$C:$C,Revolvers!O:O,0,0)</f>
        <v>0</v>
      </c>
      <c r="M186" s="3">
        <f>_xlfn.XLOOKUP($A186,Revolvers!$C:$C,Revolvers!P:P,0,0)</f>
        <v>0</v>
      </c>
      <c r="N186" s="3">
        <f>_xlfn.XLOOKUP($A186,Revolvers!$C:$C,Revolvers!Q:Q,0,0)</f>
        <v>0</v>
      </c>
      <c r="O186" s="3">
        <f>_xlfn.XLOOKUP($A186,Revolvers!$C:$C,Revolvers!R:R,0,0)</f>
        <v>0</v>
      </c>
      <c r="P186" s="3">
        <f>_xlfn.XLOOKUP($A186,Revolvers!$C:$C,Revolvers!S:S,0,0)</f>
        <v>0</v>
      </c>
      <c r="Q186" s="3">
        <f>_xlfn.XLOOKUP($A186,Revolvers!$C:$C,Revolvers!T:T,0,0)</f>
        <v>0</v>
      </c>
      <c r="R186" s="3">
        <f>_xlfn.XLOOKUP($A186,Rifles!C:C,Rifles!H:H,0,0)</f>
        <v>147</v>
      </c>
      <c r="S186" s="3">
        <f>_xlfn.XLOOKUP($A186,Shotguns!C:C,Shotguns!H:H,0,0)</f>
        <v>0</v>
      </c>
      <c r="T186" s="3">
        <f t="shared" si="2"/>
        <v>946</v>
      </c>
    </row>
    <row r="187" spans="1:20" x14ac:dyDescent="0.25">
      <c r="A187" s="3">
        <f>Rifles!C187</f>
        <v>97703560</v>
      </c>
      <c r="B187" s="3" t="str">
        <f>_xlfn.XLOOKUP($A187, Rifles!$C$2:$C$419,Rifles!$D$2:$D$419,"N/A",0)</f>
        <v>EXETER GUNSLINGERS INC</v>
      </c>
      <c r="C187" s="4" t="str">
        <f>_xlfn.XLOOKUP($A187, Rifles!$C$2:$C$419,Rifles!F$2:F$419,"N/A",0)</f>
        <v>EXETER</v>
      </c>
      <c r="D187" s="4" t="str">
        <f>_xlfn.XLOOKUP($A187, Rifles!$C$2:$C$419,Rifles!G$2:G$419,"N/A",0)</f>
        <v>CA</v>
      </c>
      <c r="E187" s="3">
        <f>_xlfn.XLOOKUP($A187,Pistols!$C:$C,Pistols!H:H,0,0)</f>
        <v>0</v>
      </c>
      <c r="F187" s="3">
        <f>_xlfn.XLOOKUP($A187,Pistols!$C:$C,Pistols!I:I,0,0)</f>
        <v>0</v>
      </c>
      <c r="G187" s="3">
        <f>_xlfn.XLOOKUP($A187,Pistols!$C:$C,Pistols!J:J,0,0)</f>
        <v>0</v>
      </c>
      <c r="H187" s="3">
        <f>_xlfn.XLOOKUP($A187,Pistols!$C:$C,Pistols!K:K,0,0)</f>
        <v>0</v>
      </c>
      <c r="I187" s="3">
        <f>_xlfn.XLOOKUP($A187,Pistols!$C:$C,Pistols!L:L,0,0)</f>
        <v>0</v>
      </c>
      <c r="J187" s="3">
        <f>_xlfn.XLOOKUP($A187,Pistols!$C:$C,Pistols!M:M,0,0)</f>
        <v>0</v>
      </c>
      <c r="K187" s="3">
        <f>_xlfn.XLOOKUP($A187,Pistols!$C:$C,Pistols!N:N,0,0)</f>
        <v>0</v>
      </c>
      <c r="L187" s="3">
        <f>_xlfn.XLOOKUP($A187,Revolvers!$C:$C,Revolvers!O:O,0,0)</f>
        <v>0</v>
      </c>
      <c r="M187" s="3">
        <f>_xlfn.XLOOKUP($A187,Revolvers!$C:$C,Revolvers!P:P,0,0)</f>
        <v>0</v>
      </c>
      <c r="N187" s="3">
        <f>_xlfn.XLOOKUP($A187,Revolvers!$C:$C,Revolvers!Q:Q,0,0)</f>
        <v>0</v>
      </c>
      <c r="O187" s="3">
        <f>_xlfn.XLOOKUP($A187,Revolvers!$C:$C,Revolvers!R:R,0,0)</f>
        <v>0</v>
      </c>
      <c r="P187" s="3">
        <f>_xlfn.XLOOKUP($A187,Revolvers!$C:$C,Revolvers!S:S,0,0)</f>
        <v>0</v>
      </c>
      <c r="Q187" s="3">
        <f>_xlfn.XLOOKUP($A187,Revolvers!$C:$C,Revolvers!T:T,0,0)</f>
        <v>0</v>
      </c>
      <c r="R187" s="3">
        <f>_xlfn.XLOOKUP($A187,Rifles!C:C,Rifles!H:H,0,0)</f>
        <v>7</v>
      </c>
      <c r="S187" s="3">
        <f>_xlfn.XLOOKUP($A187,Shotguns!C:C,Shotguns!H:H,0,0)</f>
        <v>0</v>
      </c>
      <c r="T187" s="3">
        <f t="shared" si="2"/>
        <v>7</v>
      </c>
    </row>
    <row r="188" spans="1:20" x14ac:dyDescent="0.25">
      <c r="A188" s="3">
        <f>Rifles!C188</f>
        <v>97704145</v>
      </c>
      <c r="B188" s="3" t="str">
        <f>_xlfn.XLOOKUP($A188, Rifles!$C$2:$C$419,Rifles!$D$2:$D$419,"N/A",0)</f>
        <v>FIREQUICK PRODUCTS INC</v>
      </c>
      <c r="C188" s="4" t="str">
        <f>_xlfn.XLOOKUP($A188, Rifles!$C$2:$C$419,Rifles!F$2:F$419,"N/A",0)</f>
        <v>INYOKERN</v>
      </c>
      <c r="D188" s="4" t="str">
        <f>_xlfn.XLOOKUP($A188, Rifles!$C$2:$C$419,Rifles!G$2:G$419,"N/A",0)</f>
        <v>CA</v>
      </c>
      <c r="E188" s="3">
        <f>_xlfn.XLOOKUP($A188,Pistols!$C:$C,Pistols!H:H,0,0)</f>
        <v>0</v>
      </c>
      <c r="F188" s="3">
        <f>_xlfn.XLOOKUP($A188,Pistols!$C:$C,Pistols!I:I,0,0)</f>
        <v>0</v>
      </c>
      <c r="G188" s="3">
        <f>_xlfn.XLOOKUP($A188,Pistols!$C:$C,Pistols!J:J,0,0)</f>
        <v>0</v>
      </c>
      <c r="H188" s="3">
        <f>_xlfn.XLOOKUP($A188,Pistols!$C:$C,Pistols!K:K,0,0)</f>
        <v>0</v>
      </c>
      <c r="I188" s="3">
        <f>_xlfn.XLOOKUP($A188,Pistols!$C:$C,Pistols!L:L,0,0)</f>
        <v>0</v>
      </c>
      <c r="J188" s="3">
        <f>_xlfn.XLOOKUP($A188,Pistols!$C:$C,Pistols!M:M,0,0)</f>
        <v>0</v>
      </c>
      <c r="K188" s="3">
        <f>_xlfn.XLOOKUP($A188,Pistols!$C:$C,Pistols!N:N,0,0)</f>
        <v>0</v>
      </c>
      <c r="L188" s="3">
        <f>_xlfn.XLOOKUP($A188,Revolvers!$C:$C,Revolvers!O:O,0,0)</f>
        <v>0</v>
      </c>
      <c r="M188" s="3">
        <f>_xlfn.XLOOKUP($A188,Revolvers!$C:$C,Revolvers!P:P,0,0)</f>
        <v>0</v>
      </c>
      <c r="N188" s="3">
        <f>_xlfn.XLOOKUP($A188,Revolvers!$C:$C,Revolvers!Q:Q,0,0)</f>
        <v>0</v>
      </c>
      <c r="O188" s="3">
        <f>_xlfn.XLOOKUP($A188,Revolvers!$C:$C,Revolvers!R:R,0,0)</f>
        <v>0</v>
      </c>
      <c r="P188" s="3">
        <f>_xlfn.XLOOKUP($A188,Revolvers!$C:$C,Revolvers!S:S,0,0)</f>
        <v>0</v>
      </c>
      <c r="Q188" s="3">
        <f>_xlfn.XLOOKUP($A188,Revolvers!$C:$C,Revolvers!T:T,0,0)</f>
        <v>0</v>
      </c>
      <c r="R188" s="3">
        <f>_xlfn.XLOOKUP($A188,Rifles!C:C,Rifles!H:H,0,0)</f>
        <v>3</v>
      </c>
      <c r="S188" s="3">
        <f>_xlfn.XLOOKUP($A188,Shotguns!C:C,Shotguns!H:H,0,0)</f>
        <v>0</v>
      </c>
      <c r="T188" s="3">
        <f t="shared" si="2"/>
        <v>3</v>
      </c>
    </row>
    <row r="189" spans="1:20" x14ac:dyDescent="0.25">
      <c r="A189" s="3">
        <f>Rifles!C189</f>
        <v>93301600</v>
      </c>
      <c r="B189" s="3" t="str">
        <f>_xlfn.XLOOKUP($A189, Rifles!$C$2:$C$419,Rifles!$D$2:$D$419,"N/A",0)</f>
        <v>FMK FIREARMS INCORPORATED</v>
      </c>
      <c r="C189" s="4" t="str">
        <f>_xlfn.XLOOKUP($A189, Rifles!$C$2:$C$419,Rifles!F$2:F$419,"N/A",0)</f>
        <v>PLACENTIA</v>
      </c>
      <c r="D189" s="4" t="str">
        <f>_xlfn.XLOOKUP($A189, Rifles!$C$2:$C$419,Rifles!G$2:G$419,"N/A",0)</f>
        <v>CA</v>
      </c>
      <c r="E189" s="3">
        <f>_xlfn.XLOOKUP($A189,Pistols!$C:$C,Pistols!H:H,0,0)</f>
        <v>0</v>
      </c>
      <c r="F189" s="3">
        <f>_xlfn.XLOOKUP($A189,Pistols!$C:$C,Pistols!I:I,0,0)</f>
        <v>0</v>
      </c>
      <c r="G189" s="3">
        <f>_xlfn.XLOOKUP($A189,Pistols!$C:$C,Pistols!J:J,0,0)</f>
        <v>0</v>
      </c>
      <c r="H189" s="3">
        <f>_xlfn.XLOOKUP($A189,Pistols!$C:$C,Pistols!K:K,0,0)</f>
        <v>0</v>
      </c>
      <c r="I189" s="3">
        <f>_xlfn.XLOOKUP($A189,Pistols!$C:$C,Pistols!L:L,0,0)</f>
        <v>12247</v>
      </c>
      <c r="J189" s="3">
        <f>_xlfn.XLOOKUP($A189,Pistols!$C:$C,Pistols!M:M,0,0)</f>
        <v>0</v>
      </c>
      <c r="K189" s="3">
        <f>_xlfn.XLOOKUP($A189,Pistols!$C:$C,Pistols!N:N,0,0)</f>
        <v>12247</v>
      </c>
      <c r="L189" s="3">
        <f>_xlfn.XLOOKUP($A189,Revolvers!$C:$C,Revolvers!O:O,0,0)</f>
        <v>0</v>
      </c>
      <c r="M189" s="3">
        <f>_xlfn.XLOOKUP($A189,Revolvers!$C:$C,Revolvers!P:P,0,0)</f>
        <v>0</v>
      </c>
      <c r="N189" s="3">
        <f>_xlfn.XLOOKUP($A189,Revolvers!$C:$C,Revolvers!Q:Q,0,0)</f>
        <v>0</v>
      </c>
      <c r="O189" s="3">
        <f>_xlfn.XLOOKUP($A189,Revolvers!$C:$C,Revolvers!R:R,0,0)</f>
        <v>0</v>
      </c>
      <c r="P189" s="3">
        <f>_xlfn.XLOOKUP($A189,Revolvers!$C:$C,Revolvers!S:S,0,0)</f>
        <v>0</v>
      </c>
      <c r="Q189" s="3">
        <f>_xlfn.XLOOKUP($A189,Revolvers!$C:$C,Revolvers!T:T,0,0)</f>
        <v>0</v>
      </c>
      <c r="R189" s="3">
        <f>_xlfn.XLOOKUP($A189,Rifles!C:C,Rifles!H:H,0,0)</f>
        <v>11080</v>
      </c>
      <c r="S189" s="3">
        <f>_xlfn.XLOOKUP($A189,Shotguns!C:C,Shotguns!H:H,0,0)</f>
        <v>0</v>
      </c>
      <c r="T189" s="3">
        <f t="shared" si="2"/>
        <v>23327</v>
      </c>
    </row>
    <row r="190" spans="1:20" x14ac:dyDescent="0.25">
      <c r="A190" s="3">
        <f>Rifles!C190</f>
        <v>97702842</v>
      </c>
      <c r="B190" s="3" t="str">
        <f>_xlfn.XLOOKUP($A190, Rifles!$C$2:$C$419,Rifles!$D$2:$D$419,"N/A",0)</f>
        <v>FORBES, WILLIAM &amp; GREEN, NATHAN</v>
      </c>
      <c r="C190" s="4" t="str">
        <f>_xlfn.XLOOKUP($A190, Rifles!$C$2:$C$419,Rifles!F$2:F$419,"N/A",0)</f>
        <v>SELMA</v>
      </c>
      <c r="D190" s="4" t="str">
        <f>_xlfn.XLOOKUP($A190, Rifles!$C$2:$C$419,Rifles!G$2:G$419,"N/A",0)</f>
        <v>CA</v>
      </c>
      <c r="E190" s="3">
        <f>_xlfn.XLOOKUP($A190,Pistols!$C:$C,Pistols!H:H,0,0)</f>
        <v>0</v>
      </c>
      <c r="F190" s="3">
        <f>_xlfn.XLOOKUP($A190,Pistols!$C:$C,Pistols!I:I,0,0)</f>
        <v>0</v>
      </c>
      <c r="G190" s="3">
        <f>_xlfn.XLOOKUP($A190,Pistols!$C:$C,Pistols!J:J,0,0)</f>
        <v>0</v>
      </c>
      <c r="H190" s="3">
        <f>_xlfn.XLOOKUP($A190,Pistols!$C:$C,Pistols!K:K,0,0)</f>
        <v>0</v>
      </c>
      <c r="I190" s="3">
        <f>_xlfn.XLOOKUP($A190,Pistols!$C:$C,Pistols!L:L,0,0)</f>
        <v>0</v>
      </c>
      <c r="J190" s="3">
        <f>_xlfn.XLOOKUP($A190,Pistols!$C:$C,Pistols!M:M,0,0)</f>
        <v>0</v>
      </c>
      <c r="K190" s="3">
        <f>_xlfn.XLOOKUP($A190,Pistols!$C:$C,Pistols!N:N,0,0)</f>
        <v>0</v>
      </c>
      <c r="L190" s="3">
        <f>_xlfn.XLOOKUP($A190,Revolvers!$C:$C,Revolvers!O:O,0,0)</f>
        <v>0</v>
      </c>
      <c r="M190" s="3">
        <f>_xlfn.XLOOKUP($A190,Revolvers!$C:$C,Revolvers!P:P,0,0)</f>
        <v>0</v>
      </c>
      <c r="N190" s="3">
        <f>_xlfn.XLOOKUP($A190,Revolvers!$C:$C,Revolvers!Q:Q,0,0)</f>
        <v>0</v>
      </c>
      <c r="O190" s="3">
        <f>_xlfn.XLOOKUP($A190,Revolvers!$C:$C,Revolvers!R:R,0,0)</f>
        <v>0</v>
      </c>
      <c r="P190" s="3">
        <f>_xlfn.XLOOKUP($A190,Revolvers!$C:$C,Revolvers!S:S,0,0)</f>
        <v>0</v>
      </c>
      <c r="Q190" s="3">
        <f>_xlfn.XLOOKUP($A190,Revolvers!$C:$C,Revolvers!T:T,0,0)</f>
        <v>0</v>
      </c>
      <c r="R190" s="3">
        <f>_xlfn.XLOOKUP($A190,Rifles!C:C,Rifles!H:H,0,0)</f>
        <v>4</v>
      </c>
      <c r="S190" s="3">
        <f>_xlfn.XLOOKUP($A190,Shotguns!C:C,Shotguns!H:H,0,0)</f>
        <v>0</v>
      </c>
      <c r="T190" s="3">
        <f t="shared" si="2"/>
        <v>4</v>
      </c>
    </row>
    <row r="191" spans="1:20" x14ac:dyDescent="0.25">
      <c r="A191" s="3">
        <f>Rifles!C191</f>
        <v>97700758</v>
      </c>
      <c r="B191" s="3" t="str">
        <f>_xlfn.XLOOKUP($A191, Rifles!$C$2:$C$419,Rifles!$D$2:$D$419,"N/A",0)</f>
        <v>GEORGE, DAVID</v>
      </c>
      <c r="C191" s="4" t="str">
        <f>_xlfn.XLOOKUP($A191, Rifles!$C$2:$C$419,Rifles!F$2:F$419,"N/A",0)</f>
        <v>RIDGECREST</v>
      </c>
      <c r="D191" s="4" t="str">
        <f>_xlfn.XLOOKUP($A191, Rifles!$C$2:$C$419,Rifles!G$2:G$419,"N/A",0)</f>
        <v>CA</v>
      </c>
      <c r="E191" s="3">
        <f>_xlfn.XLOOKUP($A191,Pistols!$C:$C,Pistols!H:H,0,0)</f>
        <v>0</v>
      </c>
      <c r="F191" s="3">
        <f>_xlfn.XLOOKUP($A191,Pistols!$C:$C,Pistols!I:I,0,0)</f>
        <v>0</v>
      </c>
      <c r="G191" s="3">
        <f>_xlfn.XLOOKUP($A191,Pistols!$C:$C,Pistols!J:J,0,0)</f>
        <v>0</v>
      </c>
      <c r="H191" s="3">
        <f>_xlfn.XLOOKUP($A191,Pistols!$C:$C,Pistols!K:K,0,0)</f>
        <v>0</v>
      </c>
      <c r="I191" s="3">
        <f>_xlfn.XLOOKUP($A191,Pistols!$C:$C,Pistols!L:L,0,0)</f>
        <v>0</v>
      </c>
      <c r="J191" s="3">
        <f>_xlfn.XLOOKUP($A191,Pistols!$C:$C,Pistols!M:M,0,0)</f>
        <v>0</v>
      </c>
      <c r="K191" s="3">
        <f>_xlfn.XLOOKUP($A191,Pistols!$C:$C,Pistols!N:N,0,0)</f>
        <v>0</v>
      </c>
      <c r="L191" s="3">
        <f>_xlfn.XLOOKUP($A191,Revolvers!$C:$C,Revolvers!O:O,0,0)</f>
        <v>0</v>
      </c>
      <c r="M191" s="3">
        <f>_xlfn.XLOOKUP($A191,Revolvers!$C:$C,Revolvers!P:P,0,0)</f>
        <v>0</v>
      </c>
      <c r="N191" s="3">
        <f>_xlfn.XLOOKUP($A191,Revolvers!$C:$C,Revolvers!Q:Q,0,0)</f>
        <v>0</v>
      </c>
      <c r="O191" s="3">
        <f>_xlfn.XLOOKUP($A191,Revolvers!$C:$C,Revolvers!R:R,0,0)</f>
        <v>0</v>
      </c>
      <c r="P191" s="3">
        <f>_xlfn.XLOOKUP($A191,Revolvers!$C:$C,Revolvers!S:S,0,0)</f>
        <v>0</v>
      </c>
      <c r="Q191" s="3">
        <f>_xlfn.XLOOKUP($A191,Revolvers!$C:$C,Revolvers!T:T,0,0)</f>
        <v>0</v>
      </c>
      <c r="R191" s="3">
        <f>_xlfn.XLOOKUP($A191,Rifles!C:C,Rifles!H:H,0,0)</f>
        <v>2</v>
      </c>
      <c r="S191" s="3">
        <f>_xlfn.XLOOKUP($A191,Shotguns!C:C,Shotguns!H:H,0,0)</f>
        <v>0</v>
      </c>
      <c r="T191" s="3">
        <f t="shared" si="2"/>
        <v>2</v>
      </c>
    </row>
    <row r="192" spans="1:20" x14ac:dyDescent="0.25">
      <c r="A192" s="3">
        <f>Rifles!C192</f>
        <v>96804298</v>
      </c>
      <c r="B192" s="3" t="str">
        <f>_xlfn.XLOOKUP($A192, Rifles!$C$2:$C$419,Rifles!$D$2:$D$419,"N/A",0)</f>
        <v>GOLD COUNTRY SPORTS INC</v>
      </c>
      <c r="C192" s="4" t="str">
        <f>_xlfn.XLOOKUP($A192, Rifles!$C$2:$C$419,Rifles!F$2:F$419,"N/A",0)</f>
        <v>NEWCASTLE</v>
      </c>
      <c r="D192" s="4" t="str">
        <f>_xlfn.XLOOKUP($A192, Rifles!$C$2:$C$419,Rifles!G$2:G$419,"N/A",0)</f>
        <v>CA</v>
      </c>
      <c r="E192" s="3">
        <f>_xlfn.XLOOKUP($A192,Pistols!$C:$C,Pistols!H:H,0,0)</f>
        <v>0</v>
      </c>
      <c r="F192" s="3">
        <f>_xlfn.XLOOKUP($A192,Pistols!$C:$C,Pistols!I:I,0,0)</f>
        <v>0</v>
      </c>
      <c r="G192" s="3">
        <f>_xlfn.XLOOKUP($A192,Pistols!$C:$C,Pistols!J:J,0,0)</f>
        <v>0</v>
      </c>
      <c r="H192" s="3">
        <f>_xlfn.XLOOKUP($A192,Pistols!$C:$C,Pistols!K:K,0,0)</f>
        <v>0</v>
      </c>
      <c r="I192" s="3">
        <f>_xlfn.XLOOKUP($A192,Pistols!$C:$C,Pistols!L:L,0,0)</f>
        <v>0</v>
      </c>
      <c r="J192" s="3">
        <f>_xlfn.XLOOKUP($A192,Pistols!$C:$C,Pistols!M:M,0,0)</f>
        <v>0</v>
      </c>
      <c r="K192" s="3">
        <f>_xlfn.XLOOKUP($A192,Pistols!$C:$C,Pistols!N:N,0,0)</f>
        <v>0</v>
      </c>
      <c r="L192" s="3">
        <f>_xlfn.XLOOKUP($A192,Revolvers!$C:$C,Revolvers!O:O,0,0)</f>
        <v>0</v>
      </c>
      <c r="M192" s="3">
        <f>_xlfn.XLOOKUP($A192,Revolvers!$C:$C,Revolvers!P:P,0,0)</f>
        <v>0</v>
      </c>
      <c r="N192" s="3">
        <f>_xlfn.XLOOKUP($A192,Revolvers!$C:$C,Revolvers!Q:Q,0,0)</f>
        <v>0</v>
      </c>
      <c r="O192" s="3">
        <f>_xlfn.XLOOKUP($A192,Revolvers!$C:$C,Revolvers!R:R,0,0)</f>
        <v>0</v>
      </c>
      <c r="P192" s="3">
        <f>_xlfn.XLOOKUP($A192,Revolvers!$C:$C,Revolvers!S:S,0,0)</f>
        <v>0</v>
      </c>
      <c r="Q192" s="3">
        <f>_xlfn.XLOOKUP($A192,Revolvers!$C:$C,Revolvers!T:T,0,0)</f>
        <v>0</v>
      </c>
      <c r="R192" s="3">
        <f>_xlfn.XLOOKUP($A192,Rifles!C:C,Rifles!H:H,0,0)</f>
        <v>42</v>
      </c>
      <c r="S192" s="3">
        <f>_xlfn.XLOOKUP($A192,Shotguns!C:C,Shotguns!H:H,0,0)</f>
        <v>0</v>
      </c>
      <c r="T192" s="3">
        <f t="shared" si="2"/>
        <v>42</v>
      </c>
    </row>
    <row r="193" spans="1:20" x14ac:dyDescent="0.25">
      <c r="A193" s="3">
        <f>Rifles!C193</f>
        <v>96803398</v>
      </c>
      <c r="B193" s="3" t="str">
        <f>_xlfn.XLOOKUP($A193, Rifles!$C$2:$C$419,Rifles!$D$2:$D$419,"N/A",0)</f>
        <v>GRECO, RICK</v>
      </c>
      <c r="C193" s="4" t="str">
        <f>_xlfn.XLOOKUP($A193, Rifles!$C$2:$C$419,Rifles!F$2:F$419,"N/A",0)</f>
        <v>REDDING</v>
      </c>
      <c r="D193" s="4" t="str">
        <f>_xlfn.XLOOKUP($A193, Rifles!$C$2:$C$419,Rifles!G$2:G$419,"N/A",0)</f>
        <v>CA</v>
      </c>
      <c r="E193" s="3">
        <f>_xlfn.XLOOKUP($A193,Pistols!$C:$C,Pistols!H:H,0,0)</f>
        <v>0</v>
      </c>
      <c r="F193" s="3">
        <f>_xlfn.XLOOKUP($A193,Pistols!$C:$C,Pistols!I:I,0,0)</f>
        <v>0</v>
      </c>
      <c r="G193" s="3">
        <f>_xlfn.XLOOKUP($A193,Pistols!$C:$C,Pistols!J:J,0,0)</f>
        <v>0</v>
      </c>
      <c r="H193" s="3">
        <f>_xlfn.XLOOKUP($A193,Pistols!$C:$C,Pistols!K:K,0,0)</f>
        <v>0</v>
      </c>
      <c r="I193" s="3">
        <f>_xlfn.XLOOKUP($A193,Pistols!$C:$C,Pistols!L:L,0,0)</f>
        <v>0</v>
      </c>
      <c r="J193" s="3">
        <f>_xlfn.XLOOKUP($A193,Pistols!$C:$C,Pistols!M:M,0,0)</f>
        <v>0</v>
      </c>
      <c r="K193" s="3">
        <f>_xlfn.XLOOKUP($A193,Pistols!$C:$C,Pistols!N:N,0,0)</f>
        <v>0</v>
      </c>
      <c r="L193" s="3">
        <f>_xlfn.XLOOKUP($A193,Revolvers!$C:$C,Revolvers!O:O,0,0)</f>
        <v>0</v>
      </c>
      <c r="M193" s="3">
        <f>_xlfn.XLOOKUP($A193,Revolvers!$C:$C,Revolvers!P:P,0,0)</f>
        <v>0</v>
      </c>
      <c r="N193" s="3">
        <f>_xlfn.XLOOKUP($A193,Revolvers!$C:$C,Revolvers!Q:Q,0,0)</f>
        <v>0</v>
      </c>
      <c r="O193" s="3">
        <f>_xlfn.XLOOKUP($A193,Revolvers!$C:$C,Revolvers!R:R,0,0)</f>
        <v>0</v>
      </c>
      <c r="P193" s="3">
        <f>_xlfn.XLOOKUP($A193,Revolvers!$C:$C,Revolvers!S:S,0,0)</f>
        <v>0</v>
      </c>
      <c r="Q193" s="3">
        <f>_xlfn.XLOOKUP($A193,Revolvers!$C:$C,Revolvers!T:T,0,0)</f>
        <v>0</v>
      </c>
      <c r="R193" s="3">
        <f>_xlfn.XLOOKUP($A193,Rifles!C:C,Rifles!H:H,0,0)</f>
        <v>5</v>
      </c>
      <c r="S193" s="3">
        <f>_xlfn.XLOOKUP($A193,Shotguns!C:C,Shotguns!H:H,0,0)</f>
        <v>0</v>
      </c>
      <c r="T193" s="3">
        <f t="shared" si="2"/>
        <v>5</v>
      </c>
    </row>
    <row r="194" spans="1:20" x14ac:dyDescent="0.25">
      <c r="A194" s="3">
        <f>Rifles!C194</f>
        <v>96803414</v>
      </c>
      <c r="B194" s="3" t="str">
        <f>_xlfn.XLOOKUP($A194, Rifles!$C$2:$C$419,Rifles!$D$2:$D$419,"N/A",0)</f>
        <v>GRIFFIN PRECISION LLC</v>
      </c>
      <c r="C194" s="4" t="str">
        <f>_xlfn.XLOOKUP($A194, Rifles!$C$2:$C$419,Rifles!F$2:F$419,"N/A",0)</f>
        <v>ARNOLD</v>
      </c>
      <c r="D194" s="4" t="str">
        <f>_xlfn.XLOOKUP($A194, Rifles!$C$2:$C$419,Rifles!G$2:G$419,"N/A",0)</f>
        <v>CA</v>
      </c>
      <c r="E194" s="3">
        <f>_xlfn.XLOOKUP($A194,Pistols!$C:$C,Pistols!H:H,0,0)</f>
        <v>0</v>
      </c>
      <c r="F194" s="3">
        <f>_xlfn.XLOOKUP($A194,Pistols!$C:$C,Pistols!I:I,0,0)</f>
        <v>0</v>
      </c>
      <c r="G194" s="3">
        <f>_xlfn.XLOOKUP($A194,Pistols!$C:$C,Pistols!J:J,0,0)</f>
        <v>0</v>
      </c>
      <c r="H194" s="3">
        <f>_xlfn.XLOOKUP($A194,Pistols!$C:$C,Pistols!K:K,0,0)</f>
        <v>0</v>
      </c>
      <c r="I194" s="3">
        <f>_xlfn.XLOOKUP($A194,Pistols!$C:$C,Pistols!L:L,0,0)</f>
        <v>0</v>
      </c>
      <c r="J194" s="3">
        <f>_xlfn.XLOOKUP($A194,Pistols!$C:$C,Pistols!M:M,0,0)</f>
        <v>0</v>
      </c>
      <c r="K194" s="3">
        <f>_xlfn.XLOOKUP($A194,Pistols!$C:$C,Pistols!N:N,0,0)</f>
        <v>0</v>
      </c>
      <c r="L194" s="3">
        <f>_xlfn.XLOOKUP($A194,Revolvers!$C:$C,Revolvers!O:O,0,0)</f>
        <v>0</v>
      </c>
      <c r="M194" s="3">
        <f>_xlfn.XLOOKUP($A194,Revolvers!$C:$C,Revolvers!P:P,0,0)</f>
        <v>0</v>
      </c>
      <c r="N194" s="3">
        <f>_xlfn.XLOOKUP($A194,Revolvers!$C:$C,Revolvers!Q:Q,0,0)</f>
        <v>0</v>
      </c>
      <c r="O194" s="3">
        <f>_xlfn.XLOOKUP($A194,Revolvers!$C:$C,Revolvers!R:R,0,0)</f>
        <v>0</v>
      </c>
      <c r="P194" s="3">
        <f>_xlfn.XLOOKUP($A194,Revolvers!$C:$C,Revolvers!S:S,0,0)</f>
        <v>0</v>
      </c>
      <c r="Q194" s="3">
        <f>_xlfn.XLOOKUP($A194,Revolvers!$C:$C,Revolvers!T:T,0,0)</f>
        <v>0</v>
      </c>
      <c r="R194" s="3">
        <f>_xlfn.XLOOKUP($A194,Rifles!C:C,Rifles!H:H,0,0)</f>
        <v>2</v>
      </c>
      <c r="S194" s="3">
        <f>_xlfn.XLOOKUP($A194,Shotguns!C:C,Shotguns!H:H,0,0)</f>
        <v>0</v>
      </c>
      <c r="T194" s="3">
        <f t="shared" si="2"/>
        <v>2</v>
      </c>
    </row>
    <row r="195" spans="1:20" x14ac:dyDescent="0.25">
      <c r="A195" s="3">
        <f>Rifles!C195</f>
        <v>93305615</v>
      </c>
      <c r="B195" s="3" t="str">
        <f>_xlfn.XLOOKUP($A195, Rifles!$C$2:$C$419,Rifles!$D$2:$D$419,"N/A",0)</f>
        <v>GUNFIGHTER TACTICAL, LLC</v>
      </c>
      <c r="C195" s="4" t="str">
        <f>_xlfn.XLOOKUP($A195, Rifles!$C$2:$C$419,Rifles!F$2:F$419,"N/A",0)</f>
        <v>SAN DIEGO</v>
      </c>
      <c r="D195" s="4" t="str">
        <f>_xlfn.XLOOKUP($A195, Rifles!$C$2:$C$419,Rifles!G$2:G$419,"N/A",0)</f>
        <v>CA</v>
      </c>
      <c r="E195" s="3">
        <f>_xlfn.XLOOKUP($A195,Pistols!$C:$C,Pistols!H:H,0,0)</f>
        <v>86</v>
      </c>
      <c r="F195" s="3">
        <f>_xlfn.XLOOKUP($A195,Pistols!$C:$C,Pistols!I:I,0,0)</f>
        <v>0</v>
      </c>
      <c r="G195" s="3">
        <f>_xlfn.XLOOKUP($A195,Pistols!$C:$C,Pistols!J:J,0,0)</f>
        <v>0</v>
      </c>
      <c r="H195" s="3">
        <f>_xlfn.XLOOKUP($A195,Pistols!$C:$C,Pistols!K:K,0,0)</f>
        <v>0</v>
      </c>
      <c r="I195" s="3">
        <f>_xlfn.XLOOKUP($A195,Pistols!$C:$C,Pistols!L:L,0,0)</f>
        <v>0</v>
      </c>
      <c r="J195" s="3">
        <f>_xlfn.XLOOKUP($A195,Pistols!$C:$C,Pistols!M:M,0,0)</f>
        <v>0</v>
      </c>
      <c r="K195" s="3">
        <f>_xlfn.XLOOKUP($A195,Pistols!$C:$C,Pistols!N:N,0,0)</f>
        <v>86</v>
      </c>
      <c r="L195" s="3">
        <f>_xlfn.XLOOKUP($A195,Revolvers!$C:$C,Revolvers!O:O,0,0)</f>
        <v>0</v>
      </c>
      <c r="M195" s="3">
        <f>_xlfn.XLOOKUP($A195,Revolvers!$C:$C,Revolvers!P:P,0,0)</f>
        <v>0</v>
      </c>
      <c r="N195" s="3">
        <f>_xlfn.XLOOKUP($A195,Revolvers!$C:$C,Revolvers!Q:Q,0,0)</f>
        <v>0</v>
      </c>
      <c r="O195" s="3">
        <f>_xlfn.XLOOKUP($A195,Revolvers!$C:$C,Revolvers!R:R,0,0)</f>
        <v>0</v>
      </c>
      <c r="P195" s="3">
        <f>_xlfn.XLOOKUP($A195,Revolvers!$C:$C,Revolvers!S:S,0,0)</f>
        <v>0</v>
      </c>
      <c r="Q195" s="3">
        <f>_xlfn.XLOOKUP($A195,Revolvers!$C:$C,Revolvers!T:T,0,0)</f>
        <v>0</v>
      </c>
      <c r="R195" s="3">
        <f>_xlfn.XLOOKUP($A195,Rifles!C:C,Rifles!H:H,0,0)</f>
        <v>324</v>
      </c>
      <c r="S195" s="3">
        <f>_xlfn.XLOOKUP($A195,Shotguns!C:C,Shotguns!H:H,0,0)</f>
        <v>0</v>
      </c>
      <c r="T195" s="3">
        <f t="shared" ref="T195:T258" si="3">K195+P195+R195+S195</f>
        <v>410</v>
      </c>
    </row>
    <row r="196" spans="1:20" x14ac:dyDescent="0.25">
      <c r="A196" s="3">
        <f>Rifles!C196</f>
        <v>93304728</v>
      </c>
      <c r="B196" s="3" t="str">
        <f>_xlfn.XLOOKUP($A196, Rifles!$C$2:$C$419,Rifles!$D$2:$D$419,"N/A",0)</f>
        <v>GUNS, AMMO AND ACCESSORIES, INC</v>
      </c>
      <c r="C196" s="4" t="str">
        <f>_xlfn.XLOOKUP($A196, Rifles!$C$2:$C$419,Rifles!F$2:F$419,"N/A",0)</f>
        <v>ONTARIO</v>
      </c>
      <c r="D196" s="4" t="str">
        <f>_xlfn.XLOOKUP($A196, Rifles!$C$2:$C$419,Rifles!G$2:G$419,"N/A",0)</f>
        <v>CA</v>
      </c>
      <c r="E196" s="3">
        <f>_xlfn.XLOOKUP($A196,Pistols!$C:$C,Pistols!H:H,0,0)</f>
        <v>0</v>
      </c>
      <c r="F196" s="3">
        <f>_xlfn.XLOOKUP($A196,Pistols!$C:$C,Pistols!I:I,0,0)</f>
        <v>0</v>
      </c>
      <c r="G196" s="3">
        <f>_xlfn.XLOOKUP($A196,Pistols!$C:$C,Pistols!J:J,0,0)</f>
        <v>0</v>
      </c>
      <c r="H196" s="3">
        <f>_xlfn.XLOOKUP($A196,Pistols!$C:$C,Pistols!K:K,0,0)</f>
        <v>0</v>
      </c>
      <c r="I196" s="3">
        <f>_xlfn.XLOOKUP($A196,Pistols!$C:$C,Pistols!L:L,0,0)</f>
        <v>0</v>
      </c>
      <c r="J196" s="3">
        <f>_xlfn.XLOOKUP($A196,Pistols!$C:$C,Pistols!M:M,0,0)</f>
        <v>0</v>
      </c>
      <c r="K196" s="3">
        <f>_xlfn.XLOOKUP($A196,Pistols!$C:$C,Pistols!N:N,0,0)</f>
        <v>0</v>
      </c>
      <c r="L196" s="3">
        <f>_xlfn.XLOOKUP($A196,Revolvers!$C:$C,Revolvers!O:O,0,0)</f>
        <v>0</v>
      </c>
      <c r="M196" s="3">
        <f>_xlfn.XLOOKUP($A196,Revolvers!$C:$C,Revolvers!P:P,0,0)</f>
        <v>0</v>
      </c>
      <c r="N196" s="3">
        <f>_xlfn.XLOOKUP($A196,Revolvers!$C:$C,Revolvers!Q:Q,0,0)</f>
        <v>0</v>
      </c>
      <c r="O196" s="3">
        <f>_xlfn.XLOOKUP($A196,Revolvers!$C:$C,Revolvers!R:R,0,0)</f>
        <v>0</v>
      </c>
      <c r="P196" s="3">
        <f>_xlfn.XLOOKUP($A196,Revolvers!$C:$C,Revolvers!S:S,0,0)</f>
        <v>0</v>
      </c>
      <c r="Q196" s="3">
        <f>_xlfn.XLOOKUP($A196,Revolvers!$C:$C,Revolvers!T:T,0,0)</f>
        <v>0</v>
      </c>
      <c r="R196" s="3">
        <f>_xlfn.XLOOKUP($A196,Rifles!C:C,Rifles!H:H,0,0)</f>
        <v>50</v>
      </c>
      <c r="S196" s="3">
        <f>_xlfn.XLOOKUP($A196,Shotguns!C:C,Shotguns!H:H,0,0)</f>
        <v>0</v>
      </c>
      <c r="T196" s="3">
        <f t="shared" si="3"/>
        <v>50</v>
      </c>
    </row>
    <row r="197" spans="1:20" x14ac:dyDescent="0.25">
      <c r="A197" s="3">
        <f>Rifles!C197</f>
        <v>97703631</v>
      </c>
      <c r="B197" s="3" t="str">
        <f>_xlfn.XLOOKUP($A197, Rifles!$C$2:$C$419,Rifles!$D$2:$D$419,"N/A",0)</f>
        <v>HARDY, BARRY</v>
      </c>
      <c r="C197" s="4" t="str">
        <f>_xlfn.XLOOKUP($A197, Rifles!$C$2:$C$419,Rifles!F$2:F$419,"N/A",0)</f>
        <v>TEMPLETON</v>
      </c>
      <c r="D197" s="4" t="str">
        <f>_xlfn.XLOOKUP($A197, Rifles!$C$2:$C$419,Rifles!G$2:G$419,"N/A",0)</f>
        <v>CA</v>
      </c>
      <c r="E197" s="3">
        <f>_xlfn.XLOOKUP($A197,Pistols!$C:$C,Pistols!H:H,0,0)</f>
        <v>0</v>
      </c>
      <c r="F197" s="3">
        <f>_xlfn.XLOOKUP($A197,Pistols!$C:$C,Pistols!I:I,0,0)</f>
        <v>0</v>
      </c>
      <c r="G197" s="3">
        <f>_xlfn.XLOOKUP($A197,Pistols!$C:$C,Pistols!J:J,0,0)</f>
        <v>0</v>
      </c>
      <c r="H197" s="3">
        <f>_xlfn.XLOOKUP($A197,Pistols!$C:$C,Pistols!K:K,0,0)</f>
        <v>0</v>
      </c>
      <c r="I197" s="3">
        <f>_xlfn.XLOOKUP($A197,Pistols!$C:$C,Pistols!L:L,0,0)</f>
        <v>0</v>
      </c>
      <c r="J197" s="3">
        <f>_xlfn.XLOOKUP($A197,Pistols!$C:$C,Pistols!M:M,0,0)</f>
        <v>0</v>
      </c>
      <c r="K197" s="3">
        <f>_xlfn.XLOOKUP($A197,Pistols!$C:$C,Pistols!N:N,0,0)</f>
        <v>0</v>
      </c>
      <c r="L197" s="3">
        <f>_xlfn.XLOOKUP($A197,Revolvers!$C:$C,Revolvers!O:O,0,0)</f>
        <v>0</v>
      </c>
      <c r="M197" s="3">
        <f>_xlfn.XLOOKUP($A197,Revolvers!$C:$C,Revolvers!P:P,0,0)</f>
        <v>0</v>
      </c>
      <c r="N197" s="3">
        <f>_xlfn.XLOOKUP($A197,Revolvers!$C:$C,Revolvers!Q:Q,0,0)</f>
        <v>0</v>
      </c>
      <c r="O197" s="3">
        <f>_xlfn.XLOOKUP($A197,Revolvers!$C:$C,Revolvers!R:R,0,0)</f>
        <v>0</v>
      </c>
      <c r="P197" s="3">
        <f>_xlfn.XLOOKUP($A197,Revolvers!$C:$C,Revolvers!S:S,0,0)</f>
        <v>0</v>
      </c>
      <c r="Q197" s="3">
        <f>_xlfn.XLOOKUP($A197,Revolvers!$C:$C,Revolvers!T:T,0,0)</f>
        <v>0</v>
      </c>
      <c r="R197" s="3">
        <f>_xlfn.XLOOKUP($A197,Rifles!C:C,Rifles!H:H,0,0)</f>
        <v>7</v>
      </c>
      <c r="S197" s="3">
        <f>_xlfn.XLOOKUP($A197,Shotguns!C:C,Shotguns!H:H,0,0)</f>
        <v>0</v>
      </c>
      <c r="T197" s="3">
        <f t="shared" si="3"/>
        <v>7</v>
      </c>
    </row>
    <row r="198" spans="1:20" x14ac:dyDescent="0.25">
      <c r="A198" s="3">
        <f>Rifles!C198</f>
        <v>93305461</v>
      </c>
      <c r="B198" s="3" t="str">
        <f>_xlfn.XLOOKUP($A198, Rifles!$C$2:$C$419,Rifles!$D$2:$D$419,"N/A",0)</f>
        <v>HICKS, RALPH TROY JR</v>
      </c>
      <c r="C198" s="4" t="str">
        <f>_xlfn.XLOOKUP($A198, Rifles!$C$2:$C$419,Rifles!F$2:F$419,"N/A",0)</f>
        <v>PAUMA VALLEY</v>
      </c>
      <c r="D198" s="4" t="str">
        <f>_xlfn.XLOOKUP($A198, Rifles!$C$2:$C$419,Rifles!G$2:G$419,"N/A",0)</f>
        <v>CA</v>
      </c>
      <c r="E198" s="3">
        <f>_xlfn.XLOOKUP($A198,Pistols!$C:$C,Pistols!H:H,0,0)</f>
        <v>0</v>
      </c>
      <c r="F198" s="3">
        <f>_xlfn.XLOOKUP($A198,Pistols!$C:$C,Pistols!I:I,0,0)</f>
        <v>0</v>
      </c>
      <c r="G198" s="3">
        <f>_xlfn.XLOOKUP($A198,Pistols!$C:$C,Pistols!J:J,0,0)</f>
        <v>0</v>
      </c>
      <c r="H198" s="3">
        <f>_xlfn.XLOOKUP($A198,Pistols!$C:$C,Pistols!K:K,0,0)</f>
        <v>0</v>
      </c>
      <c r="I198" s="3">
        <f>_xlfn.XLOOKUP($A198,Pistols!$C:$C,Pistols!L:L,0,0)</f>
        <v>0</v>
      </c>
      <c r="J198" s="3">
        <f>_xlfn.XLOOKUP($A198,Pistols!$C:$C,Pistols!M:M,0,0)</f>
        <v>0</v>
      </c>
      <c r="K198" s="3">
        <f>_xlfn.XLOOKUP($A198,Pistols!$C:$C,Pistols!N:N,0,0)</f>
        <v>0</v>
      </c>
      <c r="L198" s="3">
        <f>_xlfn.XLOOKUP($A198,Revolvers!$C:$C,Revolvers!O:O,0,0)</f>
        <v>0</v>
      </c>
      <c r="M198" s="3">
        <f>_xlfn.XLOOKUP($A198,Revolvers!$C:$C,Revolvers!P:P,0,0)</f>
        <v>0</v>
      </c>
      <c r="N198" s="3">
        <f>_xlfn.XLOOKUP($A198,Revolvers!$C:$C,Revolvers!Q:Q,0,0)</f>
        <v>0</v>
      </c>
      <c r="O198" s="3">
        <f>_xlfn.XLOOKUP($A198,Revolvers!$C:$C,Revolvers!R:R,0,0)</f>
        <v>0</v>
      </c>
      <c r="P198" s="3">
        <f>_xlfn.XLOOKUP($A198,Revolvers!$C:$C,Revolvers!S:S,0,0)</f>
        <v>0</v>
      </c>
      <c r="Q198" s="3">
        <f>_xlfn.XLOOKUP($A198,Revolvers!$C:$C,Revolvers!T:T,0,0)</f>
        <v>0</v>
      </c>
      <c r="R198" s="3">
        <f>_xlfn.XLOOKUP($A198,Rifles!C:C,Rifles!H:H,0,0)</f>
        <v>15</v>
      </c>
      <c r="S198" s="3">
        <f>_xlfn.XLOOKUP($A198,Shotguns!C:C,Shotguns!H:H,0,0)</f>
        <v>0</v>
      </c>
      <c r="T198" s="3">
        <f t="shared" si="3"/>
        <v>15</v>
      </c>
    </row>
    <row r="199" spans="1:20" x14ac:dyDescent="0.25">
      <c r="A199" s="3">
        <f>Rifles!C199</f>
        <v>99501778</v>
      </c>
      <c r="B199" s="3" t="str">
        <f>_xlfn.XLOOKUP($A199, Rifles!$C$2:$C$419,Rifles!$D$2:$D$419,"N/A",0)</f>
        <v>HIGH DESERT ARMS INC</v>
      </c>
      <c r="C199" s="4" t="str">
        <f>_xlfn.XLOOKUP($A199, Rifles!$C$2:$C$419,Rifles!F$2:F$419,"N/A",0)</f>
        <v>PALMDALE</v>
      </c>
      <c r="D199" s="4" t="str">
        <f>_xlfn.XLOOKUP($A199, Rifles!$C$2:$C$419,Rifles!G$2:G$419,"N/A",0)</f>
        <v>CA</v>
      </c>
      <c r="E199" s="3">
        <f>_xlfn.XLOOKUP($A199,Pistols!$C:$C,Pistols!H:H,0,0)</f>
        <v>0</v>
      </c>
      <c r="F199" s="3">
        <f>_xlfn.XLOOKUP($A199,Pistols!$C:$C,Pistols!I:I,0,0)</f>
        <v>0</v>
      </c>
      <c r="G199" s="3">
        <f>_xlfn.XLOOKUP($A199,Pistols!$C:$C,Pistols!J:J,0,0)</f>
        <v>0</v>
      </c>
      <c r="H199" s="3">
        <f>_xlfn.XLOOKUP($A199,Pistols!$C:$C,Pistols!K:K,0,0)</f>
        <v>0</v>
      </c>
      <c r="I199" s="3">
        <f>_xlfn.XLOOKUP($A199,Pistols!$C:$C,Pistols!L:L,0,0)</f>
        <v>0</v>
      </c>
      <c r="J199" s="3">
        <f>_xlfn.XLOOKUP($A199,Pistols!$C:$C,Pistols!M:M,0,0)</f>
        <v>0</v>
      </c>
      <c r="K199" s="3">
        <f>_xlfn.XLOOKUP($A199,Pistols!$C:$C,Pistols!N:N,0,0)</f>
        <v>0</v>
      </c>
      <c r="L199" s="3">
        <f>_xlfn.XLOOKUP($A199,Revolvers!$C:$C,Revolvers!O:O,0,0)</f>
        <v>0</v>
      </c>
      <c r="M199" s="3">
        <f>_xlfn.XLOOKUP($A199,Revolvers!$C:$C,Revolvers!P:P,0,0)</f>
        <v>0</v>
      </c>
      <c r="N199" s="3">
        <f>_xlfn.XLOOKUP($A199,Revolvers!$C:$C,Revolvers!Q:Q,0,0)</f>
        <v>0</v>
      </c>
      <c r="O199" s="3">
        <f>_xlfn.XLOOKUP($A199,Revolvers!$C:$C,Revolvers!R:R,0,0)</f>
        <v>0</v>
      </c>
      <c r="P199" s="3">
        <f>_xlfn.XLOOKUP($A199,Revolvers!$C:$C,Revolvers!S:S,0,0)</f>
        <v>0</v>
      </c>
      <c r="Q199" s="3">
        <f>_xlfn.XLOOKUP($A199,Revolvers!$C:$C,Revolvers!T:T,0,0)</f>
        <v>0</v>
      </c>
      <c r="R199" s="3">
        <f>_xlfn.XLOOKUP($A199,Rifles!C:C,Rifles!H:H,0,0)</f>
        <v>33</v>
      </c>
      <c r="S199" s="3">
        <f>_xlfn.XLOOKUP($A199,Shotguns!C:C,Shotguns!H:H,0,0)</f>
        <v>0</v>
      </c>
      <c r="T199" s="3">
        <f t="shared" si="3"/>
        <v>33</v>
      </c>
    </row>
    <row r="200" spans="1:20" x14ac:dyDescent="0.25">
      <c r="A200" s="3">
        <f>Rifles!C200</f>
        <v>97703045</v>
      </c>
      <c r="B200" s="3" t="str">
        <f>_xlfn.XLOOKUP($A200, Rifles!$C$2:$C$419,Rifles!$D$2:$D$419,"N/A",0)</f>
        <v>JH VERNA INC</v>
      </c>
      <c r="C200" s="4" t="str">
        <f>_xlfn.XLOOKUP($A200, Rifles!$C$2:$C$419,Rifles!F$2:F$419,"N/A",0)</f>
        <v>ATWATER</v>
      </c>
      <c r="D200" s="4" t="str">
        <f>_xlfn.XLOOKUP($A200, Rifles!$C$2:$C$419,Rifles!G$2:G$419,"N/A",0)</f>
        <v>CA</v>
      </c>
      <c r="E200" s="3">
        <f>_xlfn.XLOOKUP($A200,Pistols!$C:$C,Pistols!H:H,0,0)</f>
        <v>0</v>
      </c>
      <c r="F200" s="3">
        <f>_xlfn.XLOOKUP($A200,Pistols!$C:$C,Pistols!I:I,0,0)</f>
        <v>0</v>
      </c>
      <c r="G200" s="3">
        <f>_xlfn.XLOOKUP($A200,Pistols!$C:$C,Pistols!J:J,0,0)</f>
        <v>0</v>
      </c>
      <c r="H200" s="3">
        <f>_xlfn.XLOOKUP($A200,Pistols!$C:$C,Pistols!K:K,0,0)</f>
        <v>0</v>
      </c>
      <c r="I200" s="3">
        <f>_xlfn.XLOOKUP($A200,Pistols!$C:$C,Pistols!L:L,0,0)</f>
        <v>0</v>
      </c>
      <c r="J200" s="3">
        <f>_xlfn.XLOOKUP($A200,Pistols!$C:$C,Pistols!M:M,0,0)</f>
        <v>0</v>
      </c>
      <c r="K200" s="3">
        <f>_xlfn.XLOOKUP($A200,Pistols!$C:$C,Pistols!N:N,0,0)</f>
        <v>0</v>
      </c>
      <c r="L200" s="3">
        <f>_xlfn.XLOOKUP($A200,Revolvers!$C:$C,Revolvers!O:O,0,0)</f>
        <v>0</v>
      </c>
      <c r="M200" s="3">
        <f>_xlfn.XLOOKUP($A200,Revolvers!$C:$C,Revolvers!P:P,0,0)</f>
        <v>0</v>
      </c>
      <c r="N200" s="3">
        <f>_xlfn.XLOOKUP($A200,Revolvers!$C:$C,Revolvers!Q:Q,0,0)</f>
        <v>0</v>
      </c>
      <c r="O200" s="3">
        <f>_xlfn.XLOOKUP($A200,Revolvers!$C:$C,Revolvers!R:R,0,0)</f>
        <v>0</v>
      </c>
      <c r="P200" s="3">
        <f>_xlfn.XLOOKUP($A200,Revolvers!$C:$C,Revolvers!S:S,0,0)</f>
        <v>0</v>
      </c>
      <c r="Q200" s="3">
        <f>_xlfn.XLOOKUP($A200,Revolvers!$C:$C,Revolvers!T:T,0,0)</f>
        <v>0</v>
      </c>
      <c r="R200" s="3">
        <f>_xlfn.XLOOKUP($A200,Rifles!C:C,Rifles!H:H,0,0)</f>
        <v>27</v>
      </c>
      <c r="S200" s="3">
        <f>_xlfn.XLOOKUP($A200,Shotguns!C:C,Shotguns!H:H,0,0)</f>
        <v>0</v>
      </c>
      <c r="T200" s="3">
        <f t="shared" si="3"/>
        <v>27</v>
      </c>
    </row>
    <row r="201" spans="1:20" x14ac:dyDescent="0.25">
      <c r="A201" s="3">
        <f>Rifles!C201</f>
        <v>93306288</v>
      </c>
      <c r="B201" s="3" t="str">
        <f>_xlfn.XLOOKUP($A201, Rifles!$C$2:$C$419,Rifles!$D$2:$D$419,"N/A",0)</f>
        <v>JL BILLET LLC</v>
      </c>
      <c r="C201" s="4" t="str">
        <f>_xlfn.XLOOKUP($A201, Rifles!$C$2:$C$419,Rifles!F$2:F$419,"N/A",0)</f>
        <v>SAN DIEGO</v>
      </c>
      <c r="D201" s="4" t="str">
        <f>_xlfn.XLOOKUP($A201, Rifles!$C$2:$C$419,Rifles!G$2:G$419,"N/A",0)</f>
        <v>CA</v>
      </c>
      <c r="E201" s="3">
        <f>_xlfn.XLOOKUP($A201,Pistols!$C:$C,Pistols!H:H,0,0)</f>
        <v>0</v>
      </c>
      <c r="F201" s="3">
        <f>_xlfn.XLOOKUP($A201,Pistols!$C:$C,Pistols!I:I,0,0)</f>
        <v>0</v>
      </c>
      <c r="G201" s="3">
        <f>_xlfn.XLOOKUP($A201,Pistols!$C:$C,Pistols!J:J,0,0)</f>
        <v>0</v>
      </c>
      <c r="H201" s="3">
        <f>_xlfn.XLOOKUP($A201,Pistols!$C:$C,Pistols!K:K,0,0)</f>
        <v>0</v>
      </c>
      <c r="I201" s="3">
        <f>_xlfn.XLOOKUP($A201,Pistols!$C:$C,Pistols!L:L,0,0)</f>
        <v>0</v>
      </c>
      <c r="J201" s="3">
        <f>_xlfn.XLOOKUP($A201,Pistols!$C:$C,Pistols!M:M,0,0)</f>
        <v>0</v>
      </c>
      <c r="K201" s="3">
        <f>_xlfn.XLOOKUP($A201,Pistols!$C:$C,Pistols!N:N,0,0)</f>
        <v>0</v>
      </c>
      <c r="L201" s="3">
        <f>_xlfn.XLOOKUP($A201,Revolvers!$C:$C,Revolvers!O:O,0,0)</f>
        <v>0</v>
      </c>
      <c r="M201" s="3">
        <f>_xlfn.XLOOKUP($A201,Revolvers!$C:$C,Revolvers!P:P,0,0)</f>
        <v>0</v>
      </c>
      <c r="N201" s="3">
        <f>_xlfn.XLOOKUP($A201,Revolvers!$C:$C,Revolvers!Q:Q,0,0)</f>
        <v>0</v>
      </c>
      <c r="O201" s="3">
        <f>_xlfn.XLOOKUP($A201,Revolvers!$C:$C,Revolvers!R:R,0,0)</f>
        <v>0</v>
      </c>
      <c r="P201" s="3">
        <f>_xlfn.XLOOKUP($A201,Revolvers!$C:$C,Revolvers!S:S,0,0)</f>
        <v>0</v>
      </c>
      <c r="Q201" s="3">
        <f>_xlfn.XLOOKUP($A201,Revolvers!$C:$C,Revolvers!T:T,0,0)</f>
        <v>0</v>
      </c>
      <c r="R201" s="3">
        <f>_xlfn.XLOOKUP($A201,Rifles!C:C,Rifles!H:H,0,0)</f>
        <v>6</v>
      </c>
      <c r="S201" s="3">
        <f>_xlfn.XLOOKUP($A201,Shotguns!C:C,Shotguns!H:H,0,0)</f>
        <v>0</v>
      </c>
      <c r="T201" s="3">
        <f t="shared" si="3"/>
        <v>6</v>
      </c>
    </row>
    <row r="202" spans="1:20" x14ac:dyDescent="0.25">
      <c r="A202" s="3">
        <f>Rifles!C202</f>
        <v>97703245</v>
      </c>
      <c r="B202" s="3" t="str">
        <f>_xlfn.XLOOKUP($A202, Rifles!$C$2:$C$419,Rifles!$D$2:$D$419,"N/A",0)</f>
        <v>KAUFMANN TACTICAL FIREARMS, INC</v>
      </c>
      <c r="C202" s="4" t="str">
        <f>_xlfn.XLOOKUP($A202, Rifles!$C$2:$C$419,Rifles!F$2:F$419,"N/A",0)</f>
        <v>FRESNO</v>
      </c>
      <c r="D202" s="4" t="str">
        <f>_xlfn.XLOOKUP($A202, Rifles!$C$2:$C$419,Rifles!G$2:G$419,"N/A",0)</f>
        <v>CA</v>
      </c>
      <c r="E202" s="3">
        <f>_xlfn.XLOOKUP($A202,Pistols!$C:$C,Pistols!H:H,0,0)</f>
        <v>0</v>
      </c>
      <c r="F202" s="3">
        <f>_xlfn.XLOOKUP($A202,Pistols!$C:$C,Pistols!I:I,0,0)</f>
        <v>0</v>
      </c>
      <c r="G202" s="3">
        <f>_xlfn.XLOOKUP($A202,Pistols!$C:$C,Pistols!J:J,0,0)</f>
        <v>0</v>
      </c>
      <c r="H202" s="3">
        <f>_xlfn.XLOOKUP($A202,Pistols!$C:$C,Pistols!K:K,0,0)</f>
        <v>0</v>
      </c>
      <c r="I202" s="3">
        <f>_xlfn.XLOOKUP($A202,Pistols!$C:$C,Pistols!L:L,0,0)</f>
        <v>0</v>
      </c>
      <c r="J202" s="3">
        <f>_xlfn.XLOOKUP($A202,Pistols!$C:$C,Pistols!M:M,0,0)</f>
        <v>0</v>
      </c>
      <c r="K202" s="3">
        <f>_xlfn.XLOOKUP($A202,Pistols!$C:$C,Pistols!N:N,0,0)</f>
        <v>0</v>
      </c>
      <c r="L202" s="3">
        <f>_xlfn.XLOOKUP($A202,Revolvers!$C:$C,Revolvers!O:O,0,0)</f>
        <v>0</v>
      </c>
      <c r="M202" s="3">
        <f>_xlfn.XLOOKUP($A202,Revolvers!$C:$C,Revolvers!P:P,0,0)</f>
        <v>0</v>
      </c>
      <c r="N202" s="3">
        <f>_xlfn.XLOOKUP($A202,Revolvers!$C:$C,Revolvers!Q:Q,0,0)</f>
        <v>0</v>
      </c>
      <c r="O202" s="3">
        <f>_xlfn.XLOOKUP($A202,Revolvers!$C:$C,Revolvers!R:R,0,0)</f>
        <v>0</v>
      </c>
      <c r="P202" s="3">
        <f>_xlfn.XLOOKUP($A202,Revolvers!$C:$C,Revolvers!S:S,0,0)</f>
        <v>0</v>
      </c>
      <c r="Q202" s="3">
        <f>_xlfn.XLOOKUP($A202,Revolvers!$C:$C,Revolvers!T:T,0,0)</f>
        <v>0</v>
      </c>
      <c r="R202" s="3">
        <f>_xlfn.XLOOKUP($A202,Rifles!C:C,Rifles!H:H,0,0)</f>
        <v>26</v>
      </c>
      <c r="S202" s="3">
        <f>_xlfn.XLOOKUP($A202,Shotguns!C:C,Shotguns!H:H,0,0)</f>
        <v>0</v>
      </c>
      <c r="T202" s="3">
        <f t="shared" si="3"/>
        <v>26</v>
      </c>
    </row>
    <row r="203" spans="1:20" x14ac:dyDescent="0.25">
      <c r="A203" s="3">
        <f>Rifles!C203</f>
        <v>97703428</v>
      </c>
      <c r="B203" s="3" t="str">
        <f>_xlfn.XLOOKUP($A203, Rifles!$C$2:$C$419,Rifles!$D$2:$D$419,"N/A",0)</f>
        <v>KNIGHT'S TACTICAL, INC</v>
      </c>
      <c r="C203" s="4" t="str">
        <f>_xlfn.XLOOKUP($A203, Rifles!$C$2:$C$419,Rifles!F$2:F$419,"N/A",0)</f>
        <v>CAMARILLO</v>
      </c>
      <c r="D203" s="4" t="str">
        <f>_xlfn.XLOOKUP($A203, Rifles!$C$2:$C$419,Rifles!G$2:G$419,"N/A",0)</f>
        <v>CA</v>
      </c>
      <c r="E203" s="3">
        <f>_xlfn.XLOOKUP($A203,Pistols!$C:$C,Pistols!H:H,0,0)</f>
        <v>0</v>
      </c>
      <c r="F203" s="3">
        <f>_xlfn.XLOOKUP($A203,Pistols!$C:$C,Pistols!I:I,0,0)</f>
        <v>0</v>
      </c>
      <c r="G203" s="3">
        <f>_xlfn.XLOOKUP($A203,Pistols!$C:$C,Pistols!J:J,0,0)</f>
        <v>0</v>
      </c>
      <c r="H203" s="3">
        <f>_xlfn.XLOOKUP($A203,Pistols!$C:$C,Pistols!K:K,0,0)</f>
        <v>0</v>
      </c>
      <c r="I203" s="3">
        <f>_xlfn.XLOOKUP($A203,Pistols!$C:$C,Pistols!L:L,0,0)</f>
        <v>0</v>
      </c>
      <c r="J203" s="3">
        <f>_xlfn.XLOOKUP($A203,Pistols!$C:$C,Pistols!M:M,0,0)</f>
        <v>0</v>
      </c>
      <c r="K203" s="3">
        <f>_xlfn.XLOOKUP($A203,Pistols!$C:$C,Pistols!N:N,0,0)</f>
        <v>0</v>
      </c>
      <c r="L203" s="3">
        <f>_xlfn.XLOOKUP($A203,Revolvers!$C:$C,Revolvers!O:O,0,0)</f>
        <v>0</v>
      </c>
      <c r="M203" s="3">
        <f>_xlfn.XLOOKUP($A203,Revolvers!$C:$C,Revolvers!P:P,0,0)</f>
        <v>0</v>
      </c>
      <c r="N203" s="3">
        <f>_xlfn.XLOOKUP($A203,Revolvers!$C:$C,Revolvers!Q:Q,0,0)</f>
        <v>0</v>
      </c>
      <c r="O203" s="3">
        <f>_xlfn.XLOOKUP($A203,Revolvers!$C:$C,Revolvers!R:R,0,0)</f>
        <v>0</v>
      </c>
      <c r="P203" s="3">
        <f>_xlfn.XLOOKUP($A203,Revolvers!$C:$C,Revolvers!S:S,0,0)</f>
        <v>0</v>
      </c>
      <c r="Q203" s="3">
        <f>_xlfn.XLOOKUP($A203,Revolvers!$C:$C,Revolvers!T:T,0,0)</f>
        <v>0</v>
      </c>
      <c r="R203" s="3">
        <f>_xlfn.XLOOKUP($A203,Rifles!C:C,Rifles!H:H,0,0)</f>
        <v>36</v>
      </c>
      <c r="S203" s="3">
        <f>_xlfn.XLOOKUP($A203,Shotguns!C:C,Shotguns!H:H,0,0)</f>
        <v>0</v>
      </c>
      <c r="T203" s="3">
        <f t="shared" si="3"/>
        <v>36</v>
      </c>
    </row>
    <row r="204" spans="1:20" x14ac:dyDescent="0.25">
      <c r="A204" s="3">
        <f>Rifles!C204</f>
        <v>97702642</v>
      </c>
      <c r="B204" s="3" t="str">
        <f>_xlfn.XLOOKUP($A204, Rifles!$C$2:$C$419,Rifles!$D$2:$D$419,"N/A",0)</f>
        <v>KUEHL, FRANCIS TERRY</v>
      </c>
      <c r="C204" s="4" t="str">
        <f>_xlfn.XLOOKUP($A204, Rifles!$C$2:$C$419,Rifles!F$2:F$419,"N/A",0)</f>
        <v>SALINAS</v>
      </c>
      <c r="D204" s="4" t="str">
        <f>_xlfn.XLOOKUP($A204, Rifles!$C$2:$C$419,Rifles!G$2:G$419,"N/A",0)</f>
        <v>CA</v>
      </c>
      <c r="E204" s="3">
        <f>_xlfn.XLOOKUP($A204,Pistols!$C:$C,Pistols!H:H,0,0)</f>
        <v>0</v>
      </c>
      <c r="F204" s="3">
        <f>_xlfn.XLOOKUP($A204,Pistols!$C:$C,Pistols!I:I,0,0)</f>
        <v>0</v>
      </c>
      <c r="G204" s="3">
        <f>_xlfn.XLOOKUP($A204,Pistols!$C:$C,Pistols!J:J,0,0)</f>
        <v>0</v>
      </c>
      <c r="H204" s="3">
        <f>_xlfn.XLOOKUP($A204,Pistols!$C:$C,Pistols!K:K,0,0)</f>
        <v>0</v>
      </c>
      <c r="I204" s="3">
        <f>_xlfn.XLOOKUP($A204,Pistols!$C:$C,Pistols!L:L,0,0)</f>
        <v>0</v>
      </c>
      <c r="J204" s="3">
        <f>_xlfn.XLOOKUP($A204,Pistols!$C:$C,Pistols!M:M,0,0)</f>
        <v>0</v>
      </c>
      <c r="K204" s="3">
        <f>_xlfn.XLOOKUP($A204,Pistols!$C:$C,Pistols!N:N,0,0)</f>
        <v>0</v>
      </c>
      <c r="L204" s="3">
        <f>_xlfn.XLOOKUP($A204,Revolvers!$C:$C,Revolvers!O:O,0,0)</f>
        <v>0</v>
      </c>
      <c r="M204" s="3">
        <f>_xlfn.XLOOKUP($A204,Revolvers!$C:$C,Revolvers!P:P,0,0)</f>
        <v>0</v>
      </c>
      <c r="N204" s="3">
        <f>_xlfn.XLOOKUP($A204,Revolvers!$C:$C,Revolvers!Q:Q,0,0)</f>
        <v>0</v>
      </c>
      <c r="O204" s="3">
        <f>_xlfn.XLOOKUP($A204,Revolvers!$C:$C,Revolvers!R:R,0,0)</f>
        <v>0</v>
      </c>
      <c r="P204" s="3">
        <f>_xlfn.XLOOKUP($A204,Revolvers!$C:$C,Revolvers!S:S,0,0)</f>
        <v>0</v>
      </c>
      <c r="Q204" s="3">
        <f>_xlfn.XLOOKUP($A204,Revolvers!$C:$C,Revolvers!T:T,0,0)</f>
        <v>0</v>
      </c>
      <c r="R204" s="3">
        <f>_xlfn.XLOOKUP($A204,Rifles!C:C,Rifles!H:H,0,0)</f>
        <v>2</v>
      </c>
      <c r="S204" s="3">
        <f>_xlfn.XLOOKUP($A204,Shotguns!C:C,Shotguns!H:H,0,0)</f>
        <v>0</v>
      </c>
      <c r="T204" s="3">
        <f t="shared" si="3"/>
        <v>2</v>
      </c>
    </row>
    <row r="205" spans="1:20" x14ac:dyDescent="0.25">
      <c r="A205" s="3">
        <f>Rifles!C205</f>
        <v>96804363</v>
      </c>
      <c r="B205" s="3" t="str">
        <f>_xlfn.XLOOKUP($A205, Rifles!$C$2:$C$419,Rifles!$D$2:$D$419,"N/A",0)</f>
        <v>KW DEFENSE INC</v>
      </c>
      <c r="C205" s="4" t="str">
        <f>_xlfn.XLOOKUP($A205, Rifles!$C$2:$C$419,Rifles!F$2:F$419,"N/A",0)</f>
        <v>STOCKTON</v>
      </c>
      <c r="D205" s="4" t="str">
        <f>_xlfn.XLOOKUP($A205, Rifles!$C$2:$C$419,Rifles!G$2:G$419,"N/A",0)</f>
        <v>CA</v>
      </c>
      <c r="E205" s="3">
        <f>_xlfn.XLOOKUP($A205,Pistols!$C:$C,Pistols!H:H,0,0)</f>
        <v>0</v>
      </c>
      <c r="F205" s="3">
        <f>_xlfn.XLOOKUP($A205,Pistols!$C:$C,Pistols!I:I,0,0)</f>
        <v>0</v>
      </c>
      <c r="G205" s="3">
        <f>_xlfn.XLOOKUP($A205,Pistols!$C:$C,Pistols!J:J,0,0)</f>
        <v>0</v>
      </c>
      <c r="H205" s="3">
        <f>_xlfn.XLOOKUP($A205,Pistols!$C:$C,Pistols!K:K,0,0)</f>
        <v>0</v>
      </c>
      <c r="I205" s="3">
        <f>_xlfn.XLOOKUP($A205,Pistols!$C:$C,Pistols!L:L,0,0)</f>
        <v>0</v>
      </c>
      <c r="J205" s="3">
        <f>_xlfn.XLOOKUP($A205,Pistols!$C:$C,Pistols!M:M,0,0)</f>
        <v>0</v>
      </c>
      <c r="K205" s="3">
        <f>_xlfn.XLOOKUP($A205,Pistols!$C:$C,Pistols!N:N,0,0)</f>
        <v>0</v>
      </c>
      <c r="L205" s="3">
        <f>_xlfn.XLOOKUP($A205,Revolvers!$C:$C,Revolvers!O:O,0,0)</f>
        <v>0</v>
      </c>
      <c r="M205" s="3">
        <f>_xlfn.XLOOKUP($A205,Revolvers!$C:$C,Revolvers!P:P,0,0)</f>
        <v>0</v>
      </c>
      <c r="N205" s="3">
        <f>_xlfn.XLOOKUP($A205,Revolvers!$C:$C,Revolvers!Q:Q,0,0)</f>
        <v>0</v>
      </c>
      <c r="O205" s="3">
        <f>_xlfn.XLOOKUP($A205,Revolvers!$C:$C,Revolvers!R:R,0,0)</f>
        <v>0</v>
      </c>
      <c r="P205" s="3">
        <f>_xlfn.XLOOKUP($A205,Revolvers!$C:$C,Revolvers!S:S,0,0)</f>
        <v>0</v>
      </c>
      <c r="Q205" s="3">
        <f>_xlfn.XLOOKUP($A205,Revolvers!$C:$C,Revolvers!T:T,0,0)</f>
        <v>0</v>
      </c>
      <c r="R205" s="3">
        <f>_xlfn.XLOOKUP($A205,Rifles!C:C,Rifles!H:H,0,0)</f>
        <v>6</v>
      </c>
      <c r="S205" s="3">
        <f>_xlfn.XLOOKUP($A205,Shotguns!C:C,Shotguns!H:H,0,0)</f>
        <v>0</v>
      </c>
      <c r="T205" s="3">
        <f t="shared" si="3"/>
        <v>6</v>
      </c>
    </row>
    <row r="206" spans="1:20" x14ac:dyDescent="0.25">
      <c r="A206" s="3">
        <f>Rifles!C206</f>
        <v>93302759</v>
      </c>
      <c r="B206" s="3" t="str">
        <f>_xlfn.XLOOKUP($A206, Rifles!$C$2:$C$419,Rifles!$D$2:$D$419,"N/A",0)</f>
        <v>LEDESMA, PAUL</v>
      </c>
      <c r="C206" s="4" t="str">
        <f>_xlfn.XLOOKUP($A206, Rifles!$C$2:$C$419,Rifles!F$2:F$419,"N/A",0)</f>
        <v>CHINO</v>
      </c>
      <c r="D206" s="4" t="str">
        <f>_xlfn.XLOOKUP($A206, Rifles!$C$2:$C$419,Rifles!G$2:G$419,"N/A",0)</f>
        <v>CA</v>
      </c>
      <c r="E206" s="3">
        <f>_xlfn.XLOOKUP($A206,Pistols!$C:$C,Pistols!H:H,0,0)</f>
        <v>9</v>
      </c>
      <c r="F206" s="3">
        <f>_xlfn.XLOOKUP($A206,Pistols!$C:$C,Pistols!I:I,0,0)</f>
        <v>0</v>
      </c>
      <c r="G206" s="3">
        <f>_xlfn.XLOOKUP($A206,Pistols!$C:$C,Pistols!J:J,0,0)</f>
        <v>0</v>
      </c>
      <c r="H206" s="3">
        <f>_xlfn.XLOOKUP($A206,Pistols!$C:$C,Pistols!K:K,0,0)</f>
        <v>0</v>
      </c>
      <c r="I206" s="3">
        <f>_xlfn.XLOOKUP($A206,Pistols!$C:$C,Pistols!L:L,0,0)</f>
        <v>0</v>
      </c>
      <c r="J206" s="3">
        <f>_xlfn.XLOOKUP($A206,Pistols!$C:$C,Pistols!M:M,0,0)</f>
        <v>0</v>
      </c>
      <c r="K206" s="3">
        <f>_xlfn.XLOOKUP($A206,Pistols!$C:$C,Pistols!N:N,0,0)</f>
        <v>9</v>
      </c>
      <c r="L206" s="3">
        <f>_xlfn.XLOOKUP($A206,Revolvers!$C:$C,Revolvers!O:O,0,0)</f>
        <v>0</v>
      </c>
      <c r="M206" s="3">
        <f>_xlfn.XLOOKUP($A206,Revolvers!$C:$C,Revolvers!P:P,0,0)</f>
        <v>0</v>
      </c>
      <c r="N206" s="3">
        <f>_xlfn.XLOOKUP($A206,Revolvers!$C:$C,Revolvers!Q:Q,0,0)</f>
        <v>0</v>
      </c>
      <c r="O206" s="3">
        <f>_xlfn.XLOOKUP($A206,Revolvers!$C:$C,Revolvers!R:R,0,0)</f>
        <v>0</v>
      </c>
      <c r="P206" s="3">
        <f>_xlfn.XLOOKUP($A206,Revolvers!$C:$C,Revolvers!S:S,0,0)</f>
        <v>0</v>
      </c>
      <c r="Q206" s="3">
        <f>_xlfn.XLOOKUP($A206,Revolvers!$C:$C,Revolvers!T:T,0,0)</f>
        <v>0</v>
      </c>
      <c r="R206" s="3">
        <f>_xlfn.XLOOKUP($A206,Rifles!C:C,Rifles!H:H,0,0)</f>
        <v>13</v>
      </c>
      <c r="S206" s="3">
        <f>_xlfn.XLOOKUP($A206,Shotguns!C:C,Shotguns!H:H,0,0)</f>
        <v>0</v>
      </c>
      <c r="T206" s="3">
        <f t="shared" si="3"/>
        <v>22</v>
      </c>
    </row>
    <row r="207" spans="1:20" x14ac:dyDescent="0.25">
      <c r="A207" s="3">
        <f>Rifles!C207</f>
        <v>97702525</v>
      </c>
      <c r="B207" s="3" t="str">
        <f>_xlfn.XLOOKUP($A207, Rifles!$C$2:$C$419,Rifles!$D$2:$D$419,"N/A",0)</f>
        <v>LOMBARDI, PHILIP JOHN</v>
      </c>
      <c r="C207" s="4" t="str">
        <f>_xlfn.XLOOKUP($A207, Rifles!$C$2:$C$419,Rifles!F$2:F$419,"N/A",0)</f>
        <v>FRESNO</v>
      </c>
      <c r="D207" s="4" t="str">
        <f>_xlfn.XLOOKUP($A207, Rifles!$C$2:$C$419,Rifles!G$2:G$419,"N/A",0)</f>
        <v>CA</v>
      </c>
      <c r="E207" s="3">
        <f>_xlfn.XLOOKUP($A207,Pistols!$C:$C,Pistols!H:H,0,0)</f>
        <v>0</v>
      </c>
      <c r="F207" s="3">
        <f>_xlfn.XLOOKUP($A207,Pistols!$C:$C,Pistols!I:I,0,0)</f>
        <v>0</v>
      </c>
      <c r="G207" s="3">
        <f>_xlfn.XLOOKUP($A207,Pistols!$C:$C,Pistols!J:J,0,0)</f>
        <v>0</v>
      </c>
      <c r="H207" s="3">
        <f>_xlfn.XLOOKUP($A207,Pistols!$C:$C,Pistols!K:K,0,0)</f>
        <v>0</v>
      </c>
      <c r="I207" s="3">
        <f>_xlfn.XLOOKUP($A207,Pistols!$C:$C,Pistols!L:L,0,0)</f>
        <v>0</v>
      </c>
      <c r="J207" s="3">
        <f>_xlfn.XLOOKUP($A207,Pistols!$C:$C,Pistols!M:M,0,0)</f>
        <v>0</v>
      </c>
      <c r="K207" s="3">
        <f>_xlfn.XLOOKUP($A207,Pistols!$C:$C,Pistols!N:N,0,0)</f>
        <v>0</v>
      </c>
      <c r="L207" s="3">
        <f>_xlfn.XLOOKUP($A207,Revolvers!$C:$C,Revolvers!O:O,0,0)</f>
        <v>0</v>
      </c>
      <c r="M207" s="3">
        <f>_xlfn.XLOOKUP($A207,Revolvers!$C:$C,Revolvers!P:P,0,0)</f>
        <v>0</v>
      </c>
      <c r="N207" s="3">
        <f>_xlfn.XLOOKUP($A207,Revolvers!$C:$C,Revolvers!Q:Q,0,0)</f>
        <v>0</v>
      </c>
      <c r="O207" s="3">
        <f>_xlfn.XLOOKUP($A207,Revolvers!$C:$C,Revolvers!R:R,0,0)</f>
        <v>0</v>
      </c>
      <c r="P207" s="3">
        <f>_xlfn.XLOOKUP($A207,Revolvers!$C:$C,Revolvers!S:S,0,0)</f>
        <v>0</v>
      </c>
      <c r="Q207" s="3">
        <f>_xlfn.XLOOKUP($A207,Revolvers!$C:$C,Revolvers!T:T,0,0)</f>
        <v>0</v>
      </c>
      <c r="R207" s="3">
        <f>_xlfn.XLOOKUP($A207,Rifles!C:C,Rifles!H:H,0,0)</f>
        <v>43</v>
      </c>
      <c r="S207" s="3">
        <f>_xlfn.XLOOKUP($A207,Shotguns!C:C,Shotguns!H:H,0,0)</f>
        <v>0</v>
      </c>
      <c r="T207" s="3">
        <f t="shared" si="3"/>
        <v>43</v>
      </c>
    </row>
    <row r="208" spans="1:20" x14ac:dyDescent="0.25">
      <c r="A208" s="3">
        <f>Rifles!C208</f>
        <v>97704058</v>
      </c>
      <c r="B208" s="3" t="str">
        <f>_xlfn.XLOOKUP($A208, Rifles!$C$2:$C$419,Rifles!$D$2:$D$419,"N/A",0)</f>
        <v>LORTZ, LACEY</v>
      </c>
      <c r="C208" s="4" t="str">
        <f>_xlfn.XLOOKUP($A208, Rifles!$C$2:$C$419,Rifles!F$2:F$419,"N/A",0)</f>
        <v>BAKERSFIELD</v>
      </c>
      <c r="D208" s="4" t="str">
        <f>_xlfn.XLOOKUP($A208, Rifles!$C$2:$C$419,Rifles!G$2:G$419,"N/A",0)</f>
        <v>CA</v>
      </c>
      <c r="E208" s="3">
        <f>_xlfn.XLOOKUP($A208,Pistols!$C:$C,Pistols!H:H,0,0)</f>
        <v>0</v>
      </c>
      <c r="F208" s="3">
        <f>_xlfn.XLOOKUP($A208,Pistols!$C:$C,Pistols!I:I,0,0)</f>
        <v>0</v>
      </c>
      <c r="G208" s="3">
        <f>_xlfn.XLOOKUP($A208,Pistols!$C:$C,Pistols!J:J,0,0)</f>
        <v>0</v>
      </c>
      <c r="H208" s="3">
        <f>_xlfn.XLOOKUP($A208,Pistols!$C:$C,Pistols!K:K,0,0)</f>
        <v>0</v>
      </c>
      <c r="I208" s="3">
        <f>_xlfn.XLOOKUP($A208,Pistols!$C:$C,Pistols!L:L,0,0)</f>
        <v>0</v>
      </c>
      <c r="J208" s="3">
        <f>_xlfn.XLOOKUP($A208,Pistols!$C:$C,Pistols!M:M,0,0)</f>
        <v>0</v>
      </c>
      <c r="K208" s="3">
        <f>_xlfn.XLOOKUP($A208,Pistols!$C:$C,Pistols!N:N,0,0)</f>
        <v>0</v>
      </c>
      <c r="L208" s="3">
        <f>_xlfn.XLOOKUP($A208,Revolvers!$C:$C,Revolvers!O:O,0,0)</f>
        <v>0</v>
      </c>
      <c r="M208" s="3">
        <f>_xlfn.XLOOKUP($A208,Revolvers!$C:$C,Revolvers!P:P,0,0)</f>
        <v>0</v>
      </c>
      <c r="N208" s="3">
        <f>_xlfn.XLOOKUP($A208,Revolvers!$C:$C,Revolvers!Q:Q,0,0)</f>
        <v>0</v>
      </c>
      <c r="O208" s="3">
        <f>_xlfn.XLOOKUP($A208,Revolvers!$C:$C,Revolvers!R:R,0,0)</f>
        <v>0</v>
      </c>
      <c r="P208" s="3">
        <f>_xlfn.XLOOKUP($A208,Revolvers!$C:$C,Revolvers!S:S,0,0)</f>
        <v>0</v>
      </c>
      <c r="Q208" s="3">
        <f>_xlfn.XLOOKUP($A208,Revolvers!$C:$C,Revolvers!T:T,0,0)</f>
        <v>0</v>
      </c>
      <c r="R208" s="3">
        <f>_xlfn.XLOOKUP($A208,Rifles!C:C,Rifles!H:H,0,0)</f>
        <v>5</v>
      </c>
      <c r="S208" s="3">
        <f>_xlfn.XLOOKUP($A208,Shotguns!C:C,Shotguns!H:H,0,0)</f>
        <v>0</v>
      </c>
      <c r="T208" s="3">
        <f t="shared" si="3"/>
        <v>5</v>
      </c>
    </row>
    <row r="209" spans="1:20" x14ac:dyDescent="0.25">
      <c r="A209" s="3">
        <f>Rifles!C209</f>
        <v>97702630</v>
      </c>
      <c r="B209" s="3" t="str">
        <f>_xlfn.XLOOKUP($A209, Rifles!$C$2:$C$419,Rifles!$D$2:$D$419,"N/A",0)</f>
        <v>MACHINIST GROUP CORP</v>
      </c>
      <c r="C209" s="4" t="str">
        <f>_xlfn.XLOOKUP($A209, Rifles!$C$2:$C$419,Rifles!F$2:F$419,"N/A",0)</f>
        <v>GILROY</v>
      </c>
      <c r="D209" s="4" t="str">
        <f>_xlfn.XLOOKUP($A209, Rifles!$C$2:$C$419,Rifles!G$2:G$419,"N/A",0)</f>
        <v>CA</v>
      </c>
      <c r="E209" s="3">
        <f>_xlfn.XLOOKUP($A209,Pistols!$C:$C,Pistols!H:H,0,0)</f>
        <v>0</v>
      </c>
      <c r="F209" s="3">
        <f>_xlfn.XLOOKUP($A209,Pistols!$C:$C,Pistols!I:I,0,0)</f>
        <v>0</v>
      </c>
      <c r="G209" s="3">
        <f>_xlfn.XLOOKUP($A209,Pistols!$C:$C,Pistols!J:J,0,0)</f>
        <v>0</v>
      </c>
      <c r="H209" s="3">
        <f>_xlfn.XLOOKUP($A209,Pistols!$C:$C,Pistols!K:K,0,0)</f>
        <v>0</v>
      </c>
      <c r="I209" s="3">
        <f>_xlfn.XLOOKUP($A209,Pistols!$C:$C,Pistols!L:L,0,0)</f>
        <v>0</v>
      </c>
      <c r="J209" s="3">
        <f>_xlfn.XLOOKUP($A209,Pistols!$C:$C,Pistols!M:M,0,0)</f>
        <v>0</v>
      </c>
      <c r="K209" s="3">
        <f>_xlfn.XLOOKUP($A209,Pistols!$C:$C,Pistols!N:N,0,0)</f>
        <v>0</v>
      </c>
      <c r="L209" s="3">
        <f>_xlfn.XLOOKUP($A209,Revolvers!$C:$C,Revolvers!O:O,0,0)</f>
        <v>0</v>
      </c>
      <c r="M209" s="3">
        <f>_xlfn.XLOOKUP($A209,Revolvers!$C:$C,Revolvers!P:P,0,0)</f>
        <v>0</v>
      </c>
      <c r="N209" s="3">
        <f>_xlfn.XLOOKUP($A209,Revolvers!$C:$C,Revolvers!Q:Q,0,0)</f>
        <v>0</v>
      </c>
      <c r="O209" s="3">
        <f>_xlfn.XLOOKUP($A209,Revolvers!$C:$C,Revolvers!R:R,0,0)</f>
        <v>0</v>
      </c>
      <c r="P209" s="3">
        <f>_xlfn.XLOOKUP($A209,Revolvers!$C:$C,Revolvers!S:S,0,0)</f>
        <v>0</v>
      </c>
      <c r="Q209" s="3">
        <f>_xlfn.XLOOKUP($A209,Revolvers!$C:$C,Revolvers!T:T,0,0)</f>
        <v>0</v>
      </c>
      <c r="R209" s="3">
        <f>_xlfn.XLOOKUP($A209,Rifles!C:C,Rifles!H:H,0,0)</f>
        <v>70</v>
      </c>
      <c r="S209" s="3">
        <f>_xlfn.XLOOKUP($A209,Shotguns!C:C,Shotguns!H:H,0,0)</f>
        <v>0</v>
      </c>
      <c r="T209" s="3">
        <f t="shared" si="3"/>
        <v>70</v>
      </c>
    </row>
    <row r="210" spans="1:20" x14ac:dyDescent="0.25">
      <c r="A210" s="3">
        <f>Rifles!C210</f>
        <v>96804535</v>
      </c>
      <c r="B210" s="3" t="str">
        <f>_xlfn.XLOOKUP($A210, Rifles!$C$2:$C$419,Rifles!$D$2:$D$419,"N/A",0)</f>
        <v>MARTIN, PABLO DANIEL</v>
      </c>
      <c r="C210" s="4" t="str">
        <f>_xlfn.XLOOKUP($A210, Rifles!$C$2:$C$419,Rifles!F$2:F$419,"N/A",0)</f>
        <v>REDWAY</v>
      </c>
      <c r="D210" s="4" t="str">
        <f>_xlfn.XLOOKUP($A210, Rifles!$C$2:$C$419,Rifles!G$2:G$419,"N/A",0)</f>
        <v>CA</v>
      </c>
      <c r="E210" s="3">
        <f>_xlfn.XLOOKUP($A210,Pistols!$C:$C,Pistols!H:H,0,0)</f>
        <v>0</v>
      </c>
      <c r="F210" s="3">
        <f>_xlfn.XLOOKUP($A210,Pistols!$C:$C,Pistols!I:I,0,0)</f>
        <v>0</v>
      </c>
      <c r="G210" s="3">
        <f>_xlfn.XLOOKUP($A210,Pistols!$C:$C,Pistols!J:J,0,0)</f>
        <v>0</v>
      </c>
      <c r="H210" s="3">
        <f>_xlfn.XLOOKUP($A210,Pistols!$C:$C,Pistols!K:K,0,0)</f>
        <v>0</v>
      </c>
      <c r="I210" s="3">
        <f>_xlfn.XLOOKUP($A210,Pistols!$C:$C,Pistols!L:L,0,0)</f>
        <v>0</v>
      </c>
      <c r="J210" s="3">
        <f>_xlfn.XLOOKUP($A210,Pistols!$C:$C,Pistols!M:M,0,0)</f>
        <v>0</v>
      </c>
      <c r="K210" s="3">
        <f>_xlfn.XLOOKUP($A210,Pistols!$C:$C,Pistols!N:N,0,0)</f>
        <v>0</v>
      </c>
      <c r="L210" s="3">
        <f>_xlfn.XLOOKUP($A210,Revolvers!$C:$C,Revolvers!O:O,0,0)</f>
        <v>0</v>
      </c>
      <c r="M210" s="3">
        <f>_xlfn.XLOOKUP($A210,Revolvers!$C:$C,Revolvers!P:P,0,0)</f>
        <v>0</v>
      </c>
      <c r="N210" s="3">
        <f>_xlfn.XLOOKUP($A210,Revolvers!$C:$C,Revolvers!Q:Q,0,0)</f>
        <v>0</v>
      </c>
      <c r="O210" s="3">
        <f>_xlfn.XLOOKUP($A210,Revolvers!$C:$C,Revolvers!R:R,0,0)</f>
        <v>0</v>
      </c>
      <c r="P210" s="3">
        <f>_xlfn.XLOOKUP($A210,Revolvers!$C:$C,Revolvers!S:S,0,0)</f>
        <v>0</v>
      </c>
      <c r="Q210" s="3">
        <f>_xlfn.XLOOKUP($A210,Revolvers!$C:$C,Revolvers!T:T,0,0)</f>
        <v>0</v>
      </c>
      <c r="R210" s="3">
        <f>_xlfn.XLOOKUP($A210,Rifles!C:C,Rifles!H:H,0,0)</f>
        <v>6</v>
      </c>
      <c r="S210" s="3">
        <f>_xlfn.XLOOKUP($A210,Shotguns!C:C,Shotguns!H:H,0,0)</f>
        <v>0</v>
      </c>
      <c r="T210" s="3">
        <f t="shared" si="3"/>
        <v>6</v>
      </c>
    </row>
    <row r="211" spans="1:20" x14ac:dyDescent="0.25">
      <c r="A211" s="3">
        <f>Rifles!C211</f>
        <v>97703356</v>
      </c>
      <c r="B211" s="3" t="str">
        <f>_xlfn.XLOOKUP($A211, Rifles!$C$2:$C$419,Rifles!$D$2:$D$419,"N/A",0)</f>
        <v>MATTHEWS, KEITH S</v>
      </c>
      <c r="C211" s="4" t="str">
        <f>_xlfn.XLOOKUP($A211, Rifles!$C$2:$C$419,Rifles!F$2:F$419,"N/A",0)</f>
        <v>FRESNO</v>
      </c>
      <c r="D211" s="4" t="str">
        <f>_xlfn.XLOOKUP($A211, Rifles!$C$2:$C$419,Rifles!G$2:G$419,"N/A",0)</f>
        <v>CA</v>
      </c>
      <c r="E211" s="3">
        <f>_xlfn.XLOOKUP($A211,Pistols!$C:$C,Pistols!H:H,0,0)</f>
        <v>0</v>
      </c>
      <c r="F211" s="3">
        <f>_xlfn.XLOOKUP($A211,Pistols!$C:$C,Pistols!I:I,0,0)</f>
        <v>0</v>
      </c>
      <c r="G211" s="3">
        <f>_xlfn.XLOOKUP($A211,Pistols!$C:$C,Pistols!J:J,0,0)</f>
        <v>0</v>
      </c>
      <c r="H211" s="3">
        <f>_xlfn.XLOOKUP($A211,Pistols!$C:$C,Pistols!K:K,0,0)</f>
        <v>0</v>
      </c>
      <c r="I211" s="3">
        <f>_xlfn.XLOOKUP($A211,Pistols!$C:$C,Pistols!L:L,0,0)</f>
        <v>0</v>
      </c>
      <c r="J211" s="3">
        <f>_xlfn.XLOOKUP($A211,Pistols!$C:$C,Pistols!M:M,0,0)</f>
        <v>0</v>
      </c>
      <c r="K211" s="3">
        <f>_xlfn.XLOOKUP($A211,Pistols!$C:$C,Pistols!N:N,0,0)</f>
        <v>0</v>
      </c>
      <c r="L211" s="3">
        <f>_xlfn.XLOOKUP($A211,Revolvers!$C:$C,Revolvers!O:O,0,0)</f>
        <v>0</v>
      </c>
      <c r="M211" s="3">
        <f>_xlfn.XLOOKUP($A211,Revolvers!$C:$C,Revolvers!P:P,0,0)</f>
        <v>0</v>
      </c>
      <c r="N211" s="3">
        <f>_xlfn.XLOOKUP($A211,Revolvers!$C:$C,Revolvers!Q:Q,0,0)</f>
        <v>0</v>
      </c>
      <c r="O211" s="3">
        <f>_xlfn.XLOOKUP($A211,Revolvers!$C:$C,Revolvers!R:R,0,0)</f>
        <v>0</v>
      </c>
      <c r="P211" s="3">
        <f>_xlfn.XLOOKUP($A211,Revolvers!$C:$C,Revolvers!S:S,0,0)</f>
        <v>0</v>
      </c>
      <c r="Q211" s="3">
        <f>_xlfn.XLOOKUP($A211,Revolvers!$C:$C,Revolvers!T:T,0,0)</f>
        <v>0</v>
      </c>
      <c r="R211" s="3">
        <f>_xlfn.XLOOKUP($A211,Rifles!C:C,Rifles!H:H,0,0)</f>
        <v>2</v>
      </c>
      <c r="S211" s="3">
        <f>_xlfn.XLOOKUP($A211,Shotguns!C:C,Shotguns!H:H,0,0)</f>
        <v>0</v>
      </c>
      <c r="T211" s="3">
        <f t="shared" si="3"/>
        <v>2</v>
      </c>
    </row>
    <row r="212" spans="1:20" x14ac:dyDescent="0.25">
      <c r="A212" s="3">
        <f>Rifles!C212</f>
        <v>97702943</v>
      </c>
      <c r="B212" s="3" t="str">
        <f>_xlfn.XLOOKUP($A212, Rifles!$C$2:$C$419,Rifles!$D$2:$D$419,"N/A",0)</f>
        <v>MATTHEWS, KEITH SCOTT</v>
      </c>
      <c r="C212" s="4" t="str">
        <f>_xlfn.XLOOKUP($A212, Rifles!$C$2:$C$419,Rifles!F$2:F$419,"N/A",0)</f>
        <v>CLOVIS</v>
      </c>
      <c r="D212" s="4" t="str">
        <f>_xlfn.XLOOKUP($A212, Rifles!$C$2:$C$419,Rifles!G$2:G$419,"N/A",0)</f>
        <v>CA</v>
      </c>
      <c r="E212" s="3">
        <f>_xlfn.XLOOKUP($A212,Pistols!$C:$C,Pistols!H:H,0,0)</f>
        <v>0</v>
      </c>
      <c r="F212" s="3">
        <f>_xlfn.XLOOKUP($A212,Pistols!$C:$C,Pistols!I:I,0,0)</f>
        <v>0</v>
      </c>
      <c r="G212" s="3">
        <f>_xlfn.XLOOKUP($A212,Pistols!$C:$C,Pistols!J:J,0,0)</f>
        <v>0</v>
      </c>
      <c r="H212" s="3">
        <f>_xlfn.XLOOKUP($A212,Pistols!$C:$C,Pistols!K:K,0,0)</f>
        <v>0</v>
      </c>
      <c r="I212" s="3">
        <f>_xlfn.XLOOKUP($A212,Pistols!$C:$C,Pistols!L:L,0,0)</f>
        <v>0</v>
      </c>
      <c r="J212" s="3">
        <f>_xlfn.XLOOKUP($A212,Pistols!$C:$C,Pistols!M:M,0,0)</f>
        <v>0</v>
      </c>
      <c r="K212" s="3">
        <f>_xlfn.XLOOKUP($A212,Pistols!$C:$C,Pistols!N:N,0,0)</f>
        <v>0</v>
      </c>
      <c r="L212" s="3">
        <f>_xlfn.XLOOKUP($A212,Revolvers!$C:$C,Revolvers!O:O,0,0)</f>
        <v>0</v>
      </c>
      <c r="M212" s="3">
        <f>_xlfn.XLOOKUP($A212,Revolvers!$C:$C,Revolvers!P:P,0,0)</f>
        <v>0</v>
      </c>
      <c r="N212" s="3">
        <f>_xlfn.XLOOKUP($A212,Revolvers!$C:$C,Revolvers!Q:Q,0,0)</f>
        <v>0</v>
      </c>
      <c r="O212" s="3">
        <f>_xlfn.XLOOKUP($A212,Revolvers!$C:$C,Revolvers!R:R,0,0)</f>
        <v>0</v>
      </c>
      <c r="P212" s="3">
        <f>_xlfn.XLOOKUP($A212,Revolvers!$C:$C,Revolvers!S:S,0,0)</f>
        <v>0</v>
      </c>
      <c r="Q212" s="3">
        <f>_xlfn.XLOOKUP($A212,Revolvers!$C:$C,Revolvers!T:T,0,0)</f>
        <v>0</v>
      </c>
      <c r="R212" s="3">
        <f>_xlfn.XLOOKUP($A212,Rifles!C:C,Rifles!H:H,0,0)</f>
        <v>18</v>
      </c>
      <c r="S212" s="3">
        <f>_xlfn.XLOOKUP($A212,Shotguns!C:C,Shotguns!H:H,0,0)</f>
        <v>0</v>
      </c>
      <c r="T212" s="3">
        <f t="shared" si="3"/>
        <v>18</v>
      </c>
    </row>
    <row r="213" spans="1:20" x14ac:dyDescent="0.25">
      <c r="A213" s="3">
        <f>Rifles!C213</f>
        <v>93304203</v>
      </c>
      <c r="B213" s="3" t="str">
        <f>_xlfn.XLOOKUP($A213, Rifles!$C$2:$C$419,Rifles!$D$2:$D$419,"N/A",0)</f>
        <v>MCNEELY, DAUV J</v>
      </c>
      <c r="C213" s="4" t="str">
        <f>_xlfn.XLOOKUP($A213, Rifles!$C$2:$C$419,Rifles!F$2:F$419,"N/A",0)</f>
        <v>TORRANCE</v>
      </c>
      <c r="D213" s="4" t="str">
        <f>_xlfn.XLOOKUP($A213, Rifles!$C$2:$C$419,Rifles!G$2:G$419,"N/A",0)</f>
        <v>CA</v>
      </c>
      <c r="E213" s="3">
        <f>_xlfn.XLOOKUP($A213,Pistols!$C:$C,Pistols!H:H,0,0)</f>
        <v>0</v>
      </c>
      <c r="F213" s="3">
        <f>_xlfn.XLOOKUP($A213,Pistols!$C:$C,Pistols!I:I,0,0)</f>
        <v>9</v>
      </c>
      <c r="G213" s="3">
        <f>_xlfn.XLOOKUP($A213,Pistols!$C:$C,Pistols!J:J,0,0)</f>
        <v>0</v>
      </c>
      <c r="H213" s="3">
        <f>_xlfn.XLOOKUP($A213,Pistols!$C:$C,Pistols!K:K,0,0)</f>
        <v>0</v>
      </c>
      <c r="I213" s="3">
        <f>_xlfn.XLOOKUP($A213,Pistols!$C:$C,Pistols!L:L,0,0)</f>
        <v>0</v>
      </c>
      <c r="J213" s="3">
        <f>_xlfn.XLOOKUP($A213,Pistols!$C:$C,Pistols!M:M,0,0)</f>
        <v>0</v>
      </c>
      <c r="K213" s="3">
        <f>_xlfn.XLOOKUP($A213,Pistols!$C:$C,Pistols!N:N,0,0)</f>
        <v>9</v>
      </c>
      <c r="L213" s="3">
        <f>_xlfn.XLOOKUP($A213,Revolvers!$C:$C,Revolvers!O:O,0,0)</f>
        <v>0</v>
      </c>
      <c r="M213" s="3">
        <f>_xlfn.XLOOKUP($A213,Revolvers!$C:$C,Revolvers!P:P,0,0)</f>
        <v>0</v>
      </c>
      <c r="N213" s="3">
        <f>_xlfn.XLOOKUP($A213,Revolvers!$C:$C,Revolvers!Q:Q,0,0)</f>
        <v>0</v>
      </c>
      <c r="O213" s="3">
        <f>_xlfn.XLOOKUP($A213,Revolvers!$C:$C,Revolvers!R:R,0,0)</f>
        <v>0</v>
      </c>
      <c r="P213" s="3">
        <f>_xlfn.XLOOKUP($A213,Revolvers!$C:$C,Revolvers!S:S,0,0)</f>
        <v>0</v>
      </c>
      <c r="Q213" s="3">
        <f>_xlfn.XLOOKUP($A213,Revolvers!$C:$C,Revolvers!T:T,0,0)</f>
        <v>0</v>
      </c>
      <c r="R213" s="3">
        <f>_xlfn.XLOOKUP($A213,Rifles!C:C,Rifles!H:H,0,0)</f>
        <v>5</v>
      </c>
      <c r="S213" s="3">
        <f>_xlfn.XLOOKUP($A213,Shotguns!C:C,Shotguns!H:H,0,0)</f>
        <v>0</v>
      </c>
      <c r="T213" s="3">
        <f t="shared" si="3"/>
        <v>14</v>
      </c>
    </row>
    <row r="214" spans="1:20" x14ac:dyDescent="0.25">
      <c r="A214" s="3">
        <f>Rifles!C214</f>
        <v>93306249</v>
      </c>
      <c r="B214" s="3" t="str">
        <f>_xlfn.XLOOKUP($A214, Rifles!$C$2:$C$419,Rifles!$D$2:$D$419,"N/A",0)</f>
        <v>MILLMASTERS INC</v>
      </c>
      <c r="C214" s="4" t="str">
        <f>_xlfn.XLOOKUP($A214, Rifles!$C$2:$C$419,Rifles!F$2:F$419,"N/A",0)</f>
        <v>WINCHESTER</v>
      </c>
      <c r="D214" s="4" t="str">
        <f>_xlfn.XLOOKUP($A214, Rifles!$C$2:$C$419,Rifles!G$2:G$419,"N/A",0)</f>
        <v>CA</v>
      </c>
      <c r="E214" s="3">
        <f>_xlfn.XLOOKUP($A214,Pistols!$C:$C,Pistols!H:H,0,0)</f>
        <v>0</v>
      </c>
      <c r="F214" s="3">
        <f>_xlfn.XLOOKUP($A214,Pistols!$C:$C,Pistols!I:I,0,0)</f>
        <v>0</v>
      </c>
      <c r="G214" s="3">
        <f>_xlfn.XLOOKUP($A214,Pistols!$C:$C,Pistols!J:J,0,0)</f>
        <v>0</v>
      </c>
      <c r="H214" s="3">
        <f>_xlfn.XLOOKUP($A214,Pistols!$C:$C,Pistols!K:K,0,0)</f>
        <v>0</v>
      </c>
      <c r="I214" s="3">
        <f>_xlfn.XLOOKUP($A214,Pistols!$C:$C,Pistols!L:L,0,0)</f>
        <v>0</v>
      </c>
      <c r="J214" s="3">
        <f>_xlfn.XLOOKUP($A214,Pistols!$C:$C,Pistols!M:M,0,0)</f>
        <v>0</v>
      </c>
      <c r="K214" s="3">
        <f>_xlfn.XLOOKUP($A214,Pistols!$C:$C,Pistols!N:N,0,0)</f>
        <v>0</v>
      </c>
      <c r="L214" s="3">
        <f>_xlfn.XLOOKUP($A214,Revolvers!$C:$C,Revolvers!O:O,0,0)</f>
        <v>0</v>
      </c>
      <c r="M214" s="3">
        <f>_xlfn.XLOOKUP($A214,Revolvers!$C:$C,Revolvers!P:P,0,0)</f>
        <v>0</v>
      </c>
      <c r="N214" s="3">
        <f>_xlfn.XLOOKUP($A214,Revolvers!$C:$C,Revolvers!Q:Q,0,0)</f>
        <v>0</v>
      </c>
      <c r="O214" s="3">
        <f>_xlfn.XLOOKUP($A214,Revolvers!$C:$C,Revolvers!R:R,0,0)</f>
        <v>0</v>
      </c>
      <c r="P214" s="3">
        <f>_xlfn.XLOOKUP($A214,Revolvers!$C:$C,Revolvers!S:S,0,0)</f>
        <v>0</v>
      </c>
      <c r="Q214" s="3">
        <f>_xlfn.XLOOKUP($A214,Revolvers!$C:$C,Revolvers!T:T,0,0)</f>
        <v>0</v>
      </c>
      <c r="R214" s="3">
        <f>_xlfn.XLOOKUP($A214,Rifles!C:C,Rifles!H:H,0,0)</f>
        <v>5</v>
      </c>
      <c r="S214" s="3">
        <f>_xlfn.XLOOKUP($A214,Shotguns!C:C,Shotguns!H:H,0,0)</f>
        <v>0</v>
      </c>
      <c r="T214" s="3">
        <f t="shared" si="3"/>
        <v>5</v>
      </c>
    </row>
    <row r="215" spans="1:20" x14ac:dyDescent="0.25">
      <c r="A215" s="3">
        <f>Rifles!C215</f>
        <v>99501525</v>
      </c>
      <c r="B215" s="3" t="str">
        <f>_xlfn.XLOOKUP($A215, Rifles!$C$2:$C$419,Rifles!$D$2:$D$419,"N/A",0)</f>
        <v>MONJACK, ERIC SCOTT</v>
      </c>
      <c r="C215" s="4" t="str">
        <f>_xlfn.XLOOKUP($A215, Rifles!$C$2:$C$419,Rifles!F$2:F$419,"N/A",0)</f>
        <v>PALMDALE</v>
      </c>
      <c r="D215" s="4" t="str">
        <f>_xlfn.XLOOKUP($A215, Rifles!$C$2:$C$419,Rifles!G$2:G$419,"N/A",0)</f>
        <v>CA</v>
      </c>
      <c r="E215" s="3">
        <f>_xlfn.XLOOKUP($A215,Pistols!$C:$C,Pistols!H:H,0,0)</f>
        <v>0</v>
      </c>
      <c r="F215" s="3">
        <f>_xlfn.XLOOKUP($A215,Pistols!$C:$C,Pistols!I:I,0,0)</f>
        <v>0</v>
      </c>
      <c r="G215" s="3">
        <f>_xlfn.XLOOKUP($A215,Pistols!$C:$C,Pistols!J:J,0,0)</f>
        <v>0</v>
      </c>
      <c r="H215" s="3">
        <f>_xlfn.XLOOKUP($A215,Pistols!$C:$C,Pistols!K:K,0,0)</f>
        <v>0</v>
      </c>
      <c r="I215" s="3">
        <f>_xlfn.XLOOKUP($A215,Pistols!$C:$C,Pistols!L:L,0,0)</f>
        <v>0</v>
      </c>
      <c r="J215" s="3">
        <f>_xlfn.XLOOKUP($A215,Pistols!$C:$C,Pistols!M:M,0,0)</f>
        <v>0</v>
      </c>
      <c r="K215" s="3">
        <f>_xlfn.XLOOKUP($A215,Pistols!$C:$C,Pistols!N:N,0,0)</f>
        <v>0</v>
      </c>
      <c r="L215" s="3">
        <f>_xlfn.XLOOKUP($A215,Revolvers!$C:$C,Revolvers!O:O,0,0)</f>
        <v>0</v>
      </c>
      <c r="M215" s="3">
        <f>_xlfn.XLOOKUP($A215,Revolvers!$C:$C,Revolvers!P:P,0,0)</f>
        <v>0</v>
      </c>
      <c r="N215" s="3">
        <f>_xlfn.XLOOKUP($A215,Revolvers!$C:$C,Revolvers!Q:Q,0,0)</f>
        <v>0</v>
      </c>
      <c r="O215" s="3">
        <f>_xlfn.XLOOKUP($A215,Revolvers!$C:$C,Revolvers!R:R,0,0)</f>
        <v>0</v>
      </c>
      <c r="P215" s="3">
        <f>_xlfn.XLOOKUP($A215,Revolvers!$C:$C,Revolvers!S:S,0,0)</f>
        <v>0</v>
      </c>
      <c r="Q215" s="3">
        <f>_xlfn.XLOOKUP($A215,Revolvers!$C:$C,Revolvers!T:T,0,0)</f>
        <v>0</v>
      </c>
      <c r="R215" s="3">
        <f>_xlfn.XLOOKUP($A215,Rifles!C:C,Rifles!H:H,0,0)</f>
        <v>23</v>
      </c>
      <c r="S215" s="3">
        <f>_xlfn.XLOOKUP($A215,Shotguns!C:C,Shotguns!H:H,0,0)</f>
        <v>0</v>
      </c>
      <c r="T215" s="3">
        <f t="shared" si="3"/>
        <v>23</v>
      </c>
    </row>
    <row r="216" spans="1:20" x14ac:dyDescent="0.25">
      <c r="A216" s="3">
        <f>Rifles!C216</f>
        <v>93305279</v>
      </c>
      <c r="B216" s="3" t="str">
        <f>_xlfn.XLOOKUP($A216, Rifles!$C$2:$C$419,Rifles!$D$2:$D$419,"N/A",0)</f>
        <v>MONSTER WERKS LLC</v>
      </c>
      <c r="C216" s="4" t="str">
        <f>_xlfn.XLOOKUP($A216, Rifles!$C$2:$C$419,Rifles!F$2:F$419,"N/A",0)</f>
        <v>UPLAND</v>
      </c>
      <c r="D216" s="4" t="str">
        <f>_xlfn.XLOOKUP($A216, Rifles!$C$2:$C$419,Rifles!G$2:G$419,"N/A",0)</f>
        <v>CA</v>
      </c>
      <c r="E216" s="3">
        <f>_xlfn.XLOOKUP($A216,Pistols!$C:$C,Pistols!H:H,0,0)</f>
        <v>0</v>
      </c>
      <c r="F216" s="3">
        <f>_xlfn.XLOOKUP($A216,Pistols!$C:$C,Pistols!I:I,0,0)</f>
        <v>0</v>
      </c>
      <c r="G216" s="3">
        <f>_xlfn.XLOOKUP($A216,Pistols!$C:$C,Pistols!J:J,0,0)</f>
        <v>0</v>
      </c>
      <c r="H216" s="3">
        <f>_xlfn.XLOOKUP($A216,Pistols!$C:$C,Pistols!K:K,0,0)</f>
        <v>0</v>
      </c>
      <c r="I216" s="3">
        <f>_xlfn.XLOOKUP($A216,Pistols!$C:$C,Pistols!L:L,0,0)</f>
        <v>0</v>
      </c>
      <c r="J216" s="3">
        <f>_xlfn.XLOOKUP($A216,Pistols!$C:$C,Pistols!M:M,0,0)</f>
        <v>0</v>
      </c>
      <c r="K216" s="3">
        <f>_xlfn.XLOOKUP($A216,Pistols!$C:$C,Pistols!N:N,0,0)</f>
        <v>0</v>
      </c>
      <c r="L216" s="3">
        <f>_xlfn.XLOOKUP($A216,Revolvers!$C:$C,Revolvers!O:O,0,0)</f>
        <v>0</v>
      </c>
      <c r="M216" s="3">
        <f>_xlfn.XLOOKUP($A216,Revolvers!$C:$C,Revolvers!P:P,0,0)</f>
        <v>0</v>
      </c>
      <c r="N216" s="3">
        <f>_xlfn.XLOOKUP($A216,Revolvers!$C:$C,Revolvers!Q:Q,0,0)</f>
        <v>0</v>
      </c>
      <c r="O216" s="3">
        <f>_xlfn.XLOOKUP($A216,Revolvers!$C:$C,Revolvers!R:R,0,0)</f>
        <v>0</v>
      </c>
      <c r="P216" s="3">
        <f>_xlfn.XLOOKUP($A216,Revolvers!$C:$C,Revolvers!S:S,0,0)</f>
        <v>0</v>
      </c>
      <c r="Q216" s="3">
        <f>_xlfn.XLOOKUP($A216,Revolvers!$C:$C,Revolvers!T:T,0,0)</f>
        <v>0</v>
      </c>
      <c r="R216" s="3">
        <f>_xlfn.XLOOKUP($A216,Rifles!C:C,Rifles!H:H,0,0)</f>
        <v>5</v>
      </c>
      <c r="S216" s="3">
        <f>_xlfn.XLOOKUP($A216,Shotguns!C:C,Shotguns!H:H,0,0)</f>
        <v>0</v>
      </c>
      <c r="T216" s="3">
        <f t="shared" si="3"/>
        <v>5</v>
      </c>
    </row>
    <row r="217" spans="1:20" x14ac:dyDescent="0.25">
      <c r="A217" s="3">
        <f>Rifles!C217</f>
        <v>93304780</v>
      </c>
      <c r="B217" s="3" t="str">
        <f>_xlfn.XLOOKUP($A217, Rifles!$C$2:$C$419,Rifles!$D$2:$D$419,"N/A",0)</f>
        <v>MRM TRANS LLC</v>
      </c>
      <c r="C217" s="4" t="str">
        <f>_xlfn.XLOOKUP($A217, Rifles!$C$2:$C$419,Rifles!F$2:F$419,"N/A",0)</f>
        <v>WESTMINSTER</v>
      </c>
      <c r="D217" s="4" t="str">
        <f>_xlfn.XLOOKUP($A217, Rifles!$C$2:$C$419,Rifles!G$2:G$419,"N/A",0)</f>
        <v>CA</v>
      </c>
      <c r="E217" s="3">
        <f>_xlfn.XLOOKUP($A217,Pistols!$C:$C,Pistols!H:H,0,0)</f>
        <v>0</v>
      </c>
      <c r="F217" s="3">
        <f>_xlfn.XLOOKUP($A217,Pistols!$C:$C,Pistols!I:I,0,0)</f>
        <v>0</v>
      </c>
      <c r="G217" s="3">
        <f>_xlfn.XLOOKUP($A217,Pistols!$C:$C,Pistols!J:J,0,0)</f>
        <v>0</v>
      </c>
      <c r="H217" s="3">
        <f>_xlfn.XLOOKUP($A217,Pistols!$C:$C,Pistols!K:K,0,0)</f>
        <v>0</v>
      </c>
      <c r="I217" s="3">
        <f>_xlfn.XLOOKUP($A217,Pistols!$C:$C,Pistols!L:L,0,0)</f>
        <v>0</v>
      </c>
      <c r="J217" s="3">
        <f>_xlfn.XLOOKUP($A217,Pistols!$C:$C,Pistols!M:M,0,0)</f>
        <v>0</v>
      </c>
      <c r="K217" s="3">
        <f>_xlfn.XLOOKUP($A217,Pistols!$C:$C,Pistols!N:N,0,0)</f>
        <v>0</v>
      </c>
      <c r="L217" s="3">
        <f>_xlfn.XLOOKUP($A217,Revolvers!$C:$C,Revolvers!O:O,0,0)</f>
        <v>0</v>
      </c>
      <c r="M217" s="3">
        <f>_xlfn.XLOOKUP($A217,Revolvers!$C:$C,Revolvers!P:P,0,0)</f>
        <v>0</v>
      </c>
      <c r="N217" s="3">
        <f>_xlfn.XLOOKUP($A217,Revolvers!$C:$C,Revolvers!Q:Q,0,0)</f>
        <v>0</v>
      </c>
      <c r="O217" s="3">
        <f>_xlfn.XLOOKUP($A217,Revolvers!$C:$C,Revolvers!R:R,0,0)</f>
        <v>0</v>
      </c>
      <c r="P217" s="3">
        <f>_xlfn.XLOOKUP($A217,Revolvers!$C:$C,Revolvers!S:S,0,0)</f>
        <v>0</v>
      </c>
      <c r="Q217" s="3">
        <f>_xlfn.XLOOKUP($A217,Revolvers!$C:$C,Revolvers!T:T,0,0)</f>
        <v>0</v>
      </c>
      <c r="R217" s="3">
        <f>_xlfn.XLOOKUP($A217,Rifles!C:C,Rifles!H:H,0,0)</f>
        <v>260</v>
      </c>
      <c r="S217" s="3">
        <f>_xlfn.XLOOKUP($A217,Shotguns!C:C,Shotguns!H:H,0,0)</f>
        <v>0</v>
      </c>
      <c r="T217" s="3">
        <f t="shared" si="3"/>
        <v>260</v>
      </c>
    </row>
    <row r="218" spans="1:20" x14ac:dyDescent="0.25">
      <c r="A218" s="3">
        <f>Rifles!C218</f>
        <v>97703347</v>
      </c>
      <c r="B218" s="3" t="str">
        <f>_xlfn.XLOOKUP($A218, Rifles!$C$2:$C$419,Rifles!$D$2:$D$419,"N/A",0)</f>
        <v>NICHOLS MANUFACTURING INC</v>
      </c>
      <c r="C218" s="4" t="str">
        <f>_xlfn.XLOOKUP($A218, Rifles!$C$2:$C$419,Rifles!F$2:F$419,"N/A",0)</f>
        <v>MILPITAS</v>
      </c>
      <c r="D218" s="4" t="str">
        <f>_xlfn.XLOOKUP($A218, Rifles!$C$2:$C$419,Rifles!G$2:G$419,"N/A",0)</f>
        <v>CA</v>
      </c>
      <c r="E218" s="3">
        <f>_xlfn.XLOOKUP($A218,Pistols!$C:$C,Pistols!H:H,0,0)</f>
        <v>0</v>
      </c>
      <c r="F218" s="3">
        <f>_xlfn.XLOOKUP($A218,Pistols!$C:$C,Pistols!I:I,0,0)</f>
        <v>0</v>
      </c>
      <c r="G218" s="3">
        <f>_xlfn.XLOOKUP($A218,Pistols!$C:$C,Pistols!J:J,0,0)</f>
        <v>0</v>
      </c>
      <c r="H218" s="3">
        <f>_xlfn.XLOOKUP($A218,Pistols!$C:$C,Pistols!K:K,0,0)</f>
        <v>0</v>
      </c>
      <c r="I218" s="3">
        <f>_xlfn.XLOOKUP($A218,Pistols!$C:$C,Pistols!L:L,0,0)</f>
        <v>0</v>
      </c>
      <c r="J218" s="3">
        <f>_xlfn.XLOOKUP($A218,Pistols!$C:$C,Pistols!M:M,0,0)</f>
        <v>0</v>
      </c>
      <c r="K218" s="3">
        <f>_xlfn.XLOOKUP($A218,Pistols!$C:$C,Pistols!N:N,0,0)</f>
        <v>0</v>
      </c>
      <c r="L218" s="3">
        <f>_xlfn.XLOOKUP($A218,Revolvers!$C:$C,Revolvers!O:O,0,0)</f>
        <v>0</v>
      </c>
      <c r="M218" s="3">
        <f>_xlfn.XLOOKUP($A218,Revolvers!$C:$C,Revolvers!P:P,0,0)</f>
        <v>0</v>
      </c>
      <c r="N218" s="3">
        <f>_xlfn.XLOOKUP($A218,Revolvers!$C:$C,Revolvers!Q:Q,0,0)</f>
        <v>0</v>
      </c>
      <c r="O218" s="3">
        <f>_xlfn.XLOOKUP($A218,Revolvers!$C:$C,Revolvers!R:R,0,0)</f>
        <v>0</v>
      </c>
      <c r="P218" s="3">
        <f>_xlfn.XLOOKUP($A218,Revolvers!$C:$C,Revolvers!S:S,0,0)</f>
        <v>0</v>
      </c>
      <c r="Q218" s="3">
        <f>_xlfn.XLOOKUP($A218,Revolvers!$C:$C,Revolvers!T:T,0,0)</f>
        <v>0</v>
      </c>
      <c r="R218" s="3">
        <f>_xlfn.XLOOKUP($A218,Rifles!C:C,Rifles!H:H,0,0)</f>
        <v>80</v>
      </c>
      <c r="S218" s="3">
        <f>_xlfn.XLOOKUP($A218,Shotguns!C:C,Shotguns!H:H,0,0)</f>
        <v>0</v>
      </c>
      <c r="T218" s="3">
        <f t="shared" si="3"/>
        <v>80</v>
      </c>
    </row>
    <row r="219" spans="1:20" x14ac:dyDescent="0.25">
      <c r="A219" s="3">
        <f>Rifles!C219</f>
        <v>97702726</v>
      </c>
      <c r="B219" s="3" t="str">
        <f>_xlfn.XLOOKUP($A219, Rifles!$C$2:$C$419,Rifles!$D$2:$D$419,"N/A",0)</f>
        <v>NORMAN HANSON FIREARMS LLC</v>
      </c>
      <c r="C219" s="4" t="str">
        <f>_xlfn.XLOOKUP($A219, Rifles!$C$2:$C$419,Rifles!F$2:F$419,"N/A",0)</f>
        <v>TEHACHAPI</v>
      </c>
      <c r="D219" s="4" t="str">
        <f>_xlfn.XLOOKUP($A219, Rifles!$C$2:$C$419,Rifles!G$2:G$419,"N/A",0)</f>
        <v>CA</v>
      </c>
      <c r="E219" s="3">
        <f>_xlfn.XLOOKUP($A219,Pistols!$C:$C,Pistols!H:H,0,0)</f>
        <v>0</v>
      </c>
      <c r="F219" s="3">
        <f>_xlfn.XLOOKUP($A219,Pistols!$C:$C,Pistols!I:I,0,0)</f>
        <v>0</v>
      </c>
      <c r="G219" s="3">
        <f>_xlfn.XLOOKUP($A219,Pistols!$C:$C,Pistols!J:J,0,0)</f>
        <v>0</v>
      </c>
      <c r="H219" s="3">
        <f>_xlfn.XLOOKUP($A219,Pistols!$C:$C,Pistols!K:K,0,0)</f>
        <v>0</v>
      </c>
      <c r="I219" s="3">
        <f>_xlfn.XLOOKUP($A219,Pistols!$C:$C,Pistols!L:L,0,0)</f>
        <v>0</v>
      </c>
      <c r="J219" s="3">
        <f>_xlfn.XLOOKUP($A219,Pistols!$C:$C,Pistols!M:M,0,0)</f>
        <v>0</v>
      </c>
      <c r="K219" s="3">
        <f>_xlfn.XLOOKUP($A219,Pistols!$C:$C,Pistols!N:N,0,0)</f>
        <v>0</v>
      </c>
      <c r="L219" s="3">
        <f>_xlfn.XLOOKUP($A219,Revolvers!$C:$C,Revolvers!O:O,0,0)</f>
        <v>0</v>
      </c>
      <c r="M219" s="3">
        <f>_xlfn.XLOOKUP($A219,Revolvers!$C:$C,Revolvers!P:P,0,0)</f>
        <v>0</v>
      </c>
      <c r="N219" s="3">
        <f>_xlfn.XLOOKUP($A219,Revolvers!$C:$C,Revolvers!Q:Q,0,0)</f>
        <v>0</v>
      </c>
      <c r="O219" s="3">
        <f>_xlfn.XLOOKUP($A219,Revolvers!$C:$C,Revolvers!R:R,0,0)</f>
        <v>0</v>
      </c>
      <c r="P219" s="3">
        <f>_xlfn.XLOOKUP($A219,Revolvers!$C:$C,Revolvers!S:S,0,0)</f>
        <v>0</v>
      </c>
      <c r="Q219" s="3">
        <f>_xlfn.XLOOKUP($A219,Revolvers!$C:$C,Revolvers!T:T,0,0)</f>
        <v>0</v>
      </c>
      <c r="R219" s="3">
        <f>_xlfn.XLOOKUP($A219,Rifles!C:C,Rifles!H:H,0,0)</f>
        <v>34</v>
      </c>
      <c r="S219" s="3">
        <f>_xlfn.XLOOKUP($A219,Shotguns!C:C,Shotguns!H:H,0,0)</f>
        <v>0</v>
      </c>
      <c r="T219" s="3">
        <f t="shared" si="3"/>
        <v>34</v>
      </c>
    </row>
    <row r="220" spans="1:20" x14ac:dyDescent="0.25">
      <c r="A220" s="3">
        <f>Rifles!C220</f>
        <v>93304211</v>
      </c>
      <c r="B220" s="3" t="str">
        <f>_xlfn.XLOOKUP($A220, Rifles!$C$2:$C$419,Rifles!$D$2:$D$419,"N/A",0)</f>
        <v>ORRELL SALVESON INC</v>
      </c>
      <c r="C220" s="4" t="str">
        <f>_xlfn.XLOOKUP($A220, Rifles!$C$2:$C$419,Rifles!F$2:F$419,"N/A",0)</f>
        <v>REDLANDS</v>
      </c>
      <c r="D220" s="4" t="str">
        <f>_xlfn.XLOOKUP($A220, Rifles!$C$2:$C$419,Rifles!G$2:G$419,"N/A",0)</f>
        <v>CA</v>
      </c>
      <c r="E220" s="3">
        <f>_xlfn.XLOOKUP($A220,Pistols!$C:$C,Pistols!H:H,0,0)</f>
        <v>0</v>
      </c>
      <c r="F220" s="3">
        <f>_xlfn.XLOOKUP($A220,Pistols!$C:$C,Pistols!I:I,0,0)</f>
        <v>0</v>
      </c>
      <c r="G220" s="3">
        <f>_xlfn.XLOOKUP($A220,Pistols!$C:$C,Pistols!J:J,0,0)</f>
        <v>0</v>
      </c>
      <c r="H220" s="3">
        <f>_xlfn.XLOOKUP($A220,Pistols!$C:$C,Pistols!K:K,0,0)</f>
        <v>0</v>
      </c>
      <c r="I220" s="3">
        <f>_xlfn.XLOOKUP($A220,Pistols!$C:$C,Pistols!L:L,0,0)</f>
        <v>0</v>
      </c>
      <c r="J220" s="3">
        <f>_xlfn.XLOOKUP($A220,Pistols!$C:$C,Pistols!M:M,0,0)</f>
        <v>0</v>
      </c>
      <c r="K220" s="3">
        <f>_xlfn.XLOOKUP($A220,Pistols!$C:$C,Pistols!N:N,0,0)</f>
        <v>0</v>
      </c>
      <c r="L220" s="3">
        <f>_xlfn.XLOOKUP($A220,Revolvers!$C:$C,Revolvers!O:O,0,0)</f>
        <v>0</v>
      </c>
      <c r="M220" s="3">
        <f>_xlfn.XLOOKUP($A220,Revolvers!$C:$C,Revolvers!P:P,0,0)</f>
        <v>0</v>
      </c>
      <c r="N220" s="3">
        <f>_xlfn.XLOOKUP($A220,Revolvers!$C:$C,Revolvers!Q:Q,0,0)</f>
        <v>0</v>
      </c>
      <c r="O220" s="3">
        <f>_xlfn.XLOOKUP($A220,Revolvers!$C:$C,Revolvers!R:R,0,0)</f>
        <v>0</v>
      </c>
      <c r="P220" s="3">
        <f>_xlfn.XLOOKUP($A220,Revolvers!$C:$C,Revolvers!S:S,0,0)</f>
        <v>0</v>
      </c>
      <c r="Q220" s="3">
        <f>_xlfn.XLOOKUP($A220,Revolvers!$C:$C,Revolvers!T:T,0,0)</f>
        <v>0</v>
      </c>
      <c r="R220" s="3">
        <f>_xlfn.XLOOKUP($A220,Rifles!C:C,Rifles!H:H,0,0)</f>
        <v>16</v>
      </c>
      <c r="S220" s="3">
        <f>_xlfn.XLOOKUP($A220,Shotguns!C:C,Shotguns!H:H,0,0)</f>
        <v>0</v>
      </c>
      <c r="T220" s="3">
        <f t="shared" si="3"/>
        <v>16</v>
      </c>
    </row>
    <row r="221" spans="1:20" x14ac:dyDescent="0.25">
      <c r="A221" s="3">
        <f>Rifles!C221</f>
        <v>96804424</v>
      </c>
      <c r="B221" s="3" t="str">
        <f>_xlfn.XLOOKUP($A221, Rifles!$C$2:$C$419,Rifles!$D$2:$D$419,"N/A",0)</f>
        <v>PACIFIC SPORTSMEN INC</v>
      </c>
      <c r="C221" s="4" t="str">
        <f>_xlfn.XLOOKUP($A221, Rifles!$C$2:$C$419,Rifles!F$2:F$419,"N/A",0)</f>
        <v>WINDSOR</v>
      </c>
      <c r="D221" s="4" t="str">
        <f>_xlfn.XLOOKUP($A221, Rifles!$C$2:$C$419,Rifles!G$2:G$419,"N/A",0)</f>
        <v>CA</v>
      </c>
      <c r="E221" s="3">
        <f>_xlfn.XLOOKUP($A221,Pistols!$C:$C,Pistols!H:H,0,0)</f>
        <v>0</v>
      </c>
      <c r="F221" s="3">
        <f>_xlfn.XLOOKUP($A221,Pistols!$C:$C,Pistols!I:I,0,0)</f>
        <v>0</v>
      </c>
      <c r="G221" s="3">
        <f>_xlfn.XLOOKUP($A221,Pistols!$C:$C,Pistols!J:J,0,0)</f>
        <v>0</v>
      </c>
      <c r="H221" s="3">
        <f>_xlfn.XLOOKUP($A221,Pistols!$C:$C,Pistols!K:K,0,0)</f>
        <v>0</v>
      </c>
      <c r="I221" s="3">
        <f>_xlfn.XLOOKUP($A221,Pistols!$C:$C,Pistols!L:L,0,0)</f>
        <v>0</v>
      </c>
      <c r="J221" s="3">
        <f>_xlfn.XLOOKUP($A221,Pistols!$C:$C,Pistols!M:M,0,0)</f>
        <v>0</v>
      </c>
      <c r="K221" s="3">
        <f>_xlfn.XLOOKUP($A221,Pistols!$C:$C,Pistols!N:N,0,0)</f>
        <v>0</v>
      </c>
      <c r="L221" s="3">
        <f>_xlfn.XLOOKUP($A221,Revolvers!$C:$C,Revolvers!O:O,0,0)</f>
        <v>0</v>
      </c>
      <c r="M221" s="3">
        <f>_xlfn.XLOOKUP($A221,Revolvers!$C:$C,Revolvers!P:P,0,0)</f>
        <v>0</v>
      </c>
      <c r="N221" s="3">
        <f>_xlfn.XLOOKUP($A221,Revolvers!$C:$C,Revolvers!Q:Q,0,0)</f>
        <v>0</v>
      </c>
      <c r="O221" s="3">
        <f>_xlfn.XLOOKUP($A221,Revolvers!$C:$C,Revolvers!R:R,0,0)</f>
        <v>0</v>
      </c>
      <c r="P221" s="3">
        <f>_xlfn.XLOOKUP($A221,Revolvers!$C:$C,Revolvers!S:S,0,0)</f>
        <v>0</v>
      </c>
      <c r="Q221" s="3">
        <f>_xlfn.XLOOKUP($A221,Revolvers!$C:$C,Revolvers!T:T,0,0)</f>
        <v>0</v>
      </c>
      <c r="R221" s="3">
        <f>_xlfn.XLOOKUP($A221,Rifles!C:C,Rifles!H:H,0,0)</f>
        <v>5</v>
      </c>
      <c r="S221" s="3">
        <f>_xlfn.XLOOKUP($A221,Shotguns!C:C,Shotguns!H:H,0,0)</f>
        <v>0</v>
      </c>
      <c r="T221" s="3">
        <f t="shared" si="3"/>
        <v>5</v>
      </c>
    </row>
    <row r="222" spans="1:20" x14ac:dyDescent="0.25">
      <c r="A222" s="3">
        <f>Rifles!C222</f>
        <v>96803882</v>
      </c>
      <c r="B222" s="3" t="str">
        <f>_xlfn.XLOOKUP($A222, Rifles!$C$2:$C$419,Rifles!$D$2:$D$419,"N/A",0)</f>
        <v>PHASE 5 WEAPON SYSTEMS INC</v>
      </c>
      <c r="C222" s="4" t="str">
        <f>_xlfn.XLOOKUP($A222, Rifles!$C$2:$C$419,Rifles!F$2:F$419,"N/A",0)</f>
        <v>ROSEVILLE</v>
      </c>
      <c r="D222" s="4" t="str">
        <f>_xlfn.XLOOKUP($A222, Rifles!$C$2:$C$419,Rifles!G$2:G$419,"N/A",0)</f>
        <v>CA</v>
      </c>
      <c r="E222" s="3">
        <f>_xlfn.XLOOKUP($A222,Pistols!$C:$C,Pistols!H:H,0,0)</f>
        <v>0</v>
      </c>
      <c r="F222" s="3">
        <f>_xlfn.XLOOKUP($A222,Pistols!$C:$C,Pistols!I:I,0,0)</f>
        <v>18</v>
      </c>
      <c r="G222" s="3">
        <f>_xlfn.XLOOKUP($A222,Pistols!$C:$C,Pistols!J:J,0,0)</f>
        <v>0</v>
      </c>
      <c r="H222" s="3">
        <f>_xlfn.XLOOKUP($A222,Pistols!$C:$C,Pistols!K:K,0,0)</f>
        <v>0</v>
      </c>
      <c r="I222" s="3">
        <f>_xlfn.XLOOKUP($A222,Pistols!$C:$C,Pistols!L:L,0,0)</f>
        <v>0</v>
      </c>
      <c r="J222" s="3">
        <f>_xlfn.XLOOKUP($A222,Pistols!$C:$C,Pistols!M:M,0,0)</f>
        <v>0</v>
      </c>
      <c r="K222" s="3">
        <f>_xlfn.XLOOKUP($A222,Pistols!$C:$C,Pistols!N:N,0,0)</f>
        <v>18</v>
      </c>
      <c r="L222" s="3">
        <f>_xlfn.XLOOKUP($A222,Revolvers!$C:$C,Revolvers!O:O,0,0)</f>
        <v>0</v>
      </c>
      <c r="M222" s="3">
        <f>_xlfn.XLOOKUP($A222,Revolvers!$C:$C,Revolvers!P:P,0,0)</f>
        <v>0</v>
      </c>
      <c r="N222" s="3">
        <f>_xlfn.XLOOKUP($A222,Revolvers!$C:$C,Revolvers!Q:Q,0,0)</f>
        <v>0</v>
      </c>
      <c r="O222" s="3">
        <f>_xlfn.XLOOKUP($A222,Revolvers!$C:$C,Revolvers!R:R,0,0)</f>
        <v>0</v>
      </c>
      <c r="P222" s="3">
        <f>_xlfn.XLOOKUP($A222,Revolvers!$C:$C,Revolvers!S:S,0,0)</f>
        <v>0</v>
      </c>
      <c r="Q222" s="3">
        <f>_xlfn.XLOOKUP($A222,Revolvers!$C:$C,Revolvers!T:T,0,0)</f>
        <v>0</v>
      </c>
      <c r="R222" s="3">
        <f>_xlfn.XLOOKUP($A222,Rifles!C:C,Rifles!H:H,0,0)</f>
        <v>24</v>
      </c>
      <c r="S222" s="3">
        <f>_xlfn.XLOOKUP($A222,Shotguns!C:C,Shotguns!H:H,0,0)</f>
        <v>0</v>
      </c>
      <c r="T222" s="3">
        <f t="shared" si="3"/>
        <v>42</v>
      </c>
    </row>
    <row r="223" spans="1:20" x14ac:dyDescent="0.25">
      <c r="A223" s="3">
        <f>Rifles!C223</f>
        <v>97702596</v>
      </c>
      <c r="B223" s="3" t="str">
        <f>_xlfn.XLOOKUP($A223, Rifles!$C$2:$C$419,Rifles!$D$2:$D$419,"N/A",0)</f>
        <v>PRICE, JARED</v>
      </c>
      <c r="C223" s="4" t="str">
        <f>_xlfn.XLOOKUP($A223, Rifles!$C$2:$C$419,Rifles!F$2:F$419,"N/A",0)</f>
        <v>MODESTO</v>
      </c>
      <c r="D223" s="4" t="str">
        <f>_xlfn.XLOOKUP($A223, Rifles!$C$2:$C$419,Rifles!G$2:G$419,"N/A",0)</f>
        <v>CA</v>
      </c>
      <c r="E223" s="3">
        <f>_xlfn.XLOOKUP($A223,Pistols!$C:$C,Pistols!H:H,0,0)</f>
        <v>0</v>
      </c>
      <c r="F223" s="3">
        <f>_xlfn.XLOOKUP($A223,Pistols!$C:$C,Pistols!I:I,0,0)</f>
        <v>0</v>
      </c>
      <c r="G223" s="3">
        <f>_xlfn.XLOOKUP($A223,Pistols!$C:$C,Pistols!J:J,0,0)</f>
        <v>0</v>
      </c>
      <c r="H223" s="3">
        <f>_xlfn.XLOOKUP($A223,Pistols!$C:$C,Pistols!K:K,0,0)</f>
        <v>0</v>
      </c>
      <c r="I223" s="3">
        <f>_xlfn.XLOOKUP($A223,Pistols!$C:$C,Pistols!L:L,0,0)</f>
        <v>0</v>
      </c>
      <c r="J223" s="3">
        <f>_xlfn.XLOOKUP($A223,Pistols!$C:$C,Pistols!M:M,0,0)</f>
        <v>0</v>
      </c>
      <c r="K223" s="3">
        <f>_xlfn.XLOOKUP($A223,Pistols!$C:$C,Pistols!N:N,0,0)</f>
        <v>0</v>
      </c>
      <c r="L223" s="3">
        <f>_xlfn.XLOOKUP($A223,Revolvers!$C:$C,Revolvers!O:O,0,0)</f>
        <v>0</v>
      </c>
      <c r="M223" s="3">
        <f>_xlfn.XLOOKUP($A223,Revolvers!$C:$C,Revolvers!P:P,0,0)</f>
        <v>0</v>
      </c>
      <c r="N223" s="3">
        <f>_xlfn.XLOOKUP($A223,Revolvers!$C:$C,Revolvers!Q:Q,0,0)</f>
        <v>0</v>
      </c>
      <c r="O223" s="3">
        <f>_xlfn.XLOOKUP($A223,Revolvers!$C:$C,Revolvers!R:R,0,0)</f>
        <v>0</v>
      </c>
      <c r="P223" s="3">
        <f>_xlfn.XLOOKUP($A223,Revolvers!$C:$C,Revolvers!S:S,0,0)</f>
        <v>0</v>
      </c>
      <c r="Q223" s="3">
        <f>_xlfn.XLOOKUP($A223,Revolvers!$C:$C,Revolvers!T:T,0,0)</f>
        <v>0</v>
      </c>
      <c r="R223" s="3">
        <f>_xlfn.XLOOKUP($A223,Rifles!C:C,Rifles!H:H,0,0)</f>
        <v>7</v>
      </c>
      <c r="S223" s="3">
        <f>_xlfn.XLOOKUP($A223,Shotguns!C:C,Shotguns!H:H,0,0)</f>
        <v>0</v>
      </c>
      <c r="T223" s="3">
        <f t="shared" si="3"/>
        <v>7</v>
      </c>
    </row>
    <row r="224" spans="1:20" x14ac:dyDescent="0.25">
      <c r="A224" s="3">
        <f>Rifles!C224</f>
        <v>96803312</v>
      </c>
      <c r="B224" s="3" t="str">
        <f>_xlfn.XLOOKUP($A224, Rifles!$C$2:$C$419,Rifles!$D$2:$D$419,"N/A",0)</f>
        <v>RAWSON, RANDY</v>
      </c>
      <c r="C224" s="4" t="str">
        <f>_xlfn.XLOOKUP($A224, Rifles!$C$2:$C$419,Rifles!F$2:F$419,"N/A",0)</f>
        <v>SEBASTOPOL</v>
      </c>
      <c r="D224" s="4" t="str">
        <f>_xlfn.XLOOKUP($A224, Rifles!$C$2:$C$419,Rifles!G$2:G$419,"N/A",0)</f>
        <v>CA</v>
      </c>
      <c r="E224" s="3">
        <f>_xlfn.XLOOKUP($A224,Pistols!$C:$C,Pistols!H:H,0,0)</f>
        <v>0</v>
      </c>
      <c r="F224" s="3">
        <f>_xlfn.XLOOKUP($A224,Pistols!$C:$C,Pistols!I:I,0,0)</f>
        <v>0</v>
      </c>
      <c r="G224" s="3">
        <f>_xlfn.XLOOKUP($A224,Pistols!$C:$C,Pistols!J:J,0,0)</f>
        <v>0</v>
      </c>
      <c r="H224" s="3">
        <f>_xlfn.XLOOKUP($A224,Pistols!$C:$C,Pistols!K:K,0,0)</f>
        <v>0</v>
      </c>
      <c r="I224" s="3">
        <f>_xlfn.XLOOKUP($A224,Pistols!$C:$C,Pistols!L:L,0,0)</f>
        <v>0</v>
      </c>
      <c r="J224" s="3">
        <f>_xlfn.XLOOKUP($A224,Pistols!$C:$C,Pistols!M:M,0,0)</f>
        <v>0</v>
      </c>
      <c r="K224" s="3">
        <f>_xlfn.XLOOKUP($A224,Pistols!$C:$C,Pistols!N:N,0,0)</f>
        <v>0</v>
      </c>
      <c r="L224" s="3">
        <f>_xlfn.XLOOKUP($A224,Revolvers!$C:$C,Revolvers!O:O,0,0)</f>
        <v>0</v>
      </c>
      <c r="M224" s="3">
        <f>_xlfn.XLOOKUP($A224,Revolvers!$C:$C,Revolvers!P:P,0,0)</f>
        <v>0</v>
      </c>
      <c r="N224" s="3">
        <f>_xlfn.XLOOKUP($A224,Revolvers!$C:$C,Revolvers!Q:Q,0,0)</f>
        <v>0</v>
      </c>
      <c r="O224" s="3">
        <f>_xlfn.XLOOKUP($A224,Revolvers!$C:$C,Revolvers!R:R,0,0)</f>
        <v>0</v>
      </c>
      <c r="P224" s="3">
        <f>_xlfn.XLOOKUP($A224,Revolvers!$C:$C,Revolvers!S:S,0,0)</f>
        <v>0</v>
      </c>
      <c r="Q224" s="3">
        <f>_xlfn.XLOOKUP($A224,Revolvers!$C:$C,Revolvers!T:T,0,0)</f>
        <v>0</v>
      </c>
      <c r="R224" s="3">
        <f>_xlfn.XLOOKUP($A224,Rifles!C:C,Rifles!H:H,0,0)</f>
        <v>4</v>
      </c>
      <c r="S224" s="3">
        <f>_xlfn.XLOOKUP($A224,Shotguns!C:C,Shotguns!H:H,0,0)</f>
        <v>0</v>
      </c>
      <c r="T224" s="3">
        <f t="shared" si="3"/>
        <v>4</v>
      </c>
    </row>
    <row r="225" spans="1:20" x14ac:dyDescent="0.25">
      <c r="A225" s="3">
        <f>Rifles!C225</f>
        <v>97703753</v>
      </c>
      <c r="B225" s="3" t="str">
        <f>_xlfn.XLOOKUP($A225, Rifles!$C$2:$C$419,Rifles!$D$2:$D$419,"N/A",0)</f>
        <v>RE-MIL LLC</v>
      </c>
      <c r="C225" s="4" t="str">
        <f>_xlfn.XLOOKUP($A225, Rifles!$C$2:$C$419,Rifles!F$2:F$419,"N/A",0)</f>
        <v>SANTA PAULA</v>
      </c>
      <c r="D225" s="4" t="str">
        <f>_xlfn.XLOOKUP($A225, Rifles!$C$2:$C$419,Rifles!G$2:G$419,"N/A",0)</f>
        <v>CA</v>
      </c>
      <c r="E225" s="3">
        <f>_xlfn.XLOOKUP($A225,Pistols!$C:$C,Pistols!H:H,0,0)</f>
        <v>0</v>
      </c>
      <c r="F225" s="3">
        <f>_xlfn.XLOOKUP($A225,Pistols!$C:$C,Pistols!I:I,0,0)</f>
        <v>0</v>
      </c>
      <c r="G225" s="3">
        <f>_xlfn.XLOOKUP($A225,Pistols!$C:$C,Pistols!J:J,0,0)</f>
        <v>0</v>
      </c>
      <c r="H225" s="3">
        <f>_xlfn.XLOOKUP($A225,Pistols!$C:$C,Pistols!K:K,0,0)</f>
        <v>0</v>
      </c>
      <c r="I225" s="3">
        <f>_xlfn.XLOOKUP($A225,Pistols!$C:$C,Pistols!L:L,0,0)</f>
        <v>0</v>
      </c>
      <c r="J225" s="3">
        <f>_xlfn.XLOOKUP($A225,Pistols!$C:$C,Pistols!M:M,0,0)</f>
        <v>0</v>
      </c>
      <c r="K225" s="3">
        <f>_xlfn.XLOOKUP($A225,Pistols!$C:$C,Pistols!N:N,0,0)</f>
        <v>0</v>
      </c>
      <c r="L225" s="3">
        <f>_xlfn.XLOOKUP($A225,Revolvers!$C:$C,Revolvers!O:O,0,0)</f>
        <v>0</v>
      </c>
      <c r="M225" s="3">
        <f>_xlfn.XLOOKUP($A225,Revolvers!$C:$C,Revolvers!P:P,0,0)</f>
        <v>0</v>
      </c>
      <c r="N225" s="3">
        <f>_xlfn.XLOOKUP($A225,Revolvers!$C:$C,Revolvers!Q:Q,0,0)</f>
        <v>0</v>
      </c>
      <c r="O225" s="3">
        <f>_xlfn.XLOOKUP($A225,Revolvers!$C:$C,Revolvers!R:R,0,0)</f>
        <v>0</v>
      </c>
      <c r="P225" s="3">
        <f>_xlfn.XLOOKUP($A225,Revolvers!$C:$C,Revolvers!S:S,0,0)</f>
        <v>0</v>
      </c>
      <c r="Q225" s="3">
        <f>_xlfn.XLOOKUP($A225,Revolvers!$C:$C,Revolvers!T:T,0,0)</f>
        <v>0</v>
      </c>
      <c r="R225" s="3">
        <f>_xlfn.XLOOKUP($A225,Rifles!C:C,Rifles!H:H,0,0)</f>
        <v>56</v>
      </c>
      <c r="S225" s="3">
        <f>_xlfn.XLOOKUP($A225,Shotguns!C:C,Shotguns!H:H,0,0)</f>
        <v>0</v>
      </c>
      <c r="T225" s="3">
        <f t="shared" si="3"/>
        <v>56</v>
      </c>
    </row>
    <row r="226" spans="1:20" x14ac:dyDescent="0.25">
      <c r="A226" s="3">
        <f>Rifles!C226</f>
        <v>93305915</v>
      </c>
      <c r="B226" s="3" t="str">
        <f>_xlfn.XLOOKUP($A226, Rifles!$C$2:$C$419,Rifles!$D$2:$D$419,"N/A",0)</f>
        <v>RED EYED MUSTANGS PRECISION OUTFITTERS INC</v>
      </c>
      <c r="C226" s="4" t="str">
        <f>_xlfn.XLOOKUP($A226, Rifles!$C$2:$C$419,Rifles!F$2:F$419,"N/A",0)</f>
        <v>EL CAJON</v>
      </c>
      <c r="D226" s="4" t="str">
        <f>_xlfn.XLOOKUP($A226, Rifles!$C$2:$C$419,Rifles!G$2:G$419,"N/A",0)</f>
        <v>CA</v>
      </c>
      <c r="E226" s="3">
        <f>_xlfn.XLOOKUP($A226,Pistols!$C:$C,Pistols!H:H,0,0)</f>
        <v>0</v>
      </c>
      <c r="F226" s="3">
        <f>_xlfn.XLOOKUP($A226,Pistols!$C:$C,Pistols!I:I,0,0)</f>
        <v>0</v>
      </c>
      <c r="G226" s="3">
        <f>_xlfn.XLOOKUP($A226,Pistols!$C:$C,Pistols!J:J,0,0)</f>
        <v>0</v>
      </c>
      <c r="H226" s="3">
        <f>_xlfn.XLOOKUP($A226,Pistols!$C:$C,Pistols!K:K,0,0)</f>
        <v>0</v>
      </c>
      <c r="I226" s="3">
        <f>_xlfn.XLOOKUP($A226,Pistols!$C:$C,Pistols!L:L,0,0)</f>
        <v>0</v>
      </c>
      <c r="J226" s="3">
        <f>_xlfn.XLOOKUP($A226,Pistols!$C:$C,Pistols!M:M,0,0)</f>
        <v>0</v>
      </c>
      <c r="K226" s="3">
        <f>_xlfn.XLOOKUP($A226,Pistols!$C:$C,Pistols!N:N,0,0)</f>
        <v>0</v>
      </c>
      <c r="L226" s="3">
        <f>_xlfn.XLOOKUP($A226,Revolvers!$C:$C,Revolvers!O:O,0,0)</f>
        <v>0</v>
      </c>
      <c r="M226" s="3">
        <f>_xlfn.XLOOKUP($A226,Revolvers!$C:$C,Revolvers!P:P,0,0)</f>
        <v>0</v>
      </c>
      <c r="N226" s="3">
        <f>_xlfn.XLOOKUP($A226,Revolvers!$C:$C,Revolvers!Q:Q,0,0)</f>
        <v>0</v>
      </c>
      <c r="O226" s="3">
        <f>_xlfn.XLOOKUP($A226,Revolvers!$C:$C,Revolvers!R:R,0,0)</f>
        <v>0</v>
      </c>
      <c r="P226" s="3">
        <f>_xlfn.XLOOKUP($A226,Revolvers!$C:$C,Revolvers!S:S,0,0)</f>
        <v>0</v>
      </c>
      <c r="Q226" s="3">
        <f>_xlfn.XLOOKUP($A226,Revolvers!$C:$C,Revolvers!T:T,0,0)</f>
        <v>0</v>
      </c>
      <c r="R226" s="3">
        <f>_xlfn.XLOOKUP($A226,Rifles!C:C,Rifles!H:H,0,0)</f>
        <v>130</v>
      </c>
      <c r="S226" s="3">
        <f>_xlfn.XLOOKUP($A226,Shotguns!C:C,Shotguns!H:H,0,0)</f>
        <v>0</v>
      </c>
      <c r="T226" s="3">
        <f t="shared" si="3"/>
        <v>130</v>
      </c>
    </row>
    <row r="227" spans="1:20" x14ac:dyDescent="0.25">
      <c r="A227" s="3">
        <f>Rifles!C227</f>
        <v>99501812</v>
      </c>
      <c r="B227" s="3" t="str">
        <f>_xlfn.XLOOKUP($A227, Rifles!$C$2:$C$419,Rifles!$D$2:$D$419,"N/A",0)</f>
        <v>RIGANIAN, ZAREH</v>
      </c>
      <c r="C227" s="4" t="str">
        <f>_xlfn.XLOOKUP($A227, Rifles!$C$2:$C$419,Rifles!F$2:F$419,"N/A",0)</f>
        <v>GLENDALE</v>
      </c>
      <c r="D227" s="4" t="str">
        <f>_xlfn.XLOOKUP($A227, Rifles!$C$2:$C$419,Rifles!G$2:G$419,"N/A",0)</f>
        <v>CA</v>
      </c>
      <c r="E227" s="3">
        <f>_xlfn.XLOOKUP($A227,Pistols!$C:$C,Pistols!H:H,0,0)</f>
        <v>0</v>
      </c>
      <c r="F227" s="3">
        <f>_xlfn.XLOOKUP($A227,Pistols!$C:$C,Pistols!I:I,0,0)</f>
        <v>0</v>
      </c>
      <c r="G227" s="3">
        <f>_xlfn.XLOOKUP($A227,Pistols!$C:$C,Pistols!J:J,0,0)</f>
        <v>0</v>
      </c>
      <c r="H227" s="3">
        <f>_xlfn.XLOOKUP($A227,Pistols!$C:$C,Pistols!K:K,0,0)</f>
        <v>0</v>
      </c>
      <c r="I227" s="3">
        <f>_xlfn.XLOOKUP($A227,Pistols!$C:$C,Pistols!L:L,0,0)</f>
        <v>0</v>
      </c>
      <c r="J227" s="3">
        <f>_xlfn.XLOOKUP($A227,Pistols!$C:$C,Pistols!M:M,0,0)</f>
        <v>0</v>
      </c>
      <c r="K227" s="3">
        <f>_xlfn.XLOOKUP($A227,Pistols!$C:$C,Pistols!N:N,0,0)</f>
        <v>0</v>
      </c>
      <c r="L227" s="3">
        <f>_xlfn.XLOOKUP($A227,Revolvers!$C:$C,Revolvers!O:O,0,0)</f>
        <v>0</v>
      </c>
      <c r="M227" s="3">
        <f>_xlfn.XLOOKUP($A227,Revolvers!$C:$C,Revolvers!P:P,0,0)</f>
        <v>0</v>
      </c>
      <c r="N227" s="3">
        <f>_xlfn.XLOOKUP($A227,Revolvers!$C:$C,Revolvers!Q:Q,0,0)</f>
        <v>0</v>
      </c>
      <c r="O227" s="3">
        <f>_xlfn.XLOOKUP($A227,Revolvers!$C:$C,Revolvers!R:R,0,0)</f>
        <v>0</v>
      </c>
      <c r="P227" s="3">
        <f>_xlfn.XLOOKUP($A227,Revolvers!$C:$C,Revolvers!S:S,0,0)</f>
        <v>0</v>
      </c>
      <c r="Q227" s="3">
        <f>_xlfn.XLOOKUP($A227,Revolvers!$C:$C,Revolvers!T:T,0,0)</f>
        <v>0</v>
      </c>
      <c r="R227" s="3">
        <f>_xlfn.XLOOKUP($A227,Rifles!C:C,Rifles!H:H,0,0)</f>
        <v>2</v>
      </c>
      <c r="S227" s="3">
        <f>_xlfn.XLOOKUP($A227,Shotguns!C:C,Shotguns!H:H,0,0)</f>
        <v>0</v>
      </c>
      <c r="T227" s="3">
        <f t="shared" si="3"/>
        <v>2</v>
      </c>
    </row>
    <row r="228" spans="1:20" x14ac:dyDescent="0.25">
      <c r="A228" s="3">
        <f>Rifles!C228</f>
        <v>93306351</v>
      </c>
      <c r="B228" s="3" t="str">
        <f>_xlfn.XLOOKUP($A228, Rifles!$C$2:$C$419,Rifles!$D$2:$D$419,"N/A",0)</f>
        <v>RSI TAC LLC</v>
      </c>
      <c r="C228" s="4" t="str">
        <f>_xlfn.XLOOKUP($A228, Rifles!$C$2:$C$419,Rifles!F$2:F$419,"N/A",0)</f>
        <v>HUNTINGTON BEACH</v>
      </c>
      <c r="D228" s="4" t="str">
        <f>_xlfn.XLOOKUP($A228, Rifles!$C$2:$C$419,Rifles!G$2:G$419,"N/A",0)</f>
        <v>CA</v>
      </c>
      <c r="E228" s="3">
        <f>_xlfn.XLOOKUP($A228,Pistols!$C:$C,Pistols!H:H,0,0)</f>
        <v>0</v>
      </c>
      <c r="F228" s="3">
        <f>_xlfn.XLOOKUP($A228,Pistols!$C:$C,Pistols!I:I,0,0)</f>
        <v>0</v>
      </c>
      <c r="G228" s="3">
        <f>_xlfn.XLOOKUP($A228,Pistols!$C:$C,Pistols!J:J,0,0)</f>
        <v>0</v>
      </c>
      <c r="H228" s="3">
        <f>_xlfn.XLOOKUP($A228,Pistols!$C:$C,Pistols!K:K,0,0)</f>
        <v>0</v>
      </c>
      <c r="I228" s="3">
        <f>_xlfn.XLOOKUP($A228,Pistols!$C:$C,Pistols!L:L,0,0)</f>
        <v>0</v>
      </c>
      <c r="J228" s="3">
        <f>_xlfn.XLOOKUP($A228,Pistols!$C:$C,Pistols!M:M,0,0)</f>
        <v>0</v>
      </c>
      <c r="K228" s="3">
        <f>_xlfn.XLOOKUP($A228,Pistols!$C:$C,Pistols!N:N,0,0)</f>
        <v>0</v>
      </c>
      <c r="L228" s="3">
        <f>_xlfn.XLOOKUP($A228,Revolvers!$C:$C,Revolvers!O:O,0,0)</f>
        <v>0</v>
      </c>
      <c r="M228" s="3">
        <f>_xlfn.XLOOKUP($A228,Revolvers!$C:$C,Revolvers!P:P,0,0)</f>
        <v>0</v>
      </c>
      <c r="N228" s="3">
        <f>_xlfn.XLOOKUP($A228,Revolvers!$C:$C,Revolvers!Q:Q,0,0)</f>
        <v>0</v>
      </c>
      <c r="O228" s="3">
        <f>_xlfn.XLOOKUP($A228,Revolvers!$C:$C,Revolvers!R:R,0,0)</f>
        <v>0</v>
      </c>
      <c r="P228" s="3">
        <f>_xlfn.XLOOKUP($A228,Revolvers!$C:$C,Revolvers!S:S,0,0)</f>
        <v>0</v>
      </c>
      <c r="Q228" s="3">
        <f>_xlfn.XLOOKUP($A228,Revolvers!$C:$C,Revolvers!T:T,0,0)</f>
        <v>0</v>
      </c>
      <c r="R228" s="3">
        <f>_xlfn.XLOOKUP($A228,Rifles!C:C,Rifles!H:H,0,0)</f>
        <v>89</v>
      </c>
      <c r="S228" s="3">
        <f>_xlfn.XLOOKUP($A228,Shotguns!C:C,Shotguns!H:H,0,0)</f>
        <v>0</v>
      </c>
      <c r="T228" s="3">
        <f t="shared" si="3"/>
        <v>89</v>
      </c>
    </row>
    <row r="229" spans="1:20" x14ac:dyDescent="0.25">
      <c r="A229" s="3">
        <f>Rifles!C229</f>
        <v>93306307</v>
      </c>
      <c r="B229" s="3" t="str">
        <f>_xlfn.XLOOKUP($A229, Rifles!$C$2:$C$419,Rifles!$D$2:$D$419,"N/A",0)</f>
        <v>RTH FIREARMS CA LLC</v>
      </c>
      <c r="C229" s="4" t="str">
        <f>_xlfn.XLOOKUP($A229, Rifles!$C$2:$C$419,Rifles!F$2:F$419,"N/A",0)</f>
        <v>PAUMA VALLEY</v>
      </c>
      <c r="D229" s="4" t="str">
        <f>_xlfn.XLOOKUP($A229, Rifles!$C$2:$C$419,Rifles!G$2:G$419,"N/A",0)</f>
        <v>CA</v>
      </c>
      <c r="E229" s="3">
        <f>_xlfn.XLOOKUP($A229,Pistols!$C:$C,Pistols!H:H,0,0)</f>
        <v>0</v>
      </c>
      <c r="F229" s="3">
        <f>_xlfn.XLOOKUP($A229,Pistols!$C:$C,Pistols!I:I,0,0)</f>
        <v>0</v>
      </c>
      <c r="G229" s="3">
        <f>_xlfn.XLOOKUP($A229,Pistols!$C:$C,Pistols!J:J,0,0)</f>
        <v>0</v>
      </c>
      <c r="H229" s="3">
        <f>_xlfn.XLOOKUP($A229,Pistols!$C:$C,Pistols!K:K,0,0)</f>
        <v>0</v>
      </c>
      <c r="I229" s="3">
        <f>_xlfn.XLOOKUP($A229,Pistols!$C:$C,Pistols!L:L,0,0)</f>
        <v>0</v>
      </c>
      <c r="J229" s="3">
        <f>_xlfn.XLOOKUP($A229,Pistols!$C:$C,Pistols!M:M,0,0)</f>
        <v>0</v>
      </c>
      <c r="K229" s="3">
        <f>_xlfn.XLOOKUP($A229,Pistols!$C:$C,Pistols!N:N,0,0)</f>
        <v>0</v>
      </c>
      <c r="L229" s="3">
        <f>_xlfn.XLOOKUP($A229,Revolvers!$C:$C,Revolvers!O:O,0,0)</f>
        <v>0</v>
      </c>
      <c r="M229" s="3">
        <f>_xlfn.XLOOKUP($A229,Revolvers!$C:$C,Revolvers!P:P,0,0)</f>
        <v>0</v>
      </c>
      <c r="N229" s="3">
        <f>_xlfn.XLOOKUP($A229,Revolvers!$C:$C,Revolvers!Q:Q,0,0)</f>
        <v>0</v>
      </c>
      <c r="O229" s="3">
        <f>_xlfn.XLOOKUP($A229,Revolvers!$C:$C,Revolvers!R:R,0,0)</f>
        <v>0</v>
      </c>
      <c r="P229" s="3">
        <f>_xlfn.XLOOKUP($A229,Revolvers!$C:$C,Revolvers!S:S,0,0)</f>
        <v>0</v>
      </c>
      <c r="Q229" s="3">
        <f>_xlfn.XLOOKUP($A229,Revolvers!$C:$C,Revolvers!T:T,0,0)</f>
        <v>0</v>
      </c>
      <c r="R229" s="3">
        <f>_xlfn.XLOOKUP($A229,Rifles!C:C,Rifles!H:H,0,0)</f>
        <v>15</v>
      </c>
      <c r="S229" s="3">
        <f>_xlfn.XLOOKUP($A229,Shotguns!C:C,Shotguns!H:H,0,0)</f>
        <v>0</v>
      </c>
      <c r="T229" s="3">
        <f t="shared" si="3"/>
        <v>15</v>
      </c>
    </row>
    <row r="230" spans="1:20" x14ac:dyDescent="0.25">
      <c r="A230" s="3">
        <f>Rifles!C230</f>
        <v>97702465</v>
      </c>
      <c r="B230" s="3" t="str">
        <f>_xlfn.XLOOKUP($A230, Rifles!$C$2:$C$419,Rifles!$D$2:$D$419,"N/A",0)</f>
        <v>SALVATORE, DYLAN J</v>
      </c>
      <c r="C230" s="4" t="str">
        <f>_xlfn.XLOOKUP($A230, Rifles!$C$2:$C$419,Rifles!F$2:F$419,"N/A",0)</f>
        <v>CLOVIS</v>
      </c>
      <c r="D230" s="4" t="str">
        <f>_xlfn.XLOOKUP($A230, Rifles!$C$2:$C$419,Rifles!G$2:G$419,"N/A",0)</f>
        <v>CA</v>
      </c>
      <c r="E230" s="3">
        <f>_xlfn.XLOOKUP($A230,Pistols!$C:$C,Pistols!H:H,0,0)</f>
        <v>0</v>
      </c>
      <c r="F230" s="3">
        <f>_xlfn.XLOOKUP($A230,Pistols!$C:$C,Pistols!I:I,0,0)</f>
        <v>0</v>
      </c>
      <c r="G230" s="3">
        <f>_xlfn.XLOOKUP($A230,Pistols!$C:$C,Pistols!J:J,0,0)</f>
        <v>0</v>
      </c>
      <c r="H230" s="3">
        <f>_xlfn.XLOOKUP($A230,Pistols!$C:$C,Pistols!K:K,0,0)</f>
        <v>0</v>
      </c>
      <c r="I230" s="3">
        <f>_xlfn.XLOOKUP($A230,Pistols!$C:$C,Pistols!L:L,0,0)</f>
        <v>0</v>
      </c>
      <c r="J230" s="3">
        <f>_xlfn.XLOOKUP($A230,Pistols!$C:$C,Pistols!M:M,0,0)</f>
        <v>0</v>
      </c>
      <c r="K230" s="3">
        <f>_xlfn.XLOOKUP($A230,Pistols!$C:$C,Pistols!N:N,0,0)</f>
        <v>0</v>
      </c>
      <c r="L230" s="3">
        <f>_xlfn.XLOOKUP($A230,Revolvers!$C:$C,Revolvers!O:O,0,0)</f>
        <v>0</v>
      </c>
      <c r="M230" s="3">
        <f>_xlfn.XLOOKUP($A230,Revolvers!$C:$C,Revolvers!P:P,0,0)</f>
        <v>0</v>
      </c>
      <c r="N230" s="3">
        <f>_xlfn.XLOOKUP($A230,Revolvers!$C:$C,Revolvers!Q:Q,0,0)</f>
        <v>0</v>
      </c>
      <c r="O230" s="3">
        <f>_xlfn.XLOOKUP($A230,Revolvers!$C:$C,Revolvers!R:R,0,0)</f>
        <v>0</v>
      </c>
      <c r="P230" s="3">
        <f>_xlfn.XLOOKUP($A230,Revolvers!$C:$C,Revolvers!S:S,0,0)</f>
        <v>0</v>
      </c>
      <c r="Q230" s="3">
        <f>_xlfn.XLOOKUP($A230,Revolvers!$C:$C,Revolvers!T:T,0,0)</f>
        <v>0</v>
      </c>
      <c r="R230" s="3">
        <f>_xlfn.XLOOKUP($A230,Rifles!C:C,Rifles!H:H,0,0)</f>
        <v>4</v>
      </c>
      <c r="S230" s="3">
        <f>_xlfn.XLOOKUP($A230,Shotguns!C:C,Shotguns!H:H,0,0)</f>
        <v>0</v>
      </c>
      <c r="T230" s="3">
        <f t="shared" si="3"/>
        <v>4</v>
      </c>
    </row>
    <row r="231" spans="1:20" x14ac:dyDescent="0.25">
      <c r="A231" s="3">
        <f>Rifles!C231</f>
        <v>96804036</v>
      </c>
      <c r="B231" s="3" t="str">
        <f>_xlfn.XLOOKUP($A231, Rifles!$C$2:$C$419,Rifles!$D$2:$D$419,"N/A",0)</f>
        <v>SCHROEDER, MICHAEL WAYNE &amp; KELLY KRISTINE</v>
      </c>
      <c r="C231" s="4" t="str">
        <f>_xlfn.XLOOKUP($A231, Rifles!$C$2:$C$419,Rifles!F$2:F$419,"N/A",0)</f>
        <v>REDDING</v>
      </c>
      <c r="D231" s="4" t="str">
        <f>_xlfn.XLOOKUP($A231, Rifles!$C$2:$C$419,Rifles!G$2:G$419,"N/A",0)</f>
        <v>CA</v>
      </c>
      <c r="E231" s="3">
        <f>_xlfn.XLOOKUP($A231,Pistols!$C:$C,Pistols!H:H,0,0)</f>
        <v>0</v>
      </c>
      <c r="F231" s="3">
        <f>_xlfn.XLOOKUP($A231,Pistols!$C:$C,Pistols!I:I,0,0)</f>
        <v>0</v>
      </c>
      <c r="G231" s="3">
        <f>_xlfn.XLOOKUP($A231,Pistols!$C:$C,Pistols!J:J,0,0)</f>
        <v>0</v>
      </c>
      <c r="H231" s="3">
        <f>_xlfn.XLOOKUP($A231,Pistols!$C:$C,Pistols!K:K,0,0)</f>
        <v>0</v>
      </c>
      <c r="I231" s="3">
        <f>_xlfn.XLOOKUP($A231,Pistols!$C:$C,Pistols!L:L,0,0)</f>
        <v>0</v>
      </c>
      <c r="J231" s="3">
        <f>_xlfn.XLOOKUP($A231,Pistols!$C:$C,Pistols!M:M,0,0)</f>
        <v>0</v>
      </c>
      <c r="K231" s="3">
        <f>_xlfn.XLOOKUP($A231,Pistols!$C:$C,Pistols!N:N,0,0)</f>
        <v>0</v>
      </c>
      <c r="L231" s="3">
        <f>_xlfn.XLOOKUP($A231,Revolvers!$C:$C,Revolvers!O:O,0,0)</f>
        <v>0</v>
      </c>
      <c r="M231" s="3">
        <f>_xlfn.XLOOKUP($A231,Revolvers!$C:$C,Revolvers!P:P,0,0)</f>
        <v>0</v>
      </c>
      <c r="N231" s="3">
        <f>_xlfn.XLOOKUP($A231,Revolvers!$C:$C,Revolvers!Q:Q,0,0)</f>
        <v>0</v>
      </c>
      <c r="O231" s="3">
        <f>_xlfn.XLOOKUP($A231,Revolvers!$C:$C,Revolvers!R:R,0,0)</f>
        <v>0</v>
      </c>
      <c r="P231" s="3">
        <f>_xlfn.XLOOKUP($A231,Revolvers!$C:$C,Revolvers!S:S,0,0)</f>
        <v>0</v>
      </c>
      <c r="Q231" s="3">
        <f>_xlfn.XLOOKUP($A231,Revolvers!$C:$C,Revolvers!T:T,0,0)</f>
        <v>0</v>
      </c>
      <c r="R231" s="3">
        <f>_xlfn.XLOOKUP($A231,Rifles!C:C,Rifles!H:H,0,0)</f>
        <v>10</v>
      </c>
      <c r="S231" s="3">
        <f>_xlfn.XLOOKUP($A231,Shotguns!C:C,Shotguns!H:H,0,0)</f>
        <v>0</v>
      </c>
      <c r="T231" s="3">
        <f t="shared" si="3"/>
        <v>10</v>
      </c>
    </row>
    <row r="232" spans="1:20" x14ac:dyDescent="0.25">
      <c r="A232" s="3">
        <f>Rifles!C232</f>
        <v>99501789</v>
      </c>
      <c r="B232" s="3" t="str">
        <f>_xlfn.XLOOKUP($A232, Rifles!$C$2:$C$419,Rifles!$D$2:$D$419,"N/A",0)</f>
        <v>SCHUBERT, CRAIG R</v>
      </c>
      <c r="C232" s="4" t="str">
        <f>_xlfn.XLOOKUP($A232, Rifles!$C$2:$C$419,Rifles!F$2:F$419,"N/A",0)</f>
        <v>IRWINDALE</v>
      </c>
      <c r="D232" s="4" t="str">
        <f>_xlfn.XLOOKUP($A232, Rifles!$C$2:$C$419,Rifles!G$2:G$419,"N/A",0)</f>
        <v>CA</v>
      </c>
      <c r="E232" s="3">
        <f>_xlfn.XLOOKUP($A232,Pistols!$C:$C,Pistols!H:H,0,0)</f>
        <v>0</v>
      </c>
      <c r="F232" s="3">
        <f>_xlfn.XLOOKUP($A232,Pistols!$C:$C,Pistols!I:I,0,0)</f>
        <v>0</v>
      </c>
      <c r="G232" s="3">
        <f>_xlfn.XLOOKUP($A232,Pistols!$C:$C,Pistols!J:J,0,0)</f>
        <v>0</v>
      </c>
      <c r="H232" s="3">
        <f>_xlfn.XLOOKUP($A232,Pistols!$C:$C,Pistols!K:K,0,0)</f>
        <v>0</v>
      </c>
      <c r="I232" s="3">
        <f>_xlfn.XLOOKUP($A232,Pistols!$C:$C,Pistols!L:L,0,0)</f>
        <v>0</v>
      </c>
      <c r="J232" s="3">
        <f>_xlfn.XLOOKUP($A232,Pistols!$C:$C,Pistols!M:M,0,0)</f>
        <v>0</v>
      </c>
      <c r="K232" s="3">
        <f>_xlfn.XLOOKUP($A232,Pistols!$C:$C,Pistols!N:N,0,0)</f>
        <v>0</v>
      </c>
      <c r="L232" s="3">
        <f>_xlfn.XLOOKUP($A232,Revolvers!$C:$C,Revolvers!O:O,0,0)</f>
        <v>0</v>
      </c>
      <c r="M232" s="3">
        <f>_xlfn.XLOOKUP($A232,Revolvers!$C:$C,Revolvers!P:P,0,0)</f>
        <v>0</v>
      </c>
      <c r="N232" s="3">
        <f>_xlfn.XLOOKUP($A232,Revolvers!$C:$C,Revolvers!Q:Q,0,0)</f>
        <v>0</v>
      </c>
      <c r="O232" s="3">
        <f>_xlfn.XLOOKUP($A232,Revolvers!$C:$C,Revolvers!R:R,0,0)</f>
        <v>0</v>
      </c>
      <c r="P232" s="3">
        <f>_xlfn.XLOOKUP($A232,Revolvers!$C:$C,Revolvers!S:S,0,0)</f>
        <v>0</v>
      </c>
      <c r="Q232" s="3">
        <f>_xlfn.XLOOKUP($A232,Revolvers!$C:$C,Revolvers!T:T,0,0)</f>
        <v>0</v>
      </c>
      <c r="R232" s="3">
        <f>_xlfn.XLOOKUP($A232,Rifles!C:C,Rifles!H:H,0,0)</f>
        <v>25</v>
      </c>
      <c r="S232" s="3">
        <f>_xlfn.XLOOKUP($A232,Shotguns!C:C,Shotguns!H:H,0,0)</f>
        <v>0</v>
      </c>
      <c r="T232" s="3">
        <f t="shared" si="3"/>
        <v>25</v>
      </c>
    </row>
    <row r="233" spans="1:20" x14ac:dyDescent="0.25">
      <c r="A233" s="3">
        <f>Rifles!C233</f>
        <v>97701820</v>
      </c>
      <c r="B233" s="3" t="str">
        <f>_xlfn.XLOOKUP($A233, Rifles!$C$2:$C$419,Rifles!$D$2:$D$419,"N/A",0)</f>
        <v>SEARCY, BERNARD L</v>
      </c>
      <c r="C233" s="4" t="str">
        <f>_xlfn.XLOOKUP($A233, Rifles!$C$2:$C$419,Rifles!F$2:F$419,"N/A",0)</f>
        <v>BORON</v>
      </c>
      <c r="D233" s="4" t="str">
        <f>_xlfn.XLOOKUP($A233, Rifles!$C$2:$C$419,Rifles!G$2:G$419,"N/A",0)</f>
        <v>CA</v>
      </c>
      <c r="E233" s="3">
        <f>_xlfn.XLOOKUP($A233,Pistols!$C:$C,Pistols!H:H,0,0)</f>
        <v>0</v>
      </c>
      <c r="F233" s="3">
        <f>_xlfn.XLOOKUP($A233,Pistols!$C:$C,Pistols!I:I,0,0)</f>
        <v>0</v>
      </c>
      <c r="G233" s="3">
        <f>_xlfn.XLOOKUP($A233,Pistols!$C:$C,Pistols!J:J,0,0)</f>
        <v>0</v>
      </c>
      <c r="H233" s="3">
        <f>_xlfn.XLOOKUP($A233,Pistols!$C:$C,Pistols!K:K,0,0)</f>
        <v>0</v>
      </c>
      <c r="I233" s="3">
        <f>_xlfn.XLOOKUP($A233,Pistols!$C:$C,Pistols!L:L,0,0)</f>
        <v>0</v>
      </c>
      <c r="J233" s="3">
        <f>_xlfn.XLOOKUP($A233,Pistols!$C:$C,Pistols!M:M,0,0)</f>
        <v>0</v>
      </c>
      <c r="K233" s="3">
        <f>_xlfn.XLOOKUP($A233,Pistols!$C:$C,Pistols!N:N,0,0)</f>
        <v>0</v>
      </c>
      <c r="L233" s="3">
        <f>_xlfn.XLOOKUP($A233,Revolvers!$C:$C,Revolvers!O:O,0,0)</f>
        <v>0</v>
      </c>
      <c r="M233" s="3">
        <f>_xlfn.XLOOKUP($A233,Revolvers!$C:$C,Revolvers!P:P,0,0)</f>
        <v>0</v>
      </c>
      <c r="N233" s="3">
        <f>_xlfn.XLOOKUP($A233,Revolvers!$C:$C,Revolvers!Q:Q,0,0)</f>
        <v>0</v>
      </c>
      <c r="O233" s="3">
        <f>_xlfn.XLOOKUP($A233,Revolvers!$C:$C,Revolvers!R:R,0,0)</f>
        <v>0</v>
      </c>
      <c r="P233" s="3">
        <f>_xlfn.XLOOKUP($A233,Revolvers!$C:$C,Revolvers!S:S,0,0)</f>
        <v>0</v>
      </c>
      <c r="Q233" s="3">
        <f>_xlfn.XLOOKUP($A233,Revolvers!$C:$C,Revolvers!T:T,0,0)</f>
        <v>0</v>
      </c>
      <c r="R233" s="3">
        <f>_xlfn.XLOOKUP($A233,Rifles!C:C,Rifles!H:H,0,0)</f>
        <v>7</v>
      </c>
      <c r="S233" s="3">
        <f>_xlfn.XLOOKUP($A233,Shotguns!C:C,Shotguns!H:H,0,0)</f>
        <v>0</v>
      </c>
      <c r="T233" s="3">
        <f t="shared" si="3"/>
        <v>7</v>
      </c>
    </row>
    <row r="234" spans="1:20" x14ac:dyDescent="0.25">
      <c r="A234" s="3">
        <f>Rifles!C234</f>
        <v>93305129</v>
      </c>
      <c r="B234" s="3" t="str">
        <f>_xlfn.XLOOKUP($A234, Rifles!$C$2:$C$419,Rifles!$D$2:$D$419,"N/A",0)</f>
        <v>SHIELD DEFENSE, LLC</v>
      </c>
      <c r="C234" s="4" t="str">
        <f>_xlfn.XLOOKUP($A234, Rifles!$C$2:$C$419,Rifles!F$2:F$419,"N/A",0)</f>
        <v>OCEANSIDE</v>
      </c>
      <c r="D234" s="4" t="str">
        <f>_xlfn.XLOOKUP($A234, Rifles!$C$2:$C$419,Rifles!G$2:G$419,"N/A",0)</f>
        <v>CA</v>
      </c>
      <c r="E234" s="3">
        <f>_xlfn.XLOOKUP($A234,Pistols!$C:$C,Pistols!H:H,0,0)</f>
        <v>0</v>
      </c>
      <c r="F234" s="3">
        <f>_xlfn.XLOOKUP($A234,Pistols!$C:$C,Pistols!I:I,0,0)</f>
        <v>0</v>
      </c>
      <c r="G234" s="3">
        <f>_xlfn.XLOOKUP($A234,Pistols!$C:$C,Pistols!J:J,0,0)</f>
        <v>0</v>
      </c>
      <c r="H234" s="3">
        <f>_xlfn.XLOOKUP($A234,Pistols!$C:$C,Pistols!K:K,0,0)</f>
        <v>0</v>
      </c>
      <c r="I234" s="3">
        <f>_xlfn.XLOOKUP($A234,Pistols!$C:$C,Pistols!L:L,0,0)</f>
        <v>0</v>
      </c>
      <c r="J234" s="3">
        <f>_xlfn.XLOOKUP($A234,Pistols!$C:$C,Pistols!M:M,0,0)</f>
        <v>0</v>
      </c>
      <c r="K234" s="3">
        <f>_xlfn.XLOOKUP($A234,Pistols!$C:$C,Pistols!N:N,0,0)</f>
        <v>0</v>
      </c>
      <c r="L234" s="3">
        <f>_xlfn.XLOOKUP($A234,Revolvers!$C:$C,Revolvers!O:O,0,0)</f>
        <v>0</v>
      </c>
      <c r="M234" s="3">
        <f>_xlfn.XLOOKUP($A234,Revolvers!$C:$C,Revolvers!P:P,0,0)</f>
        <v>0</v>
      </c>
      <c r="N234" s="3">
        <f>_xlfn.XLOOKUP($A234,Revolvers!$C:$C,Revolvers!Q:Q,0,0)</f>
        <v>0</v>
      </c>
      <c r="O234" s="3">
        <f>_xlfn.XLOOKUP($A234,Revolvers!$C:$C,Revolvers!R:R,0,0)</f>
        <v>0</v>
      </c>
      <c r="P234" s="3">
        <f>_xlfn.XLOOKUP($A234,Revolvers!$C:$C,Revolvers!S:S,0,0)</f>
        <v>0</v>
      </c>
      <c r="Q234" s="3">
        <f>_xlfn.XLOOKUP($A234,Revolvers!$C:$C,Revolvers!T:T,0,0)</f>
        <v>0</v>
      </c>
      <c r="R234" s="3">
        <f>_xlfn.XLOOKUP($A234,Rifles!C:C,Rifles!H:H,0,0)</f>
        <v>0</v>
      </c>
      <c r="S234" s="3">
        <f>_xlfn.XLOOKUP($A234,Shotguns!C:C,Shotguns!H:H,0,0)</f>
        <v>0</v>
      </c>
      <c r="T234" s="3">
        <f t="shared" si="3"/>
        <v>0</v>
      </c>
    </row>
    <row r="235" spans="1:20" x14ac:dyDescent="0.25">
      <c r="A235" s="3">
        <f>Rifles!C235</f>
        <v>97703907</v>
      </c>
      <c r="B235" s="3" t="str">
        <f>_xlfn.XLOOKUP($A235, Rifles!$C$2:$C$419,Rifles!$D$2:$D$419,"N/A",0)</f>
        <v>SIERRA ARMS CORP</v>
      </c>
      <c r="C235" s="4" t="str">
        <f>_xlfn.XLOOKUP($A235, Rifles!$C$2:$C$419,Rifles!F$2:F$419,"N/A",0)</f>
        <v>MODESTO</v>
      </c>
      <c r="D235" s="4" t="str">
        <f>_xlfn.XLOOKUP($A235, Rifles!$C$2:$C$419,Rifles!G$2:G$419,"N/A",0)</f>
        <v>CA</v>
      </c>
      <c r="E235" s="3">
        <f>_xlfn.XLOOKUP($A235,Pistols!$C:$C,Pistols!H:H,0,0)</f>
        <v>0</v>
      </c>
      <c r="F235" s="3">
        <f>_xlfn.XLOOKUP($A235,Pistols!$C:$C,Pistols!I:I,0,0)</f>
        <v>0</v>
      </c>
      <c r="G235" s="3">
        <f>_xlfn.XLOOKUP($A235,Pistols!$C:$C,Pistols!J:J,0,0)</f>
        <v>0</v>
      </c>
      <c r="H235" s="3">
        <f>_xlfn.XLOOKUP($A235,Pistols!$C:$C,Pistols!K:K,0,0)</f>
        <v>0</v>
      </c>
      <c r="I235" s="3">
        <f>_xlfn.XLOOKUP($A235,Pistols!$C:$C,Pistols!L:L,0,0)</f>
        <v>0</v>
      </c>
      <c r="J235" s="3">
        <f>_xlfn.XLOOKUP($A235,Pistols!$C:$C,Pistols!M:M,0,0)</f>
        <v>0</v>
      </c>
      <c r="K235" s="3">
        <f>_xlfn.XLOOKUP($A235,Pistols!$C:$C,Pistols!N:N,0,0)</f>
        <v>0</v>
      </c>
      <c r="L235" s="3">
        <f>_xlfn.XLOOKUP($A235,Revolvers!$C:$C,Revolvers!O:O,0,0)</f>
        <v>0</v>
      </c>
      <c r="M235" s="3">
        <f>_xlfn.XLOOKUP($A235,Revolvers!$C:$C,Revolvers!P:P,0,0)</f>
        <v>0</v>
      </c>
      <c r="N235" s="3">
        <f>_xlfn.XLOOKUP($A235,Revolvers!$C:$C,Revolvers!Q:Q,0,0)</f>
        <v>0</v>
      </c>
      <c r="O235" s="3">
        <f>_xlfn.XLOOKUP($A235,Revolvers!$C:$C,Revolvers!R:R,0,0)</f>
        <v>0</v>
      </c>
      <c r="P235" s="3">
        <f>_xlfn.XLOOKUP($A235,Revolvers!$C:$C,Revolvers!S:S,0,0)</f>
        <v>0</v>
      </c>
      <c r="Q235" s="3">
        <f>_xlfn.XLOOKUP($A235,Revolvers!$C:$C,Revolvers!T:T,0,0)</f>
        <v>0</v>
      </c>
      <c r="R235" s="3">
        <f>_xlfn.XLOOKUP($A235,Rifles!C:C,Rifles!H:H,0,0)</f>
        <v>2</v>
      </c>
      <c r="S235" s="3">
        <f>_xlfn.XLOOKUP($A235,Shotguns!C:C,Shotguns!H:H,0,0)</f>
        <v>0</v>
      </c>
      <c r="T235" s="3">
        <f t="shared" si="3"/>
        <v>2</v>
      </c>
    </row>
    <row r="236" spans="1:20" x14ac:dyDescent="0.25">
      <c r="A236" s="3">
        <f>Rifles!C236</f>
        <v>96802633</v>
      </c>
      <c r="B236" s="3" t="str">
        <f>_xlfn.XLOOKUP($A236, Rifles!$C$2:$C$419,Rifles!$D$2:$D$419,"N/A",0)</f>
        <v>SLAY, DONALD LEE JR</v>
      </c>
      <c r="C236" s="4" t="str">
        <f>_xlfn.XLOOKUP($A236, Rifles!$C$2:$C$419,Rifles!F$2:F$419,"N/A",0)</f>
        <v>RED BLUFF</v>
      </c>
      <c r="D236" s="4" t="str">
        <f>_xlfn.XLOOKUP($A236, Rifles!$C$2:$C$419,Rifles!G$2:G$419,"N/A",0)</f>
        <v>CA</v>
      </c>
      <c r="E236" s="3">
        <f>_xlfn.XLOOKUP($A236,Pistols!$C:$C,Pistols!H:H,0,0)</f>
        <v>0</v>
      </c>
      <c r="F236" s="3">
        <f>_xlfn.XLOOKUP($A236,Pistols!$C:$C,Pistols!I:I,0,0)</f>
        <v>0</v>
      </c>
      <c r="G236" s="3">
        <f>_xlfn.XLOOKUP($A236,Pistols!$C:$C,Pistols!J:J,0,0)</f>
        <v>0</v>
      </c>
      <c r="H236" s="3">
        <f>_xlfn.XLOOKUP($A236,Pistols!$C:$C,Pistols!K:K,0,0)</f>
        <v>0</v>
      </c>
      <c r="I236" s="3">
        <f>_xlfn.XLOOKUP($A236,Pistols!$C:$C,Pistols!L:L,0,0)</f>
        <v>0</v>
      </c>
      <c r="J236" s="3">
        <f>_xlfn.XLOOKUP($A236,Pistols!$C:$C,Pistols!M:M,0,0)</f>
        <v>0</v>
      </c>
      <c r="K236" s="3">
        <f>_xlfn.XLOOKUP($A236,Pistols!$C:$C,Pistols!N:N,0,0)</f>
        <v>0</v>
      </c>
      <c r="L236" s="3">
        <f>_xlfn.XLOOKUP($A236,Revolvers!$C:$C,Revolvers!O:O,0,0)</f>
        <v>0</v>
      </c>
      <c r="M236" s="3">
        <f>_xlfn.XLOOKUP($A236,Revolvers!$C:$C,Revolvers!P:P,0,0)</f>
        <v>0</v>
      </c>
      <c r="N236" s="3">
        <f>_xlfn.XLOOKUP($A236,Revolvers!$C:$C,Revolvers!Q:Q,0,0)</f>
        <v>0</v>
      </c>
      <c r="O236" s="3">
        <f>_xlfn.XLOOKUP($A236,Revolvers!$C:$C,Revolvers!R:R,0,0)</f>
        <v>0</v>
      </c>
      <c r="P236" s="3">
        <f>_xlfn.XLOOKUP($A236,Revolvers!$C:$C,Revolvers!S:S,0,0)</f>
        <v>0</v>
      </c>
      <c r="Q236" s="3">
        <f>_xlfn.XLOOKUP($A236,Revolvers!$C:$C,Revolvers!T:T,0,0)</f>
        <v>0</v>
      </c>
      <c r="R236" s="3">
        <f>_xlfn.XLOOKUP($A236,Rifles!C:C,Rifles!H:H,0,0)</f>
        <v>25</v>
      </c>
      <c r="S236" s="3">
        <f>_xlfn.XLOOKUP($A236,Shotguns!C:C,Shotguns!H:H,0,0)</f>
        <v>0</v>
      </c>
      <c r="T236" s="3">
        <f t="shared" si="3"/>
        <v>25</v>
      </c>
    </row>
    <row r="237" spans="1:20" x14ac:dyDescent="0.25">
      <c r="A237" s="3">
        <f>Rifles!C237</f>
        <v>97702568</v>
      </c>
      <c r="B237" s="3" t="str">
        <f>_xlfn.XLOOKUP($A237, Rifles!$C$2:$C$419,Rifles!$D$2:$D$419,"N/A",0)</f>
        <v>SOFINOCON ENTERPRISES LLC</v>
      </c>
      <c r="C237" s="4" t="str">
        <f>_xlfn.XLOOKUP($A237, Rifles!$C$2:$C$419,Rifles!F$2:F$419,"N/A",0)</f>
        <v>LOS GATOS</v>
      </c>
      <c r="D237" s="4" t="str">
        <f>_xlfn.XLOOKUP($A237, Rifles!$C$2:$C$419,Rifles!G$2:G$419,"N/A",0)</f>
        <v>CA</v>
      </c>
      <c r="E237" s="3">
        <f>_xlfn.XLOOKUP($A237,Pistols!$C:$C,Pistols!H:H,0,0)</f>
        <v>0</v>
      </c>
      <c r="F237" s="3">
        <f>_xlfn.XLOOKUP($A237,Pistols!$C:$C,Pistols!I:I,0,0)</f>
        <v>4</v>
      </c>
      <c r="G237" s="3">
        <f>_xlfn.XLOOKUP($A237,Pistols!$C:$C,Pistols!J:J,0,0)</f>
        <v>0</v>
      </c>
      <c r="H237" s="3">
        <f>_xlfn.XLOOKUP($A237,Pistols!$C:$C,Pistols!K:K,0,0)</f>
        <v>0</v>
      </c>
      <c r="I237" s="3">
        <f>_xlfn.XLOOKUP($A237,Pistols!$C:$C,Pistols!L:L,0,0)</f>
        <v>0</v>
      </c>
      <c r="J237" s="3">
        <f>_xlfn.XLOOKUP($A237,Pistols!$C:$C,Pistols!M:M,0,0)</f>
        <v>0</v>
      </c>
      <c r="K237" s="3">
        <f>_xlfn.XLOOKUP($A237,Pistols!$C:$C,Pistols!N:N,0,0)</f>
        <v>4</v>
      </c>
      <c r="L237" s="3">
        <f>_xlfn.XLOOKUP($A237,Revolvers!$C:$C,Revolvers!O:O,0,0)</f>
        <v>0</v>
      </c>
      <c r="M237" s="3">
        <f>_xlfn.XLOOKUP($A237,Revolvers!$C:$C,Revolvers!P:P,0,0)</f>
        <v>0</v>
      </c>
      <c r="N237" s="3">
        <f>_xlfn.XLOOKUP($A237,Revolvers!$C:$C,Revolvers!Q:Q,0,0)</f>
        <v>0</v>
      </c>
      <c r="O237" s="3">
        <f>_xlfn.XLOOKUP($A237,Revolvers!$C:$C,Revolvers!R:R,0,0)</f>
        <v>0</v>
      </c>
      <c r="P237" s="3">
        <f>_xlfn.XLOOKUP($A237,Revolvers!$C:$C,Revolvers!S:S,0,0)</f>
        <v>0</v>
      </c>
      <c r="Q237" s="3">
        <f>_xlfn.XLOOKUP($A237,Revolvers!$C:$C,Revolvers!T:T,0,0)</f>
        <v>0</v>
      </c>
      <c r="R237" s="3">
        <f>_xlfn.XLOOKUP($A237,Rifles!C:C,Rifles!H:H,0,0)</f>
        <v>18</v>
      </c>
      <c r="S237" s="3">
        <f>_xlfn.XLOOKUP($A237,Shotguns!C:C,Shotguns!H:H,0,0)</f>
        <v>0</v>
      </c>
      <c r="T237" s="3">
        <f t="shared" si="3"/>
        <v>22</v>
      </c>
    </row>
    <row r="238" spans="1:20" x14ac:dyDescent="0.25">
      <c r="A238" s="3">
        <f>Rifles!C238</f>
        <v>97703355</v>
      </c>
      <c r="B238" s="3" t="str">
        <f>_xlfn.XLOOKUP($A238, Rifles!$C$2:$C$419,Rifles!$D$2:$D$419,"N/A",0)</f>
        <v>SOULIE, MARC B</v>
      </c>
      <c r="C238" s="4" t="str">
        <f>_xlfn.XLOOKUP($A238, Rifles!$C$2:$C$419,Rifles!F$2:F$419,"N/A",0)</f>
        <v>SAN JOSE</v>
      </c>
      <c r="D238" s="4" t="str">
        <f>_xlfn.XLOOKUP($A238, Rifles!$C$2:$C$419,Rifles!G$2:G$419,"N/A",0)</f>
        <v>CA</v>
      </c>
      <c r="E238" s="3">
        <f>_xlfn.XLOOKUP($A238,Pistols!$C:$C,Pistols!H:H,0,0)</f>
        <v>0</v>
      </c>
      <c r="F238" s="3">
        <f>_xlfn.XLOOKUP($A238,Pistols!$C:$C,Pistols!I:I,0,0)</f>
        <v>0</v>
      </c>
      <c r="G238" s="3">
        <f>_xlfn.XLOOKUP($A238,Pistols!$C:$C,Pistols!J:J,0,0)</f>
        <v>0</v>
      </c>
      <c r="H238" s="3">
        <f>_xlfn.XLOOKUP($A238,Pistols!$C:$C,Pistols!K:K,0,0)</f>
        <v>0</v>
      </c>
      <c r="I238" s="3">
        <f>_xlfn.XLOOKUP($A238,Pistols!$C:$C,Pistols!L:L,0,0)</f>
        <v>0</v>
      </c>
      <c r="J238" s="3">
        <f>_xlfn.XLOOKUP($A238,Pistols!$C:$C,Pistols!M:M,0,0)</f>
        <v>0</v>
      </c>
      <c r="K238" s="3">
        <f>_xlfn.XLOOKUP($A238,Pistols!$C:$C,Pistols!N:N,0,0)</f>
        <v>0</v>
      </c>
      <c r="L238" s="3">
        <f>_xlfn.XLOOKUP($A238,Revolvers!$C:$C,Revolvers!O:O,0,0)</f>
        <v>0</v>
      </c>
      <c r="M238" s="3">
        <f>_xlfn.XLOOKUP($A238,Revolvers!$C:$C,Revolvers!P:P,0,0)</f>
        <v>0</v>
      </c>
      <c r="N238" s="3">
        <f>_xlfn.XLOOKUP($A238,Revolvers!$C:$C,Revolvers!Q:Q,0,0)</f>
        <v>0</v>
      </c>
      <c r="O238" s="3">
        <f>_xlfn.XLOOKUP($A238,Revolvers!$C:$C,Revolvers!R:R,0,0)</f>
        <v>0</v>
      </c>
      <c r="P238" s="3">
        <f>_xlfn.XLOOKUP($A238,Revolvers!$C:$C,Revolvers!S:S,0,0)</f>
        <v>0</v>
      </c>
      <c r="Q238" s="3">
        <f>_xlfn.XLOOKUP($A238,Revolvers!$C:$C,Revolvers!T:T,0,0)</f>
        <v>0</v>
      </c>
      <c r="R238" s="3">
        <f>_xlfn.XLOOKUP($A238,Rifles!C:C,Rifles!H:H,0,0)</f>
        <v>88</v>
      </c>
      <c r="S238" s="3">
        <f>_xlfn.XLOOKUP($A238,Shotguns!C:C,Shotguns!H:H,0,0)</f>
        <v>0</v>
      </c>
      <c r="T238" s="3">
        <f t="shared" si="3"/>
        <v>88</v>
      </c>
    </row>
    <row r="239" spans="1:20" x14ac:dyDescent="0.25">
      <c r="A239" s="3">
        <f>Rifles!C239</f>
        <v>97703225</v>
      </c>
      <c r="B239" s="3" t="str">
        <f>_xlfn.XLOOKUP($A239, Rifles!$C$2:$C$419,Rifles!$D$2:$D$419,"N/A",0)</f>
        <v>SWADER, JAMES EDWARD</v>
      </c>
      <c r="C239" s="4" t="str">
        <f>_xlfn.XLOOKUP($A239, Rifles!$C$2:$C$419,Rifles!F$2:F$419,"N/A",0)</f>
        <v>RIDGECREST</v>
      </c>
      <c r="D239" s="4" t="str">
        <f>_xlfn.XLOOKUP($A239, Rifles!$C$2:$C$419,Rifles!G$2:G$419,"N/A",0)</f>
        <v>CA</v>
      </c>
      <c r="E239" s="3">
        <f>_xlfn.XLOOKUP($A239,Pistols!$C:$C,Pistols!H:H,0,0)</f>
        <v>0</v>
      </c>
      <c r="F239" s="3">
        <f>_xlfn.XLOOKUP($A239,Pistols!$C:$C,Pistols!I:I,0,0)</f>
        <v>0</v>
      </c>
      <c r="G239" s="3">
        <f>_xlfn.XLOOKUP($A239,Pistols!$C:$C,Pistols!J:J,0,0)</f>
        <v>0</v>
      </c>
      <c r="H239" s="3">
        <f>_xlfn.XLOOKUP($A239,Pistols!$C:$C,Pistols!K:K,0,0)</f>
        <v>0</v>
      </c>
      <c r="I239" s="3">
        <f>_xlfn.XLOOKUP($A239,Pistols!$C:$C,Pistols!L:L,0,0)</f>
        <v>0</v>
      </c>
      <c r="J239" s="3">
        <f>_xlfn.XLOOKUP($A239,Pistols!$C:$C,Pistols!M:M,0,0)</f>
        <v>0</v>
      </c>
      <c r="K239" s="3">
        <f>_xlfn.XLOOKUP($A239,Pistols!$C:$C,Pistols!N:N,0,0)</f>
        <v>0</v>
      </c>
      <c r="L239" s="3">
        <f>_xlfn.XLOOKUP($A239,Revolvers!$C:$C,Revolvers!O:O,0,0)</f>
        <v>0</v>
      </c>
      <c r="M239" s="3">
        <f>_xlfn.XLOOKUP($A239,Revolvers!$C:$C,Revolvers!P:P,0,0)</f>
        <v>0</v>
      </c>
      <c r="N239" s="3">
        <f>_xlfn.XLOOKUP($A239,Revolvers!$C:$C,Revolvers!Q:Q,0,0)</f>
        <v>0</v>
      </c>
      <c r="O239" s="3">
        <f>_xlfn.XLOOKUP($A239,Revolvers!$C:$C,Revolvers!R:R,0,0)</f>
        <v>0</v>
      </c>
      <c r="P239" s="3">
        <f>_xlfn.XLOOKUP($A239,Revolvers!$C:$C,Revolvers!S:S,0,0)</f>
        <v>0</v>
      </c>
      <c r="Q239" s="3">
        <f>_xlfn.XLOOKUP($A239,Revolvers!$C:$C,Revolvers!T:T,0,0)</f>
        <v>0</v>
      </c>
      <c r="R239" s="3">
        <f>_xlfn.XLOOKUP($A239,Rifles!C:C,Rifles!H:H,0,0)</f>
        <v>6</v>
      </c>
      <c r="S239" s="3">
        <f>_xlfn.XLOOKUP($A239,Shotguns!C:C,Shotguns!H:H,0,0)</f>
        <v>0</v>
      </c>
      <c r="T239" s="3">
        <f t="shared" si="3"/>
        <v>6</v>
      </c>
    </row>
    <row r="240" spans="1:20" x14ac:dyDescent="0.25">
      <c r="A240" s="3">
        <f>Rifles!C240</f>
        <v>97702383</v>
      </c>
      <c r="B240" s="3" t="str">
        <f>_xlfn.XLOOKUP($A240, Rifles!$C$2:$C$419,Rifles!$D$2:$D$419,"N/A",0)</f>
        <v>THORPE, JON &amp; KANDICE AND KOETSIER RON &amp; BETH</v>
      </c>
      <c r="C240" s="4" t="str">
        <f>_xlfn.XLOOKUP($A240, Rifles!$C$2:$C$419,Rifles!F$2:F$419,"N/A",0)</f>
        <v>TULARE</v>
      </c>
      <c r="D240" s="4" t="str">
        <f>_xlfn.XLOOKUP($A240, Rifles!$C$2:$C$419,Rifles!G$2:G$419,"N/A",0)</f>
        <v>CA</v>
      </c>
      <c r="E240" s="3">
        <f>_xlfn.XLOOKUP($A240,Pistols!$C:$C,Pistols!H:H,0,0)</f>
        <v>0</v>
      </c>
      <c r="F240" s="3">
        <f>_xlfn.XLOOKUP($A240,Pistols!$C:$C,Pistols!I:I,0,0)</f>
        <v>0</v>
      </c>
      <c r="G240" s="3">
        <f>_xlfn.XLOOKUP($A240,Pistols!$C:$C,Pistols!J:J,0,0)</f>
        <v>0</v>
      </c>
      <c r="H240" s="3">
        <f>_xlfn.XLOOKUP($A240,Pistols!$C:$C,Pistols!K:K,0,0)</f>
        <v>0</v>
      </c>
      <c r="I240" s="3">
        <f>_xlfn.XLOOKUP($A240,Pistols!$C:$C,Pistols!L:L,0,0)</f>
        <v>0</v>
      </c>
      <c r="J240" s="3">
        <f>_xlfn.XLOOKUP($A240,Pistols!$C:$C,Pistols!M:M,0,0)</f>
        <v>0</v>
      </c>
      <c r="K240" s="3">
        <f>_xlfn.XLOOKUP($A240,Pistols!$C:$C,Pistols!N:N,0,0)</f>
        <v>0</v>
      </c>
      <c r="L240" s="3">
        <f>_xlfn.XLOOKUP($A240,Revolvers!$C:$C,Revolvers!O:O,0,0)</f>
        <v>0</v>
      </c>
      <c r="M240" s="3">
        <f>_xlfn.XLOOKUP($A240,Revolvers!$C:$C,Revolvers!P:P,0,0)</f>
        <v>0</v>
      </c>
      <c r="N240" s="3">
        <f>_xlfn.XLOOKUP($A240,Revolvers!$C:$C,Revolvers!Q:Q,0,0)</f>
        <v>0</v>
      </c>
      <c r="O240" s="3">
        <f>_xlfn.XLOOKUP($A240,Revolvers!$C:$C,Revolvers!R:R,0,0)</f>
        <v>0</v>
      </c>
      <c r="P240" s="3">
        <f>_xlfn.XLOOKUP($A240,Revolvers!$C:$C,Revolvers!S:S,0,0)</f>
        <v>0</v>
      </c>
      <c r="Q240" s="3">
        <f>_xlfn.XLOOKUP($A240,Revolvers!$C:$C,Revolvers!T:T,0,0)</f>
        <v>0</v>
      </c>
      <c r="R240" s="3">
        <f>_xlfn.XLOOKUP($A240,Rifles!C:C,Rifles!H:H,0,0)</f>
        <v>6</v>
      </c>
      <c r="S240" s="3">
        <f>_xlfn.XLOOKUP($A240,Shotguns!C:C,Shotguns!H:H,0,0)</f>
        <v>0</v>
      </c>
      <c r="T240" s="3">
        <f t="shared" si="3"/>
        <v>6</v>
      </c>
    </row>
    <row r="241" spans="1:20" x14ac:dyDescent="0.25">
      <c r="A241" s="3">
        <f>Rifles!C241</f>
        <v>93304572</v>
      </c>
      <c r="B241" s="3" t="str">
        <f>_xlfn.XLOOKUP($A241, Rifles!$C$2:$C$419,Rifles!$D$2:$D$419,"N/A",0)</f>
        <v>TILOTTA, GIOVANNI VINCENZO</v>
      </c>
      <c r="C241" s="4" t="str">
        <f>_xlfn.XLOOKUP($A241, Rifles!$C$2:$C$419,Rifles!F$2:F$419,"N/A",0)</f>
        <v>SAN DIEGO</v>
      </c>
      <c r="D241" s="4" t="str">
        <f>_xlfn.XLOOKUP($A241, Rifles!$C$2:$C$419,Rifles!G$2:G$419,"N/A",0)</f>
        <v>CA</v>
      </c>
      <c r="E241" s="3">
        <f>_xlfn.XLOOKUP($A241,Pistols!$C:$C,Pistols!H:H,0,0)</f>
        <v>2</v>
      </c>
      <c r="F241" s="3">
        <f>_xlfn.XLOOKUP($A241,Pistols!$C:$C,Pistols!I:I,0,0)</f>
        <v>9</v>
      </c>
      <c r="G241" s="3">
        <f>_xlfn.XLOOKUP($A241,Pistols!$C:$C,Pistols!J:J,0,0)</f>
        <v>0</v>
      </c>
      <c r="H241" s="3">
        <f>_xlfn.XLOOKUP($A241,Pistols!$C:$C,Pistols!K:K,0,0)</f>
        <v>0</v>
      </c>
      <c r="I241" s="3">
        <f>_xlfn.XLOOKUP($A241,Pistols!$C:$C,Pistols!L:L,0,0)</f>
        <v>4</v>
      </c>
      <c r="J241" s="3">
        <f>_xlfn.XLOOKUP($A241,Pistols!$C:$C,Pistols!M:M,0,0)</f>
        <v>0</v>
      </c>
      <c r="K241" s="3">
        <f>_xlfn.XLOOKUP($A241,Pistols!$C:$C,Pistols!N:N,0,0)</f>
        <v>15</v>
      </c>
      <c r="L241" s="3">
        <f>_xlfn.XLOOKUP($A241,Revolvers!$C:$C,Revolvers!O:O,0,0)</f>
        <v>0</v>
      </c>
      <c r="M241" s="3">
        <f>_xlfn.XLOOKUP($A241,Revolvers!$C:$C,Revolvers!P:P,0,0)</f>
        <v>0</v>
      </c>
      <c r="N241" s="3">
        <f>_xlfn.XLOOKUP($A241,Revolvers!$C:$C,Revolvers!Q:Q,0,0)</f>
        <v>0</v>
      </c>
      <c r="O241" s="3">
        <f>_xlfn.XLOOKUP($A241,Revolvers!$C:$C,Revolvers!R:R,0,0)</f>
        <v>0</v>
      </c>
      <c r="P241" s="3">
        <f>_xlfn.XLOOKUP($A241,Revolvers!$C:$C,Revolvers!S:S,0,0)</f>
        <v>0</v>
      </c>
      <c r="Q241" s="3">
        <f>_xlfn.XLOOKUP($A241,Revolvers!$C:$C,Revolvers!T:T,0,0)</f>
        <v>0</v>
      </c>
      <c r="R241" s="3">
        <f>_xlfn.XLOOKUP($A241,Rifles!C:C,Rifles!H:H,0,0)</f>
        <v>26</v>
      </c>
      <c r="S241" s="3">
        <f>_xlfn.XLOOKUP($A241,Shotguns!C:C,Shotguns!H:H,0,0)</f>
        <v>0</v>
      </c>
      <c r="T241" s="3">
        <f t="shared" si="3"/>
        <v>41</v>
      </c>
    </row>
    <row r="242" spans="1:20" x14ac:dyDescent="0.25">
      <c r="A242" s="3">
        <f>Rifles!C242</f>
        <v>96803689</v>
      </c>
      <c r="B242" s="3" t="str">
        <f>_xlfn.XLOOKUP($A242, Rifles!$C$2:$C$419,Rifles!$D$2:$D$419,"N/A",0)</f>
        <v>TITUS, DAN L</v>
      </c>
      <c r="C242" s="4" t="str">
        <f>_xlfn.XLOOKUP($A242, Rifles!$C$2:$C$419,Rifles!F$2:F$419,"N/A",0)</f>
        <v>COLUSA</v>
      </c>
      <c r="D242" s="4" t="str">
        <f>_xlfn.XLOOKUP($A242, Rifles!$C$2:$C$419,Rifles!G$2:G$419,"N/A",0)</f>
        <v>CA</v>
      </c>
      <c r="E242" s="3">
        <f>_xlfn.XLOOKUP($A242,Pistols!$C:$C,Pistols!H:H,0,0)</f>
        <v>0</v>
      </c>
      <c r="F242" s="3">
        <f>_xlfn.XLOOKUP($A242,Pistols!$C:$C,Pistols!I:I,0,0)</f>
        <v>0</v>
      </c>
      <c r="G242" s="3">
        <f>_xlfn.XLOOKUP($A242,Pistols!$C:$C,Pistols!J:J,0,0)</f>
        <v>0</v>
      </c>
      <c r="H242" s="3">
        <f>_xlfn.XLOOKUP($A242,Pistols!$C:$C,Pistols!K:K,0,0)</f>
        <v>0</v>
      </c>
      <c r="I242" s="3">
        <f>_xlfn.XLOOKUP($A242,Pistols!$C:$C,Pistols!L:L,0,0)</f>
        <v>0</v>
      </c>
      <c r="J242" s="3">
        <f>_xlfn.XLOOKUP($A242,Pistols!$C:$C,Pistols!M:M,0,0)</f>
        <v>0</v>
      </c>
      <c r="K242" s="3">
        <f>_xlfn.XLOOKUP($A242,Pistols!$C:$C,Pistols!N:N,0,0)</f>
        <v>0</v>
      </c>
      <c r="L242" s="3">
        <f>_xlfn.XLOOKUP($A242,Revolvers!$C:$C,Revolvers!O:O,0,0)</f>
        <v>0</v>
      </c>
      <c r="M242" s="3">
        <f>_xlfn.XLOOKUP($A242,Revolvers!$C:$C,Revolvers!P:P,0,0)</f>
        <v>0</v>
      </c>
      <c r="N242" s="3">
        <f>_xlfn.XLOOKUP($A242,Revolvers!$C:$C,Revolvers!Q:Q,0,0)</f>
        <v>0</v>
      </c>
      <c r="O242" s="3">
        <f>_xlfn.XLOOKUP($A242,Revolvers!$C:$C,Revolvers!R:R,0,0)</f>
        <v>0</v>
      </c>
      <c r="P242" s="3">
        <f>_xlfn.XLOOKUP($A242,Revolvers!$C:$C,Revolvers!S:S,0,0)</f>
        <v>0</v>
      </c>
      <c r="Q242" s="3">
        <f>_xlfn.XLOOKUP($A242,Revolvers!$C:$C,Revolvers!T:T,0,0)</f>
        <v>0</v>
      </c>
      <c r="R242" s="3">
        <f>_xlfn.XLOOKUP($A242,Rifles!C:C,Rifles!H:H,0,0)</f>
        <v>3</v>
      </c>
      <c r="S242" s="3">
        <f>_xlfn.XLOOKUP($A242,Shotguns!C:C,Shotguns!H:H,0,0)</f>
        <v>0</v>
      </c>
      <c r="T242" s="3">
        <f t="shared" si="3"/>
        <v>3</v>
      </c>
    </row>
    <row r="243" spans="1:20" x14ac:dyDescent="0.25">
      <c r="A243" s="3">
        <f>Rifles!C243</f>
        <v>96802086</v>
      </c>
      <c r="B243" s="3" t="str">
        <f>_xlfn.XLOOKUP($A243, Rifles!$C$2:$C$419,Rifles!$D$2:$D$419,"N/A",0)</f>
        <v>TOLEDO, ARIS</v>
      </c>
      <c r="C243" s="4" t="str">
        <f>_xlfn.XLOOKUP($A243, Rifles!$C$2:$C$419,Rifles!F$2:F$419,"N/A",0)</f>
        <v>VALLEJO</v>
      </c>
      <c r="D243" s="4" t="str">
        <f>_xlfn.XLOOKUP($A243, Rifles!$C$2:$C$419,Rifles!G$2:G$419,"N/A",0)</f>
        <v>CA</v>
      </c>
      <c r="E243" s="3">
        <f>_xlfn.XLOOKUP($A243,Pistols!$C:$C,Pistols!H:H,0,0)</f>
        <v>0</v>
      </c>
      <c r="F243" s="3">
        <f>_xlfn.XLOOKUP($A243,Pistols!$C:$C,Pistols!I:I,0,0)</f>
        <v>0</v>
      </c>
      <c r="G243" s="3">
        <f>_xlfn.XLOOKUP($A243,Pistols!$C:$C,Pistols!J:J,0,0)</f>
        <v>0</v>
      </c>
      <c r="H243" s="3">
        <f>_xlfn.XLOOKUP($A243,Pistols!$C:$C,Pistols!K:K,0,0)</f>
        <v>0</v>
      </c>
      <c r="I243" s="3">
        <f>_xlfn.XLOOKUP($A243,Pistols!$C:$C,Pistols!L:L,0,0)</f>
        <v>0</v>
      </c>
      <c r="J243" s="3">
        <f>_xlfn.XLOOKUP($A243,Pistols!$C:$C,Pistols!M:M,0,0)</f>
        <v>0</v>
      </c>
      <c r="K243" s="3">
        <f>_xlfn.XLOOKUP($A243,Pistols!$C:$C,Pistols!N:N,0,0)</f>
        <v>0</v>
      </c>
      <c r="L243" s="3">
        <f>_xlfn.XLOOKUP($A243,Revolvers!$C:$C,Revolvers!O:O,0,0)</f>
        <v>0</v>
      </c>
      <c r="M243" s="3">
        <f>_xlfn.XLOOKUP($A243,Revolvers!$C:$C,Revolvers!P:P,0,0)</f>
        <v>0</v>
      </c>
      <c r="N243" s="3">
        <f>_xlfn.XLOOKUP($A243,Revolvers!$C:$C,Revolvers!Q:Q,0,0)</f>
        <v>0</v>
      </c>
      <c r="O243" s="3">
        <f>_xlfn.XLOOKUP($A243,Revolvers!$C:$C,Revolvers!R:R,0,0)</f>
        <v>0</v>
      </c>
      <c r="P243" s="3">
        <f>_xlfn.XLOOKUP($A243,Revolvers!$C:$C,Revolvers!S:S,0,0)</f>
        <v>0</v>
      </c>
      <c r="Q243" s="3">
        <f>_xlfn.XLOOKUP($A243,Revolvers!$C:$C,Revolvers!T:T,0,0)</f>
        <v>0</v>
      </c>
      <c r="R243" s="3">
        <f>_xlfn.XLOOKUP($A243,Rifles!C:C,Rifles!H:H,0,0)</f>
        <v>33</v>
      </c>
      <c r="S243" s="3">
        <f>_xlfn.XLOOKUP($A243,Shotguns!C:C,Shotguns!H:H,0,0)</f>
        <v>0</v>
      </c>
      <c r="T243" s="3">
        <f t="shared" si="3"/>
        <v>33</v>
      </c>
    </row>
    <row r="244" spans="1:20" x14ac:dyDescent="0.25">
      <c r="A244" s="3">
        <f>Rifles!C244</f>
        <v>93305119</v>
      </c>
      <c r="B244" s="3" t="str">
        <f>_xlfn.XLOOKUP($A244, Rifles!$C$2:$C$419,Rifles!$D$2:$D$419,"N/A",0)</f>
        <v>TOWLE, INC</v>
      </c>
      <c r="C244" s="4" t="str">
        <f>_xlfn.XLOOKUP($A244, Rifles!$C$2:$C$419,Rifles!F$2:F$419,"N/A",0)</f>
        <v>SANTEE</v>
      </c>
      <c r="D244" s="4" t="str">
        <f>_xlfn.XLOOKUP($A244, Rifles!$C$2:$C$419,Rifles!G$2:G$419,"N/A",0)</f>
        <v>CA</v>
      </c>
      <c r="E244" s="3">
        <f>_xlfn.XLOOKUP($A244,Pistols!$C:$C,Pistols!H:H,0,0)</f>
        <v>0</v>
      </c>
      <c r="F244" s="3">
        <f>_xlfn.XLOOKUP($A244,Pistols!$C:$C,Pistols!I:I,0,0)</f>
        <v>0</v>
      </c>
      <c r="G244" s="3">
        <f>_xlfn.XLOOKUP($A244,Pistols!$C:$C,Pistols!J:J,0,0)</f>
        <v>0</v>
      </c>
      <c r="H244" s="3">
        <f>_xlfn.XLOOKUP($A244,Pistols!$C:$C,Pistols!K:K,0,0)</f>
        <v>0</v>
      </c>
      <c r="I244" s="3">
        <f>_xlfn.XLOOKUP($A244,Pistols!$C:$C,Pistols!L:L,0,0)</f>
        <v>0</v>
      </c>
      <c r="J244" s="3">
        <f>_xlfn.XLOOKUP($A244,Pistols!$C:$C,Pistols!M:M,0,0)</f>
        <v>0</v>
      </c>
      <c r="K244" s="3">
        <f>_xlfn.XLOOKUP($A244,Pistols!$C:$C,Pistols!N:N,0,0)</f>
        <v>0</v>
      </c>
      <c r="L244" s="3">
        <f>_xlfn.XLOOKUP($A244,Revolvers!$C:$C,Revolvers!O:O,0,0)</f>
        <v>0</v>
      </c>
      <c r="M244" s="3">
        <f>_xlfn.XLOOKUP($A244,Revolvers!$C:$C,Revolvers!P:P,0,0)</f>
        <v>0</v>
      </c>
      <c r="N244" s="3">
        <f>_xlfn.XLOOKUP($A244,Revolvers!$C:$C,Revolvers!Q:Q,0,0)</f>
        <v>0</v>
      </c>
      <c r="O244" s="3">
        <f>_xlfn.XLOOKUP($A244,Revolvers!$C:$C,Revolvers!R:R,0,0)</f>
        <v>0</v>
      </c>
      <c r="P244" s="3">
        <f>_xlfn.XLOOKUP($A244,Revolvers!$C:$C,Revolvers!S:S,0,0)</f>
        <v>0</v>
      </c>
      <c r="Q244" s="3">
        <f>_xlfn.XLOOKUP($A244,Revolvers!$C:$C,Revolvers!T:T,0,0)</f>
        <v>0</v>
      </c>
      <c r="R244" s="3">
        <f>_xlfn.XLOOKUP($A244,Rifles!C:C,Rifles!H:H,0,0)</f>
        <v>3</v>
      </c>
      <c r="S244" s="3">
        <f>_xlfn.XLOOKUP($A244,Shotguns!C:C,Shotguns!H:H,0,0)</f>
        <v>0</v>
      </c>
      <c r="T244" s="3">
        <f t="shared" si="3"/>
        <v>3</v>
      </c>
    </row>
    <row r="245" spans="1:20" x14ac:dyDescent="0.25">
      <c r="A245" s="3">
        <f>Rifles!C245</f>
        <v>93304987</v>
      </c>
      <c r="B245" s="3" t="str">
        <f>_xlfn.XLOOKUP($A245, Rifles!$C$2:$C$419,Rifles!$D$2:$D$419,"N/A",0)</f>
        <v>TPM ARMS LLC</v>
      </c>
      <c r="C245" s="4" t="str">
        <f>_xlfn.XLOOKUP($A245, Rifles!$C$2:$C$419,Rifles!F$2:F$419,"N/A",0)</f>
        <v>EL CAJON</v>
      </c>
      <c r="D245" s="4" t="str">
        <f>_xlfn.XLOOKUP($A245, Rifles!$C$2:$C$419,Rifles!G$2:G$419,"N/A",0)</f>
        <v>CA</v>
      </c>
      <c r="E245" s="3">
        <f>_xlfn.XLOOKUP($A245,Pistols!$C:$C,Pistols!H:H,0,0)</f>
        <v>0</v>
      </c>
      <c r="F245" s="3">
        <f>_xlfn.XLOOKUP($A245,Pistols!$C:$C,Pistols!I:I,0,0)</f>
        <v>0</v>
      </c>
      <c r="G245" s="3">
        <f>_xlfn.XLOOKUP($A245,Pistols!$C:$C,Pistols!J:J,0,0)</f>
        <v>0</v>
      </c>
      <c r="H245" s="3">
        <f>_xlfn.XLOOKUP($A245,Pistols!$C:$C,Pistols!K:K,0,0)</f>
        <v>0</v>
      </c>
      <c r="I245" s="3">
        <f>_xlfn.XLOOKUP($A245,Pistols!$C:$C,Pistols!L:L,0,0)</f>
        <v>0</v>
      </c>
      <c r="J245" s="3">
        <f>_xlfn.XLOOKUP($A245,Pistols!$C:$C,Pistols!M:M,0,0)</f>
        <v>0</v>
      </c>
      <c r="K245" s="3">
        <f>_xlfn.XLOOKUP($A245,Pistols!$C:$C,Pistols!N:N,0,0)</f>
        <v>0</v>
      </c>
      <c r="L245" s="3">
        <f>_xlfn.XLOOKUP($A245,Revolvers!$C:$C,Revolvers!O:O,0,0)</f>
        <v>0</v>
      </c>
      <c r="M245" s="3">
        <f>_xlfn.XLOOKUP($A245,Revolvers!$C:$C,Revolvers!P:P,0,0)</f>
        <v>0</v>
      </c>
      <c r="N245" s="3">
        <f>_xlfn.XLOOKUP($A245,Revolvers!$C:$C,Revolvers!Q:Q,0,0)</f>
        <v>0</v>
      </c>
      <c r="O245" s="3">
        <f>_xlfn.XLOOKUP($A245,Revolvers!$C:$C,Revolvers!R:R,0,0)</f>
        <v>0</v>
      </c>
      <c r="P245" s="3">
        <f>_xlfn.XLOOKUP($A245,Revolvers!$C:$C,Revolvers!S:S,0,0)</f>
        <v>0</v>
      </c>
      <c r="Q245" s="3">
        <f>_xlfn.XLOOKUP($A245,Revolvers!$C:$C,Revolvers!T:T,0,0)</f>
        <v>0</v>
      </c>
      <c r="R245" s="3">
        <f>_xlfn.XLOOKUP($A245,Rifles!C:C,Rifles!H:H,0,0)</f>
        <v>29</v>
      </c>
      <c r="S245" s="3">
        <f>_xlfn.XLOOKUP($A245,Shotguns!C:C,Shotguns!H:H,0,0)</f>
        <v>0</v>
      </c>
      <c r="T245" s="3">
        <f t="shared" si="3"/>
        <v>29</v>
      </c>
    </row>
    <row r="246" spans="1:20" x14ac:dyDescent="0.25">
      <c r="A246" s="3">
        <f>Rifles!C246</f>
        <v>96803301</v>
      </c>
      <c r="B246" s="3" t="str">
        <f>_xlfn.XLOOKUP($A246, Rifles!$C$2:$C$419,Rifles!$D$2:$D$419,"N/A",0)</f>
        <v>TR KING LLC</v>
      </c>
      <c r="C246" s="4" t="str">
        <f>_xlfn.XLOOKUP($A246, Rifles!$C$2:$C$419,Rifles!F$2:F$419,"N/A",0)</f>
        <v>MARYSVILLE</v>
      </c>
      <c r="D246" s="4" t="str">
        <f>_xlfn.XLOOKUP($A246, Rifles!$C$2:$C$419,Rifles!G$2:G$419,"N/A",0)</f>
        <v>CA</v>
      </c>
      <c r="E246" s="3">
        <f>_xlfn.XLOOKUP($A246,Pistols!$C:$C,Pistols!H:H,0,0)</f>
        <v>0</v>
      </c>
      <c r="F246" s="3">
        <f>_xlfn.XLOOKUP($A246,Pistols!$C:$C,Pistols!I:I,0,0)</f>
        <v>0</v>
      </c>
      <c r="G246" s="3">
        <f>_xlfn.XLOOKUP($A246,Pistols!$C:$C,Pistols!J:J,0,0)</f>
        <v>0</v>
      </c>
      <c r="H246" s="3">
        <f>_xlfn.XLOOKUP($A246,Pistols!$C:$C,Pistols!K:K,0,0)</f>
        <v>0</v>
      </c>
      <c r="I246" s="3">
        <f>_xlfn.XLOOKUP($A246,Pistols!$C:$C,Pistols!L:L,0,0)</f>
        <v>0</v>
      </c>
      <c r="J246" s="3">
        <f>_xlfn.XLOOKUP($A246,Pistols!$C:$C,Pistols!M:M,0,0)</f>
        <v>0</v>
      </c>
      <c r="K246" s="3">
        <f>_xlfn.XLOOKUP($A246,Pistols!$C:$C,Pistols!N:N,0,0)</f>
        <v>0</v>
      </c>
      <c r="L246" s="3">
        <f>_xlfn.XLOOKUP($A246,Revolvers!$C:$C,Revolvers!O:O,0,0)</f>
        <v>0</v>
      </c>
      <c r="M246" s="3">
        <f>_xlfn.XLOOKUP($A246,Revolvers!$C:$C,Revolvers!P:P,0,0)</f>
        <v>0</v>
      </c>
      <c r="N246" s="3">
        <f>_xlfn.XLOOKUP($A246,Revolvers!$C:$C,Revolvers!Q:Q,0,0)</f>
        <v>0</v>
      </c>
      <c r="O246" s="3">
        <f>_xlfn.XLOOKUP($A246,Revolvers!$C:$C,Revolvers!R:R,0,0)</f>
        <v>0</v>
      </c>
      <c r="P246" s="3">
        <f>_xlfn.XLOOKUP($A246,Revolvers!$C:$C,Revolvers!S:S,0,0)</f>
        <v>0</v>
      </c>
      <c r="Q246" s="3">
        <f>_xlfn.XLOOKUP($A246,Revolvers!$C:$C,Revolvers!T:T,0,0)</f>
        <v>0</v>
      </c>
      <c r="R246" s="3">
        <f>_xlfn.XLOOKUP($A246,Rifles!C:C,Rifles!H:H,0,0)</f>
        <v>5</v>
      </c>
      <c r="S246" s="3">
        <f>_xlfn.XLOOKUP($A246,Shotguns!C:C,Shotguns!H:H,0,0)</f>
        <v>0</v>
      </c>
      <c r="T246" s="3">
        <f t="shared" si="3"/>
        <v>5</v>
      </c>
    </row>
    <row r="247" spans="1:20" x14ac:dyDescent="0.25">
      <c r="A247" s="3">
        <f>Rifles!C247</f>
        <v>93306185</v>
      </c>
      <c r="B247" s="3" t="str">
        <f>_xlfn.XLOOKUP($A247, Rifles!$C$2:$C$419,Rifles!$D$2:$D$419,"N/A",0)</f>
        <v>TSG GROUP LLC</v>
      </c>
      <c r="C247" s="4" t="str">
        <f>_xlfn.XLOOKUP($A247, Rifles!$C$2:$C$419,Rifles!F$2:F$419,"N/A",0)</f>
        <v>IRVINE</v>
      </c>
      <c r="D247" s="4" t="str">
        <f>_xlfn.XLOOKUP($A247, Rifles!$C$2:$C$419,Rifles!G$2:G$419,"N/A",0)</f>
        <v>CA</v>
      </c>
      <c r="E247" s="3">
        <f>_xlfn.XLOOKUP($A247,Pistols!$C:$C,Pistols!H:H,0,0)</f>
        <v>0</v>
      </c>
      <c r="F247" s="3">
        <f>_xlfn.XLOOKUP($A247,Pistols!$C:$C,Pistols!I:I,0,0)</f>
        <v>0</v>
      </c>
      <c r="G247" s="3">
        <f>_xlfn.XLOOKUP($A247,Pistols!$C:$C,Pistols!J:J,0,0)</f>
        <v>0</v>
      </c>
      <c r="H247" s="3">
        <f>_xlfn.XLOOKUP($A247,Pistols!$C:$C,Pistols!K:K,0,0)</f>
        <v>0</v>
      </c>
      <c r="I247" s="3">
        <f>_xlfn.XLOOKUP($A247,Pistols!$C:$C,Pistols!L:L,0,0)</f>
        <v>0</v>
      </c>
      <c r="J247" s="3">
        <f>_xlfn.XLOOKUP($A247,Pistols!$C:$C,Pistols!M:M,0,0)</f>
        <v>0</v>
      </c>
      <c r="K247" s="3">
        <f>_xlfn.XLOOKUP($A247,Pistols!$C:$C,Pistols!N:N,0,0)</f>
        <v>0</v>
      </c>
      <c r="L247" s="3">
        <f>_xlfn.XLOOKUP($A247,Revolvers!$C:$C,Revolvers!O:O,0,0)</f>
        <v>0</v>
      </c>
      <c r="M247" s="3">
        <f>_xlfn.XLOOKUP($A247,Revolvers!$C:$C,Revolvers!P:P,0,0)</f>
        <v>0</v>
      </c>
      <c r="N247" s="3">
        <f>_xlfn.XLOOKUP($A247,Revolvers!$C:$C,Revolvers!Q:Q,0,0)</f>
        <v>0</v>
      </c>
      <c r="O247" s="3">
        <f>_xlfn.XLOOKUP($A247,Revolvers!$C:$C,Revolvers!R:R,0,0)</f>
        <v>0</v>
      </c>
      <c r="P247" s="3">
        <f>_xlfn.XLOOKUP($A247,Revolvers!$C:$C,Revolvers!S:S,0,0)</f>
        <v>0</v>
      </c>
      <c r="Q247" s="3">
        <f>_xlfn.XLOOKUP($A247,Revolvers!$C:$C,Revolvers!T:T,0,0)</f>
        <v>0</v>
      </c>
      <c r="R247" s="3">
        <f>_xlfn.XLOOKUP($A247,Rifles!C:C,Rifles!H:H,0,0)</f>
        <v>49</v>
      </c>
      <c r="S247" s="3">
        <f>_xlfn.XLOOKUP($A247,Shotguns!C:C,Shotguns!H:H,0,0)</f>
        <v>0</v>
      </c>
      <c r="T247" s="3">
        <f t="shared" si="3"/>
        <v>49</v>
      </c>
    </row>
    <row r="248" spans="1:20" x14ac:dyDescent="0.25">
      <c r="A248" s="3">
        <f>Rifles!C248</f>
        <v>93305120</v>
      </c>
      <c r="B248" s="3" t="str">
        <f>_xlfn.XLOOKUP($A248, Rifles!$C$2:$C$419,Rifles!$D$2:$D$419,"N/A",0)</f>
        <v>VANZANDT, CHRISTOPHER DONALD</v>
      </c>
      <c r="C248" s="4" t="str">
        <f>_xlfn.XLOOKUP($A248, Rifles!$C$2:$C$419,Rifles!F$2:F$419,"N/A",0)</f>
        <v>LANDERS</v>
      </c>
      <c r="D248" s="4" t="str">
        <f>_xlfn.XLOOKUP($A248, Rifles!$C$2:$C$419,Rifles!G$2:G$419,"N/A",0)</f>
        <v>CA</v>
      </c>
      <c r="E248" s="3">
        <f>_xlfn.XLOOKUP($A248,Pistols!$C:$C,Pistols!H:H,0,0)</f>
        <v>0</v>
      </c>
      <c r="F248" s="3">
        <f>_xlfn.XLOOKUP($A248,Pistols!$C:$C,Pistols!I:I,0,0)</f>
        <v>0</v>
      </c>
      <c r="G248" s="3">
        <f>_xlfn.XLOOKUP($A248,Pistols!$C:$C,Pistols!J:J,0,0)</f>
        <v>0</v>
      </c>
      <c r="H248" s="3">
        <f>_xlfn.XLOOKUP($A248,Pistols!$C:$C,Pistols!K:K,0,0)</f>
        <v>0</v>
      </c>
      <c r="I248" s="3">
        <f>_xlfn.XLOOKUP($A248,Pistols!$C:$C,Pistols!L:L,0,0)</f>
        <v>0</v>
      </c>
      <c r="J248" s="3">
        <f>_xlfn.XLOOKUP($A248,Pistols!$C:$C,Pistols!M:M,0,0)</f>
        <v>0</v>
      </c>
      <c r="K248" s="3">
        <f>_xlfn.XLOOKUP($A248,Pistols!$C:$C,Pistols!N:N,0,0)</f>
        <v>0</v>
      </c>
      <c r="L248" s="3">
        <f>_xlfn.XLOOKUP($A248,Revolvers!$C:$C,Revolvers!O:O,0,0)</f>
        <v>0</v>
      </c>
      <c r="M248" s="3">
        <f>_xlfn.XLOOKUP($A248,Revolvers!$C:$C,Revolvers!P:P,0,0)</f>
        <v>0</v>
      </c>
      <c r="N248" s="3">
        <f>_xlfn.XLOOKUP($A248,Revolvers!$C:$C,Revolvers!Q:Q,0,0)</f>
        <v>0</v>
      </c>
      <c r="O248" s="3">
        <f>_xlfn.XLOOKUP($A248,Revolvers!$C:$C,Revolvers!R:R,0,0)</f>
        <v>0</v>
      </c>
      <c r="P248" s="3">
        <f>_xlfn.XLOOKUP($A248,Revolvers!$C:$C,Revolvers!S:S,0,0)</f>
        <v>0</v>
      </c>
      <c r="Q248" s="3">
        <f>_xlfn.XLOOKUP($A248,Revolvers!$C:$C,Revolvers!T:T,0,0)</f>
        <v>0</v>
      </c>
      <c r="R248" s="3">
        <f>_xlfn.XLOOKUP($A248,Rifles!C:C,Rifles!H:H,0,0)</f>
        <v>31</v>
      </c>
      <c r="S248" s="3">
        <f>_xlfn.XLOOKUP($A248,Shotguns!C:C,Shotguns!H:H,0,0)</f>
        <v>0</v>
      </c>
      <c r="T248" s="3">
        <f t="shared" si="3"/>
        <v>31</v>
      </c>
    </row>
    <row r="249" spans="1:20" x14ac:dyDescent="0.25">
      <c r="A249" s="3">
        <f>Rifles!C249</f>
        <v>97702945</v>
      </c>
      <c r="B249" s="3" t="str">
        <f>_xlfn.XLOOKUP($A249, Rifles!$C$2:$C$419,Rifles!$D$2:$D$419,"N/A",0)</f>
        <v>VON COLLN, JOHN</v>
      </c>
      <c r="C249" s="4" t="str">
        <f>_xlfn.XLOOKUP($A249, Rifles!$C$2:$C$419,Rifles!F$2:F$419,"N/A",0)</f>
        <v>THOUSAND OAKS</v>
      </c>
      <c r="D249" s="4" t="str">
        <f>_xlfn.XLOOKUP($A249, Rifles!$C$2:$C$419,Rifles!G$2:G$419,"N/A",0)</f>
        <v>CA</v>
      </c>
      <c r="E249" s="3">
        <f>_xlfn.XLOOKUP($A249,Pistols!$C:$C,Pistols!H:H,0,0)</f>
        <v>6</v>
      </c>
      <c r="F249" s="3">
        <f>_xlfn.XLOOKUP($A249,Pistols!$C:$C,Pistols!I:I,0,0)</f>
        <v>0</v>
      </c>
      <c r="G249" s="3">
        <f>_xlfn.XLOOKUP($A249,Pistols!$C:$C,Pistols!J:J,0,0)</f>
        <v>8</v>
      </c>
      <c r="H249" s="3">
        <f>_xlfn.XLOOKUP($A249,Pistols!$C:$C,Pistols!K:K,0,0)</f>
        <v>0</v>
      </c>
      <c r="I249" s="3">
        <f>_xlfn.XLOOKUP($A249,Pistols!$C:$C,Pistols!L:L,0,0)</f>
        <v>1</v>
      </c>
      <c r="J249" s="3">
        <f>_xlfn.XLOOKUP($A249,Pistols!$C:$C,Pistols!M:M,0,0)</f>
        <v>0</v>
      </c>
      <c r="K249" s="3">
        <f>_xlfn.XLOOKUP($A249,Pistols!$C:$C,Pistols!N:N,0,0)</f>
        <v>15</v>
      </c>
      <c r="L249" s="3">
        <f>_xlfn.XLOOKUP($A249,Revolvers!$C:$C,Revolvers!O:O,0,0)</f>
        <v>0</v>
      </c>
      <c r="M249" s="3">
        <f>_xlfn.XLOOKUP($A249,Revolvers!$C:$C,Revolvers!P:P,0,0)</f>
        <v>0</v>
      </c>
      <c r="N249" s="3">
        <f>_xlfn.XLOOKUP($A249,Revolvers!$C:$C,Revolvers!Q:Q,0,0)</f>
        <v>0</v>
      </c>
      <c r="O249" s="3">
        <f>_xlfn.XLOOKUP($A249,Revolvers!$C:$C,Revolvers!R:R,0,0)</f>
        <v>0</v>
      </c>
      <c r="P249" s="3">
        <f>_xlfn.XLOOKUP($A249,Revolvers!$C:$C,Revolvers!S:S,0,0)</f>
        <v>0</v>
      </c>
      <c r="Q249" s="3">
        <f>_xlfn.XLOOKUP($A249,Revolvers!$C:$C,Revolvers!T:T,0,0)</f>
        <v>0</v>
      </c>
      <c r="R249" s="3">
        <f>_xlfn.XLOOKUP($A249,Rifles!C:C,Rifles!H:H,0,0)</f>
        <v>8</v>
      </c>
      <c r="S249" s="3">
        <f>_xlfn.XLOOKUP($A249,Shotguns!C:C,Shotguns!H:H,0,0)</f>
        <v>0</v>
      </c>
      <c r="T249" s="3">
        <f t="shared" si="3"/>
        <v>23</v>
      </c>
    </row>
    <row r="250" spans="1:20" x14ac:dyDescent="0.25">
      <c r="A250" s="3">
        <f>Rifles!C250</f>
        <v>97737552</v>
      </c>
      <c r="B250" s="3" t="str">
        <f>_xlfn.XLOOKUP($A250, Rifles!$C$2:$C$419,Rifles!$D$2:$D$419,"N/A",0)</f>
        <v>WEATHERBY INC</v>
      </c>
      <c r="C250" s="4" t="str">
        <f>_xlfn.XLOOKUP($A250, Rifles!$C$2:$C$419,Rifles!F$2:F$419,"N/A",0)</f>
        <v>PASO ROBLES</v>
      </c>
      <c r="D250" s="4" t="str">
        <f>_xlfn.XLOOKUP($A250, Rifles!$C$2:$C$419,Rifles!G$2:G$419,"N/A",0)</f>
        <v>CA</v>
      </c>
      <c r="E250" s="3">
        <f>_xlfn.XLOOKUP($A250,Pistols!$C:$C,Pistols!H:H,0,0)</f>
        <v>0</v>
      </c>
      <c r="F250" s="3">
        <f>_xlfn.XLOOKUP($A250,Pistols!$C:$C,Pistols!I:I,0,0)</f>
        <v>0</v>
      </c>
      <c r="G250" s="3">
        <f>_xlfn.XLOOKUP($A250,Pistols!$C:$C,Pistols!J:J,0,0)</f>
        <v>0</v>
      </c>
      <c r="H250" s="3">
        <f>_xlfn.XLOOKUP($A250,Pistols!$C:$C,Pistols!K:K,0,0)</f>
        <v>0</v>
      </c>
      <c r="I250" s="3">
        <f>_xlfn.XLOOKUP($A250,Pistols!$C:$C,Pistols!L:L,0,0)</f>
        <v>0</v>
      </c>
      <c r="J250" s="3">
        <f>_xlfn.XLOOKUP($A250,Pistols!$C:$C,Pistols!M:M,0,0)</f>
        <v>0</v>
      </c>
      <c r="K250" s="3">
        <f>_xlfn.XLOOKUP($A250,Pistols!$C:$C,Pistols!N:N,0,0)</f>
        <v>0</v>
      </c>
      <c r="L250" s="3">
        <f>_xlfn.XLOOKUP($A250,Revolvers!$C:$C,Revolvers!O:O,0,0)</f>
        <v>0</v>
      </c>
      <c r="M250" s="3">
        <f>_xlfn.XLOOKUP($A250,Revolvers!$C:$C,Revolvers!P:P,0,0)</f>
        <v>0</v>
      </c>
      <c r="N250" s="3">
        <f>_xlfn.XLOOKUP($A250,Revolvers!$C:$C,Revolvers!Q:Q,0,0)</f>
        <v>0</v>
      </c>
      <c r="O250" s="3">
        <f>_xlfn.XLOOKUP($A250,Revolvers!$C:$C,Revolvers!R:R,0,0)</f>
        <v>0</v>
      </c>
      <c r="P250" s="3">
        <f>_xlfn.XLOOKUP($A250,Revolvers!$C:$C,Revolvers!S:S,0,0)</f>
        <v>0</v>
      </c>
      <c r="Q250" s="3">
        <f>_xlfn.XLOOKUP($A250,Revolvers!$C:$C,Revolvers!T:T,0,0)</f>
        <v>0</v>
      </c>
      <c r="R250" s="3">
        <f>_xlfn.XLOOKUP($A250,Rifles!C:C,Rifles!H:H,0,0)</f>
        <v>3704</v>
      </c>
      <c r="S250" s="3">
        <f>_xlfn.XLOOKUP($A250,Shotguns!C:C,Shotguns!H:H,0,0)</f>
        <v>0</v>
      </c>
      <c r="T250" s="3">
        <f t="shared" si="3"/>
        <v>3704</v>
      </c>
    </row>
    <row r="251" spans="1:20" x14ac:dyDescent="0.25">
      <c r="A251" s="3">
        <f>Rifles!C251</f>
        <v>93305455</v>
      </c>
      <c r="B251" s="3" t="str">
        <f>_xlfn.XLOOKUP($A251, Rifles!$C$2:$C$419,Rifles!$D$2:$D$419,"N/A",0)</f>
        <v>WEST COAST GUN WORKS INC</v>
      </c>
      <c r="C251" s="4" t="str">
        <f>_xlfn.XLOOKUP($A251, Rifles!$C$2:$C$419,Rifles!F$2:F$419,"N/A",0)</f>
        <v>STANTON</v>
      </c>
      <c r="D251" s="4" t="str">
        <f>_xlfn.XLOOKUP($A251, Rifles!$C$2:$C$419,Rifles!G$2:G$419,"N/A",0)</f>
        <v>CA</v>
      </c>
      <c r="E251" s="3">
        <f>_xlfn.XLOOKUP($A251,Pistols!$C:$C,Pistols!H:H,0,0)</f>
        <v>0</v>
      </c>
      <c r="F251" s="3">
        <f>_xlfn.XLOOKUP($A251,Pistols!$C:$C,Pistols!I:I,0,0)</f>
        <v>0</v>
      </c>
      <c r="G251" s="3">
        <f>_xlfn.XLOOKUP($A251,Pistols!$C:$C,Pistols!J:J,0,0)</f>
        <v>0</v>
      </c>
      <c r="H251" s="3">
        <f>_xlfn.XLOOKUP($A251,Pistols!$C:$C,Pistols!K:K,0,0)</f>
        <v>0</v>
      </c>
      <c r="I251" s="3">
        <f>_xlfn.XLOOKUP($A251,Pistols!$C:$C,Pistols!L:L,0,0)</f>
        <v>0</v>
      </c>
      <c r="J251" s="3">
        <f>_xlfn.XLOOKUP($A251,Pistols!$C:$C,Pistols!M:M,0,0)</f>
        <v>0</v>
      </c>
      <c r="K251" s="3">
        <f>_xlfn.XLOOKUP($A251,Pistols!$C:$C,Pistols!N:N,0,0)</f>
        <v>0</v>
      </c>
      <c r="L251" s="3">
        <f>_xlfn.XLOOKUP($A251,Revolvers!$C:$C,Revolvers!O:O,0,0)</f>
        <v>0</v>
      </c>
      <c r="M251" s="3">
        <f>_xlfn.XLOOKUP($A251,Revolvers!$C:$C,Revolvers!P:P,0,0)</f>
        <v>0</v>
      </c>
      <c r="N251" s="3">
        <f>_xlfn.XLOOKUP($A251,Revolvers!$C:$C,Revolvers!Q:Q,0,0)</f>
        <v>0</v>
      </c>
      <c r="O251" s="3">
        <f>_xlfn.XLOOKUP($A251,Revolvers!$C:$C,Revolvers!R:R,0,0)</f>
        <v>0</v>
      </c>
      <c r="P251" s="3">
        <f>_xlfn.XLOOKUP($A251,Revolvers!$C:$C,Revolvers!S:S,0,0)</f>
        <v>0</v>
      </c>
      <c r="Q251" s="3">
        <f>_xlfn.XLOOKUP($A251,Revolvers!$C:$C,Revolvers!T:T,0,0)</f>
        <v>0</v>
      </c>
      <c r="R251" s="3">
        <f>_xlfn.XLOOKUP($A251,Rifles!C:C,Rifles!H:H,0,0)</f>
        <v>0</v>
      </c>
      <c r="S251" s="3">
        <f>_xlfn.XLOOKUP($A251,Shotguns!C:C,Shotguns!H:H,0,0)</f>
        <v>0</v>
      </c>
      <c r="T251" s="3">
        <f t="shared" si="3"/>
        <v>0</v>
      </c>
    </row>
    <row r="252" spans="1:20" x14ac:dyDescent="0.25">
      <c r="A252" s="3">
        <f>Rifles!C252</f>
        <v>97702995</v>
      </c>
      <c r="B252" s="3" t="str">
        <f>_xlfn.XLOOKUP($A252, Rifles!$C$2:$C$419,Rifles!$D$2:$D$419,"N/A",0)</f>
        <v>YATES, LYNDON</v>
      </c>
      <c r="C252" s="4" t="str">
        <f>_xlfn.XLOOKUP($A252, Rifles!$C$2:$C$419,Rifles!F$2:F$419,"N/A",0)</f>
        <v>RIVERBANK</v>
      </c>
      <c r="D252" s="4" t="str">
        <f>_xlfn.XLOOKUP($A252, Rifles!$C$2:$C$419,Rifles!G$2:G$419,"N/A",0)</f>
        <v>CA</v>
      </c>
      <c r="E252" s="3">
        <f>_xlfn.XLOOKUP($A252,Pistols!$C:$C,Pistols!H:H,0,0)</f>
        <v>0</v>
      </c>
      <c r="F252" s="3">
        <f>_xlfn.XLOOKUP($A252,Pistols!$C:$C,Pistols!I:I,0,0)</f>
        <v>0</v>
      </c>
      <c r="G252" s="3">
        <f>_xlfn.XLOOKUP($A252,Pistols!$C:$C,Pistols!J:J,0,0)</f>
        <v>0</v>
      </c>
      <c r="H252" s="3">
        <f>_xlfn.XLOOKUP($A252,Pistols!$C:$C,Pistols!K:K,0,0)</f>
        <v>0</v>
      </c>
      <c r="I252" s="3">
        <f>_xlfn.XLOOKUP($A252,Pistols!$C:$C,Pistols!L:L,0,0)</f>
        <v>0</v>
      </c>
      <c r="J252" s="3">
        <f>_xlfn.XLOOKUP($A252,Pistols!$C:$C,Pistols!M:M,0,0)</f>
        <v>0</v>
      </c>
      <c r="K252" s="3">
        <f>_xlfn.XLOOKUP($A252,Pistols!$C:$C,Pistols!N:N,0,0)</f>
        <v>0</v>
      </c>
      <c r="L252" s="3">
        <f>_xlfn.XLOOKUP($A252,Revolvers!$C:$C,Revolvers!O:O,0,0)</f>
        <v>0</v>
      </c>
      <c r="M252" s="3">
        <f>_xlfn.XLOOKUP($A252,Revolvers!$C:$C,Revolvers!P:P,0,0)</f>
        <v>0</v>
      </c>
      <c r="N252" s="3">
        <f>_xlfn.XLOOKUP($A252,Revolvers!$C:$C,Revolvers!Q:Q,0,0)</f>
        <v>0</v>
      </c>
      <c r="O252" s="3">
        <f>_xlfn.XLOOKUP($A252,Revolvers!$C:$C,Revolvers!R:R,0,0)</f>
        <v>0</v>
      </c>
      <c r="P252" s="3">
        <f>_xlfn.XLOOKUP($A252,Revolvers!$C:$C,Revolvers!S:S,0,0)</f>
        <v>0</v>
      </c>
      <c r="Q252" s="3">
        <f>_xlfn.XLOOKUP($A252,Revolvers!$C:$C,Revolvers!T:T,0,0)</f>
        <v>0</v>
      </c>
      <c r="R252" s="3">
        <f>_xlfn.XLOOKUP($A252,Rifles!C:C,Rifles!H:H,0,0)</f>
        <v>18</v>
      </c>
      <c r="S252" s="3">
        <f>_xlfn.XLOOKUP($A252,Shotguns!C:C,Shotguns!H:H,0,0)</f>
        <v>0</v>
      </c>
      <c r="T252" s="3">
        <f t="shared" si="3"/>
        <v>18</v>
      </c>
    </row>
    <row r="253" spans="1:20" x14ac:dyDescent="0.25">
      <c r="A253" s="3">
        <f>Rifles!C253</f>
        <v>97702763</v>
      </c>
      <c r="B253" s="3" t="str">
        <f>_xlfn.XLOOKUP($A253, Rifles!$C$2:$C$419,Rifles!$D$2:$D$419,"N/A",0)</f>
        <v>ZAK GLOBAL ENTERPRISES LLC</v>
      </c>
      <c r="C253" s="4" t="str">
        <f>_xlfn.XLOOKUP($A253, Rifles!$C$2:$C$419,Rifles!F$2:F$419,"N/A",0)</f>
        <v>PASO ROBLES</v>
      </c>
      <c r="D253" s="4" t="str">
        <f>_xlfn.XLOOKUP($A253, Rifles!$C$2:$C$419,Rifles!G$2:G$419,"N/A",0)</f>
        <v>CA</v>
      </c>
      <c r="E253" s="3">
        <f>_xlfn.XLOOKUP($A253,Pistols!$C:$C,Pistols!H:H,0,0)</f>
        <v>0</v>
      </c>
      <c r="F253" s="3">
        <f>_xlfn.XLOOKUP($A253,Pistols!$C:$C,Pistols!I:I,0,0)</f>
        <v>0</v>
      </c>
      <c r="G253" s="3">
        <f>_xlfn.XLOOKUP($A253,Pistols!$C:$C,Pistols!J:J,0,0)</f>
        <v>0</v>
      </c>
      <c r="H253" s="3">
        <f>_xlfn.XLOOKUP($A253,Pistols!$C:$C,Pistols!K:K,0,0)</f>
        <v>0</v>
      </c>
      <c r="I253" s="3">
        <f>_xlfn.XLOOKUP($A253,Pistols!$C:$C,Pistols!L:L,0,0)</f>
        <v>0</v>
      </c>
      <c r="J253" s="3">
        <f>_xlfn.XLOOKUP($A253,Pistols!$C:$C,Pistols!M:M,0,0)</f>
        <v>0</v>
      </c>
      <c r="K253" s="3">
        <f>_xlfn.XLOOKUP($A253,Pistols!$C:$C,Pistols!N:N,0,0)</f>
        <v>0</v>
      </c>
      <c r="L253" s="3">
        <f>_xlfn.XLOOKUP($A253,Revolvers!$C:$C,Revolvers!O:O,0,0)</f>
        <v>0</v>
      </c>
      <c r="M253" s="3">
        <f>_xlfn.XLOOKUP($A253,Revolvers!$C:$C,Revolvers!P:P,0,0)</f>
        <v>0</v>
      </c>
      <c r="N253" s="3">
        <f>_xlfn.XLOOKUP($A253,Revolvers!$C:$C,Revolvers!Q:Q,0,0)</f>
        <v>0</v>
      </c>
      <c r="O253" s="3">
        <f>_xlfn.XLOOKUP($A253,Revolvers!$C:$C,Revolvers!R:R,0,0)</f>
        <v>0</v>
      </c>
      <c r="P253" s="3">
        <f>_xlfn.XLOOKUP($A253,Revolvers!$C:$C,Revolvers!S:S,0,0)</f>
        <v>0</v>
      </c>
      <c r="Q253" s="3">
        <f>_xlfn.XLOOKUP($A253,Revolvers!$C:$C,Revolvers!T:T,0,0)</f>
        <v>0</v>
      </c>
      <c r="R253" s="3">
        <f>_xlfn.XLOOKUP($A253,Rifles!C:C,Rifles!H:H,0,0)</f>
        <v>71</v>
      </c>
      <c r="S253" s="3">
        <f>_xlfn.XLOOKUP($A253,Shotguns!C:C,Shotguns!H:H,0,0)</f>
        <v>0</v>
      </c>
      <c r="T253" s="3">
        <f t="shared" si="3"/>
        <v>71</v>
      </c>
    </row>
    <row r="254" spans="1:20" x14ac:dyDescent="0.25">
      <c r="A254" s="3">
        <f>Rifles!C254</f>
        <v>93305742</v>
      </c>
      <c r="B254" s="3" t="str">
        <f>_xlfn.XLOOKUP($A254, Rifles!$C$2:$C$419,Rifles!$D$2:$D$419,"N/A",0)</f>
        <v>ZINGO LLC</v>
      </c>
      <c r="C254" s="4" t="str">
        <f>_xlfn.XLOOKUP($A254, Rifles!$C$2:$C$419,Rifles!F$2:F$419,"N/A",0)</f>
        <v>EL CAJON</v>
      </c>
      <c r="D254" s="4" t="str">
        <f>_xlfn.XLOOKUP($A254, Rifles!$C$2:$C$419,Rifles!G$2:G$419,"N/A",0)</f>
        <v>CA</v>
      </c>
      <c r="E254" s="3">
        <f>_xlfn.XLOOKUP($A254,Pistols!$C:$C,Pistols!H:H,0,0)</f>
        <v>0</v>
      </c>
      <c r="F254" s="3">
        <f>_xlfn.XLOOKUP($A254,Pistols!$C:$C,Pistols!I:I,0,0)</f>
        <v>0</v>
      </c>
      <c r="G254" s="3">
        <f>_xlfn.XLOOKUP($A254,Pistols!$C:$C,Pistols!J:J,0,0)</f>
        <v>0</v>
      </c>
      <c r="H254" s="3">
        <f>_xlfn.XLOOKUP($A254,Pistols!$C:$C,Pistols!K:K,0,0)</f>
        <v>0</v>
      </c>
      <c r="I254" s="3">
        <f>_xlfn.XLOOKUP($A254,Pistols!$C:$C,Pistols!L:L,0,0)</f>
        <v>0</v>
      </c>
      <c r="J254" s="3">
        <f>_xlfn.XLOOKUP($A254,Pistols!$C:$C,Pistols!M:M,0,0)</f>
        <v>0</v>
      </c>
      <c r="K254" s="3">
        <f>_xlfn.XLOOKUP($A254,Pistols!$C:$C,Pistols!N:N,0,0)</f>
        <v>0</v>
      </c>
      <c r="L254" s="3">
        <f>_xlfn.XLOOKUP($A254,Revolvers!$C:$C,Revolvers!O:O,0,0)</f>
        <v>0</v>
      </c>
      <c r="M254" s="3">
        <f>_xlfn.XLOOKUP($A254,Revolvers!$C:$C,Revolvers!P:P,0,0)</f>
        <v>0</v>
      </c>
      <c r="N254" s="3">
        <f>_xlfn.XLOOKUP($A254,Revolvers!$C:$C,Revolvers!Q:Q,0,0)</f>
        <v>0</v>
      </c>
      <c r="O254" s="3">
        <f>_xlfn.XLOOKUP($A254,Revolvers!$C:$C,Revolvers!R:R,0,0)</f>
        <v>0</v>
      </c>
      <c r="P254" s="3">
        <f>_xlfn.XLOOKUP($A254,Revolvers!$C:$C,Revolvers!S:S,0,0)</f>
        <v>0</v>
      </c>
      <c r="Q254" s="3">
        <f>_xlfn.XLOOKUP($A254,Revolvers!$C:$C,Revolvers!T:T,0,0)</f>
        <v>0</v>
      </c>
      <c r="R254" s="3">
        <f>_xlfn.XLOOKUP($A254,Rifles!C:C,Rifles!H:H,0,0)</f>
        <v>220</v>
      </c>
      <c r="S254" s="3">
        <f>_xlfn.XLOOKUP($A254,Shotguns!C:C,Shotguns!H:H,0,0)</f>
        <v>0</v>
      </c>
      <c r="T254" s="3">
        <f t="shared" si="3"/>
        <v>220</v>
      </c>
    </row>
    <row r="255" spans="1:20" x14ac:dyDescent="0.25">
      <c r="A255" s="3">
        <f>Rifles!C255</f>
        <v>58405307</v>
      </c>
      <c r="B255" s="3" t="str">
        <f>_xlfn.XLOOKUP($A255, Rifles!$C$2:$C$419,Rifles!$D$2:$D$419,"N/A",0)</f>
        <v>A06 ARMS LLC</v>
      </c>
      <c r="C255" s="4" t="str">
        <f>_xlfn.XLOOKUP($A255, Rifles!$C$2:$C$419,Rifles!F$2:F$419,"N/A",0)</f>
        <v>ALMA</v>
      </c>
      <c r="D255" s="4" t="str">
        <f>_xlfn.XLOOKUP($A255, Rifles!$C$2:$C$419,Rifles!G$2:G$419,"N/A",0)</f>
        <v>CO</v>
      </c>
      <c r="E255" s="3">
        <f>_xlfn.XLOOKUP($A255,Pistols!$C:$C,Pistols!H:H,0,0)</f>
        <v>0</v>
      </c>
      <c r="F255" s="3">
        <f>_xlfn.XLOOKUP($A255,Pistols!$C:$C,Pistols!I:I,0,0)</f>
        <v>0</v>
      </c>
      <c r="G255" s="3">
        <f>_xlfn.XLOOKUP($A255,Pistols!$C:$C,Pistols!J:J,0,0)</f>
        <v>0</v>
      </c>
      <c r="H255" s="3">
        <f>_xlfn.XLOOKUP($A255,Pistols!$C:$C,Pistols!K:K,0,0)</f>
        <v>0</v>
      </c>
      <c r="I255" s="3">
        <f>_xlfn.XLOOKUP($A255,Pistols!$C:$C,Pistols!L:L,0,0)</f>
        <v>0</v>
      </c>
      <c r="J255" s="3">
        <f>_xlfn.XLOOKUP($A255,Pistols!$C:$C,Pistols!M:M,0,0)</f>
        <v>0</v>
      </c>
      <c r="K255" s="3">
        <f>_xlfn.XLOOKUP($A255,Pistols!$C:$C,Pistols!N:N,0,0)</f>
        <v>0</v>
      </c>
      <c r="L255" s="3">
        <f>_xlfn.XLOOKUP($A255,Revolvers!$C:$C,Revolvers!O:O,0,0)</f>
        <v>0</v>
      </c>
      <c r="M255" s="3">
        <f>_xlfn.XLOOKUP($A255,Revolvers!$C:$C,Revolvers!P:P,0,0)</f>
        <v>0</v>
      </c>
      <c r="N255" s="3">
        <f>_xlfn.XLOOKUP($A255,Revolvers!$C:$C,Revolvers!Q:Q,0,0)</f>
        <v>0</v>
      </c>
      <c r="O255" s="3">
        <f>_xlfn.XLOOKUP($A255,Revolvers!$C:$C,Revolvers!R:R,0,0)</f>
        <v>0</v>
      </c>
      <c r="P255" s="3">
        <f>_xlfn.XLOOKUP($A255,Revolvers!$C:$C,Revolvers!S:S,0,0)</f>
        <v>0</v>
      </c>
      <c r="Q255" s="3">
        <f>_xlfn.XLOOKUP($A255,Revolvers!$C:$C,Revolvers!T:T,0,0)</f>
        <v>0</v>
      </c>
      <c r="R255" s="3">
        <f>_xlfn.XLOOKUP($A255,Rifles!C:C,Rifles!H:H,0,0)</f>
        <v>10</v>
      </c>
      <c r="S255" s="3">
        <f>_xlfn.XLOOKUP($A255,Shotguns!C:C,Shotguns!H:H,0,0)</f>
        <v>0</v>
      </c>
      <c r="T255" s="3">
        <f t="shared" si="3"/>
        <v>10</v>
      </c>
    </row>
    <row r="256" spans="1:20" x14ac:dyDescent="0.25">
      <c r="A256" s="3">
        <f>Rifles!C256</f>
        <v>58404425</v>
      </c>
      <c r="B256" s="3" t="str">
        <f>_xlfn.XLOOKUP($A256, Rifles!$C$2:$C$419,Rifles!$D$2:$D$419,"N/A",0)</f>
        <v>ALAN &amp; WILLIAM ARMS INC</v>
      </c>
      <c r="C256" s="4" t="str">
        <f>_xlfn.XLOOKUP($A256, Rifles!$C$2:$C$419,Rifles!F$2:F$419,"N/A",0)</f>
        <v>WILD HORSE</v>
      </c>
      <c r="D256" s="4" t="str">
        <f>_xlfn.XLOOKUP($A256, Rifles!$C$2:$C$419,Rifles!G$2:G$419,"N/A",0)</f>
        <v>CO</v>
      </c>
      <c r="E256" s="3">
        <f>_xlfn.XLOOKUP($A256,Pistols!$C:$C,Pistols!H:H,0,0)</f>
        <v>0</v>
      </c>
      <c r="F256" s="3">
        <f>_xlfn.XLOOKUP($A256,Pistols!$C:$C,Pistols!I:I,0,0)</f>
        <v>0</v>
      </c>
      <c r="G256" s="3">
        <f>_xlfn.XLOOKUP($A256,Pistols!$C:$C,Pistols!J:J,0,0)</f>
        <v>0</v>
      </c>
      <c r="H256" s="3">
        <f>_xlfn.XLOOKUP($A256,Pistols!$C:$C,Pistols!K:K,0,0)</f>
        <v>0</v>
      </c>
      <c r="I256" s="3">
        <f>_xlfn.XLOOKUP($A256,Pistols!$C:$C,Pistols!L:L,0,0)</f>
        <v>0</v>
      </c>
      <c r="J256" s="3">
        <f>_xlfn.XLOOKUP($A256,Pistols!$C:$C,Pistols!M:M,0,0)</f>
        <v>0</v>
      </c>
      <c r="K256" s="3">
        <f>_xlfn.XLOOKUP($A256,Pistols!$C:$C,Pistols!N:N,0,0)</f>
        <v>0</v>
      </c>
      <c r="L256" s="3">
        <f>_xlfn.XLOOKUP($A256,Revolvers!$C:$C,Revolvers!O:O,0,0)</f>
        <v>0</v>
      </c>
      <c r="M256" s="3">
        <f>_xlfn.XLOOKUP($A256,Revolvers!$C:$C,Revolvers!P:P,0,0)</f>
        <v>0</v>
      </c>
      <c r="N256" s="3">
        <f>_xlfn.XLOOKUP($A256,Revolvers!$C:$C,Revolvers!Q:Q,0,0)</f>
        <v>0</v>
      </c>
      <c r="O256" s="3">
        <f>_xlfn.XLOOKUP($A256,Revolvers!$C:$C,Revolvers!R:R,0,0)</f>
        <v>0</v>
      </c>
      <c r="P256" s="3">
        <f>_xlfn.XLOOKUP($A256,Revolvers!$C:$C,Revolvers!S:S,0,0)</f>
        <v>0</v>
      </c>
      <c r="Q256" s="3">
        <f>_xlfn.XLOOKUP($A256,Revolvers!$C:$C,Revolvers!T:T,0,0)</f>
        <v>0</v>
      </c>
      <c r="R256" s="3">
        <f>_xlfn.XLOOKUP($A256,Rifles!C:C,Rifles!H:H,0,0)</f>
        <v>4</v>
      </c>
      <c r="S256" s="3">
        <f>_xlfn.XLOOKUP($A256,Shotguns!C:C,Shotguns!H:H,0,0)</f>
        <v>0</v>
      </c>
      <c r="T256" s="3">
        <f t="shared" si="3"/>
        <v>4</v>
      </c>
    </row>
    <row r="257" spans="1:20" x14ac:dyDescent="0.25">
      <c r="A257" s="3">
        <f>Rifles!C257</f>
        <v>58400906</v>
      </c>
      <c r="B257" s="3" t="str">
        <f>_xlfn.XLOOKUP($A257, Rifles!$C$2:$C$419,Rifles!$D$2:$D$419,"N/A",0)</f>
        <v>ANDY'S CUSTOM GUNS INC</v>
      </c>
      <c r="C257" s="4" t="str">
        <f>_xlfn.XLOOKUP($A257, Rifles!$C$2:$C$419,Rifles!F$2:F$419,"N/A",0)</f>
        <v>GOLDEN</v>
      </c>
      <c r="D257" s="4" t="str">
        <f>_xlfn.XLOOKUP($A257, Rifles!$C$2:$C$419,Rifles!G$2:G$419,"N/A",0)</f>
        <v>CO</v>
      </c>
      <c r="E257" s="3">
        <f>_xlfn.XLOOKUP($A257,Pistols!$C:$C,Pistols!H:H,0,0)</f>
        <v>0</v>
      </c>
      <c r="F257" s="3">
        <f>_xlfn.XLOOKUP($A257,Pistols!$C:$C,Pistols!I:I,0,0)</f>
        <v>0</v>
      </c>
      <c r="G257" s="3">
        <f>_xlfn.XLOOKUP($A257,Pistols!$C:$C,Pistols!J:J,0,0)</f>
        <v>0</v>
      </c>
      <c r="H257" s="3">
        <f>_xlfn.XLOOKUP($A257,Pistols!$C:$C,Pistols!K:K,0,0)</f>
        <v>0</v>
      </c>
      <c r="I257" s="3">
        <f>_xlfn.XLOOKUP($A257,Pistols!$C:$C,Pistols!L:L,0,0)</f>
        <v>8</v>
      </c>
      <c r="J257" s="3">
        <f>_xlfn.XLOOKUP($A257,Pistols!$C:$C,Pistols!M:M,0,0)</f>
        <v>6</v>
      </c>
      <c r="K257" s="3">
        <f>_xlfn.XLOOKUP($A257,Pistols!$C:$C,Pistols!N:N,0,0)</f>
        <v>14</v>
      </c>
      <c r="L257" s="3">
        <f>_xlfn.XLOOKUP($A257,Revolvers!$C:$C,Revolvers!O:O,0,0)</f>
        <v>0</v>
      </c>
      <c r="M257" s="3">
        <f>_xlfn.XLOOKUP($A257,Revolvers!$C:$C,Revolvers!P:P,0,0)</f>
        <v>0</v>
      </c>
      <c r="N257" s="3">
        <f>_xlfn.XLOOKUP($A257,Revolvers!$C:$C,Revolvers!Q:Q,0,0)</f>
        <v>0</v>
      </c>
      <c r="O257" s="3">
        <f>_xlfn.XLOOKUP($A257,Revolvers!$C:$C,Revolvers!R:R,0,0)</f>
        <v>0</v>
      </c>
      <c r="P257" s="3">
        <f>_xlfn.XLOOKUP($A257,Revolvers!$C:$C,Revolvers!S:S,0,0)</f>
        <v>0</v>
      </c>
      <c r="Q257" s="3">
        <f>_xlfn.XLOOKUP($A257,Revolvers!$C:$C,Revolvers!T:T,0,0)</f>
        <v>0</v>
      </c>
      <c r="R257" s="3">
        <f>_xlfn.XLOOKUP($A257,Rifles!C:C,Rifles!H:H,0,0)</f>
        <v>1</v>
      </c>
      <c r="S257" s="3">
        <f>_xlfn.XLOOKUP($A257,Shotguns!C:C,Shotguns!H:H,0,0)</f>
        <v>0</v>
      </c>
      <c r="T257" s="3">
        <f t="shared" si="3"/>
        <v>15</v>
      </c>
    </row>
    <row r="258" spans="1:20" x14ac:dyDescent="0.25">
      <c r="A258" s="3">
        <f>Rifles!C258</f>
        <v>58405237</v>
      </c>
      <c r="B258" s="3" t="str">
        <f>_xlfn.XLOOKUP($A258, Rifles!$C$2:$C$419,Rifles!$D$2:$D$419,"N/A",0)</f>
        <v>BALLISTIC RESOURCES LLC</v>
      </c>
      <c r="C258" s="4" t="str">
        <f>_xlfn.XLOOKUP($A258, Rifles!$C$2:$C$419,Rifles!F$2:F$419,"N/A",0)</f>
        <v>FORT COLLINS</v>
      </c>
      <c r="D258" s="4" t="str">
        <f>_xlfn.XLOOKUP($A258, Rifles!$C$2:$C$419,Rifles!G$2:G$419,"N/A",0)</f>
        <v>CO</v>
      </c>
      <c r="E258" s="3">
        <f>_xlfn.XLOOKUP($A258,Pistols!$C:$C,Pistols!H:H,0,0)</f>
        <v>0</v>
      </c>
      <c r="F258" s="3">
        <f>_xlfn.XLOOKUP($A258,Pistols!$C:$C,Pistols!I:I,0,0)</f>
        <v>0</v>
      </c>
      <c r="G258" s="3">
        <f>_xlfn.XLOOKUP($A258,Pistols!$C:$C,Pistols!J:J,0,0)</f>
        <v>0</v>
      </c>
      <c r="H258" s="3">
        <f>_xlfn.XLOOKUP($A258,Pistols!$C:$C,Pistols!K:K,0,0)</f>
        <v>0</v>
      </c>
      <c r="I258" s="3">
        <f>_xlfn.XLOOKUP($A258,Pistols!$C:$C,Pistols!L:L,0,0)</f>
        <v>0</v>
      </c>
      <c r="J258" s="3">
        <f>_xlfn.XLOOKUP($A258,Pistols!$C:$C,Pistols!M:M,0,0)</f>
        <v>0</v>
      </c>
      <c r="K258" s="3">
        <f>_xlfn.XLOOKUP($A258,Pistols!$C:$C,Pistols!N:N,0,0)</f>
        <v>0</v>
      </c>
      <c r="L258" s="3">
        <f>_xlfn.XLOOKUP($A258,Revolvers!$C:$C,Revolvers!O:O,0,0)</f>
        <v>0</v>
      </c>
      <c r="M258" s="3">
        <f>_xlfn.XLOOKUP($A258,Revolvers!$C:$C,Revolvers!P:P,0,0)</f>
        <v>0</v>
      </c>
      <c r="N258" s="3">
        <f>_xlfn.XLOOKUP($A258,Revolvers!$C:$C,Revolvers!Q:Q,0,0)</f>
        <v>0</v>
      </c>
      <c r="O258" s="3">
        <f>_xlfn.XLOOKUP($A258,Revolvers!$C:$C,Revolvers!R:R,0,0)</f>
        <v>0</v>
      </c>
      <c r="P258" s="3">
        <f>_xlfn.XLOOKUP($A258,Revolvers!$C:$C,Revolvers!S:S,0,0)</f>
        <v>0</v>
      </c>
      <c r="Q258" s="3">
        <f>_xlfn.XLOOKUP($A258,Revolvers!$C:$C,Revolvers!T:T,0,0)</f>
        <v>0</v>
      </c>
      <c r="R258" s="3">
        <f>_xlfn.XLOOKUP($A258,Rifles!C:C,Rifles!H:H,0,0)</f>
        <v>2</v>
      </c>
      <c r="S258" s="3">
        <f>_xlfn.XLOOKUP($A258,Shotguns!C:C,Shotguns!H:H,0,0)</f>
        <v>0</v>
      </c>
      <c r="T258" s="3">
        <f t="shared" si="3"/>
        <v>2</v>
      </c>
    </row>
    <row r="259" spans="1:20" x14ac:dyDescent="0.25">
      <c r="A259" s="3">
        <f>Rifles!C259</f>
        <v>58406551</v>
      </c>
      <c r="B259" s="3" t="str">
        <f>_xlfn.XLOOKUP($A259, Rifles!$C$2:$C$419,Rifles!$D$2:$D$419,"N/A",0)</f>
        <v>BLUE DIAMOND INDUSTRIES INC</v>
      </c>
      <c r="C259" s="4" t="str">
        <f>_xlfn.XLOOKUP($A259, Rifles!$C$2:$C$419,Rifles!F$2:F$419,"N/A",0)</f>
        <v>DENVER</v>
      </c>
      <c r="D259" s="4" t="str">
        <f>_xlfn.XLOOKUP($A259, Rifles!$C$2:$C$419,Rifles!G$2:G$419,"N/A",0)</f>
        <v>CO</v>
      </c>
      <c r="E259" s="3">
        <f>_xlfn.XLOOKUP($A259,Pistols!$C:$C,Pistols!H:H,0,0)</f>
        <v>0</v>
      </c>
      <c r="F259" s="3">
        <f>_xlfn.XLOOKUP($A259,Pistols!$C:$C,Pistols!I:I,0,0)</f>
        <v>3</v>
      </c>
      <c r="G259" s="3">
        <f>_xlfn.XLOOKUP($A259,Pistols!$C:$C,Pistols!J:J,0,0)</f>
        <v>1</v>
      </c>
      <c r="H259" s="3">
        <f>_xlfn.XLOOKUP($A259,Pistols!$C:$C,Pistols!K:K,0,0)</f>
        <v>0</v>
      </c>
      <c r="I259" s="3">
        <f>_xlfn.XLOOKUP($A259,Pistols!$C:$C,Pistols!L:L,0,0)</f>
        <v>0</v>
      </c>
      <c r="J259" s="3">
        <f>_xlfn.XLOOKUP($A259,Pistols!$C:$C,Pistols!M:M,0,0)</f>
        <v>0</v>
      </c>
      <c r="K259" s="3">
        <f>_xlfn.XLOOKUP($A259,Pistols!$C:$C,Pistols!N:N,0,0)</f>
        <v>4</v>
      </c>
      <c r="L259" s="3">
        <f>_xlfn.XLOOKUP($A259,Revolvers!$C:$C,Revolvers!O:O,0,0)</f>
        <v>0</v>
      </c>
      <c r="M259" s="3">
        <f>_xlfn.XLOOKUP($A259,Revolvers!$C:$C,Revolvers!P:P,0,0)</f>
        <v>0</v>
      </c>
      <c r="N259" s="3">
        <f>_xlfn.XLOOKUP($A259,Revolvers!$C:$C,Revolvers!Q:Q,0,0)</f>
        <v>0</v>
      </c>
      <c r="O259" s="3">
        <f>_xlfn.XLOOKUP($A259,Revolvers!$C:$C,Revolvers!R:R,0,0)</f>
        <v>0</v>
      </c>
      <c r="P259" s="3">
        <f>_xlfn.XLOOKUP($A259,Revolvers!$C:$C,Revolvers!S:S,0,0)</f>
        <v>0</v>
      </c>
      <c r="Q259" s="3">
        <f>_xlfn.XLOOKUP($A259,Revolvers!$C:$C,Revolvers!T:T,0,0)</f>
        <v>0</v>
      </c>
      <c r="R259" s="3">
        <f>_xlfn.XLOOKUP($A259,Rifles!C:C,Rifles!H:H,0,0)</f>
        <v>10</v>
      </c>
      <c r="S259" s="3">
        <f>_xlfn.XLOOKUP($A259,Shotguns!C:C,Shotguns!H:H,0,0)</f>
        <v>0</v>
      </c>
      <c r="T259" s="3">
        <f t="shared" ref="T259:T322" si="4">K259+P259+R259+S259</f>
        <v>14</v>
      </c>
    </row>
    <row r="260" spans="1:20" x14ac:dyDescent="0.25">
      <c r="A260" s="3">
        <f>Rifles!C260</f>
        <v>58404522</v>
      </c>
      <c r="B260" s="3" t="str">
        <f>_xlfn.XLOOKUP($A260, Rifles!$C$2:$C$419,Rifles!$D$2:$D$419,"N/A",0)</f>
        <v>CARTER, JOSEPH ROSS &amp; SLAVEN, CHAD BENJAMIN</v>
      </c>
      <c r="C260" s="4" t="str">
        <f>_xlfn.XLOOKUP($A260, Rifles!$C$2:$C$419,Rifles!F$2:F$419,"N/A",0)</f>
        <v>JOHNSTOWN</v>
      </c>
      <c r="D260" s="4" t="str">
        <f>_xlfn.XLOOKUP($A260, Rifles!$C$2:$C$419,Rifles!G$2:G$419,"N/A",0)</f>
        <v>CO</v>
      </c>
      <c r="E260" s="3">
        <f>_xlfn.XLOOKUP($A260,Pistols!$C:$C,Pistols!H:H,0,0)</f>
        <v>0</v>
      </c>
      <c r="F260" s="3">
        <f>_xlfn.XLOOKUP($A260,Pistols!$C:$C,Pistols!I:I,0,0)</f>
        <v>0</v>
      </c>
      <c r="G260" s="3">
        <f>_xlfn.XLOOKUP($A260,Pistols!$C:$C,Pistols!J:J,0,0)</f>
        <v>0</v>
      </c>
      <c r="H260" s="3">
        <f>_xlfn.XLOOKUP($A260,Pistols!$C:$C,Pistols!K:K,0,0)</f>
        <v>0</v>
      </c>
      <c r="I260" s="3">
        <f>_xlfn.XLOOKUP($A260,Pistols!$C:$C,Pistols!L:L,0,0)</f>
        <v>0</v>
      </c>
      <c r="J260" s="3">
        <f>_xlfn.XLOOKUP($A260,Pistols!$C:$C,Pistols!M:M,0,0)</f>
        <v>0</v>
      </c>
      <c r="K260" s="3">
        <f>_xlfn.XLOOKUP($A260,Pistols!$C:$C,Pistols!N:N,0,0)</f>
        <v>0</v>
      </c>
      <c r="L260" s="3">
        <f>_xlfn.XLOOKUP($A260,Revolvers!$C:$C,Revolvers!O:O,0,0)</f>
        <v>0</v>
      </c>
      <c r="M260" s="3">
        <f>_xlfn.XLOOKUP($A260,Revolvers!$C:$C,Revolvers!P:P,0,0)</f>
        <v>0</v>
      </c>
      <c r="N260" s="3">
        <f>_xlfn.XLOOKUP($A260,Revolvers!$C:$C,Revolvers!Q:Q,0,0)</f>
        <v>0</v>
      </c>
      <c r="O260" s="3">
        <f>_xlfn.XLOOKUP($A260,Revolvers!$C:$C,Revolvers!R:R,0,0)</f>
        <v>0</v>
      </c>
      <c r="P260" s="3">
        <f>_xlfn.XLOOKUP($A260,Revolvers!$C:$C,Revolvers!S:S,0,0)</f>
        <v>0</v>
      </c>
      <c r="Q260" s="3">
        <f>_xlfn.XLOOKUP($A260,Revolvers!$C:$C,Revolvers!T:T,0,0)</f>
        <v>0</v>
      </c>
      <c r="R260" s="3">
        <f>_xlfn.XLOOKUP($A260,Rifles!C:C,Rifles!H:H,0,0)</f>
        <v>5</v>
      </c>
      <c r="S260" s="3">
        <f>_xlfn.XLOOKUP($A260,Shotguns!C:C,Shotguns!H:H,0,0)</f>
        <v>0</v>
      </c>
      <c r="T260" s="3">
        <f t="shared" si="4"/>
        <v>5</v>
      </c>
    </row>
    <row r="261" spans="1:20" x14ac:dyDescent="0.25">
      <c r="A261" s="3">
        <f>Rifles!C261</f>
        <v>58406321</v>
      </c>
      <c r="B261" s="3" t="str">
        <f>_xlfn.XLOOKUP($A261, Rifles!$C$2:$C$419,Rifles!$D$2:$D$419,"N/A",0)</f>
        <v>CHEYENNE MOUNTAIN ARMS LLC</v>
      </c>
      <c r="C261" s="4" t="str">
        <f>_xlfn.XLOOKUP($A261, Rifles!$C$2:$C$419,Rifles!F$2:F$419,"N/A",0)</f>
        <v>COLORADO SPRINGS</v>
      </c>
      <c r="D261" s="4" t="str">
        <f>_xlfn.XLOOKUP($A261, Rifles!$C$2:$C$419,Rifles!G$2:G$419,"N/A",0)</f>
        <v>CO</v>
      </c>
      <c r="E261" s="3">
        <f>_xlfn.XLOOKUP($A261,Pistols!$C:$C,Pistols!H:H,0,0)</f>
        <v>2</v>
      </c>
      <c r="F261" s="3">
        <f>_xlfn.XLOOKUP($A261,Pistols!$C:$C,Pistols!I:I,0,0)</f>
        <v>0</v>
      </c>
      <c r="G261" s="3">
        <f>_xlfn.XLOOKUP($A261,Pistols!$C:$C,Pistols!J:J,0,0)</f>
        <v>2</v>
      </c>
      <c r="H261" s="3">
        <f>_xlfn.XLOOKUP($A261,Pistols!$C:$C,Pistols!K:K,0,0)</f>
        <v>0</v>
      </c>
      <c r="I261" s="3">
        <f>_xlfn.XLOOKUP($A261,Pistols!$C:$C,Pistols!L:L,0,0)</f>
        <v>0</v>
      </c>
      <c r="J261" s="3">
        <f>_xlfn.XLOOKUP($A261,Pistols!$C:$C,Pistols!M:M,0,0)</f>
        <v>0</v>
      </c>
      <c r="K261" s="3">
        <f>_xlfn.XLOOKUP($A261,Pistols!$C:$C,Pistols!N:N,0,0)</f>
        <v>4</v>
      </c>
      <c r="L261" s="3">
        <f>_xlfn.XLOOKUP($A261,Revolvers!$C:$C,Revolvers!O:O,0,0)</f>
        <v>0</v>
      </c>
      <c r="M261" s="3">
        <f>_xlfn.XLOOKUP($A261,Revolvers!$C:$C,Revolvers!P:P,0,0)</f>
        <v>0</v>
      </c>
      <c r="N261" s="3">
        <f>_xlfn.XLOOKUP($A261,Revolvers!$C:$C,Revolvers!Q:Q,0,0)</f>
        <v>0</v>
      </c>
      <c r="O261" s="3">
        <f>_xlfn.XLOOKUP($A261,Revolvers!$C:$C,Revolvers!R:R,0,0)</f>
        <v>0</v>
      </c>
      <c r="P261" s="3">
        <f>_xlfn.XLOOKUP($A261,Revolvers!$C:$C,Revolvers!S:S,0,0)</f>
        <v>0</v>
      </c>
      <c r="Q261" s="3">
        <f>_xlfn.XLOOKUP($A261,Revolvers!$C:$C,Revolvers!T:T,0,0)</f>
        <v>0</v>
      </c>
      <c r="R261" s="3">
        <f>_xlfn.XLOOKUP($A261,Rifles!C:C,Rifles!H:H,0,0)</f>
        <v>12</v>
      </c>
      <c r="S261" s="3">
        <f>_xlfn.XLOOKUP($A261,Shotguns!C:C,Shotguns!H:H,0,0)</f>
        <v>0</v>
      </c>
      <c r="T261" s="3">
        <f t="shared" si="4"/>
        <v>16</v>
      </c>
    </row>
    <row r="262" spans="1:20" x14ac:dyDescent="0.25">
      <c r="A262" s="3">
        <f>Rifles!C262</f>
        <v>58406570</v>
      </c>
      <c r="B262" s="3" t="str">
        <f>_xlfn.XLOOKUP($A262, Rifles!$C$2:$C$419,Rifles!$D$2:$D$419,"N/A",0)</f>
        <v>COLORADO BLACKOUT LLC</v>
      </c>
      <c r="C262" s="4" t="str">
        <f>_xlfn.XLOOKUP($A262, Rifles!$C$2:$C$419,Rifles!F$2:F$419,"N/A",0)</f>
        <v>COLORADO SPRINGS</v>
      </c>
      <c r="D262" s="4" t="str">
        <f>_xlfn.XLOOKUP($A262, Rifles!$C$2:$C$419,Rifles!G$2:G$419,"N/A",0)</f>
        <v>CO</v>
      </c>
      <c r="E262" s="3">
        <f>_xlfn.XLOOKUP($A262,Pistols!$C:$C,Pistols!H:H,0,0)</f>
        <v>0</v>
      </c>
      <c r="F262" s="3">
        <f>_xlfn.XLOOKUP($A262,Pistols!$C:$C,Pistols!I:I,0,0)</f>
        <v>0</v>
      </c>
      <c r="G262" s="3">
        <f>_xlfn.XLOOKUP($A262,Pistols!$C:$C,Pistols!J:J,0,0)</f>
        <v>0</v>
      </c>
      <c r="H262" s="3">
        <f>_xlfn.XLOOKUP($A262,Pistols!$C:$C,Pistols!K:K,0,0)</f>
        <v>0</v>
      </c>
      <c r="I262" s="3">
        <f>_xlfn.XLOOKUP($A262,Pistols!$C:$C,Pistols!L:L,0,0)</f>
        <v>0</v>
      </c>
      <c r="J262" s="3">
        <f>_xlfn.XLOOKUP($A262,Pistols!$C:$C,Pistols!M:M,0,0)</f>
        <v>0</v>
      </c>
      <c r="K262" s="3">
        <f>_xlfn.XLOOKUP($A262,Pistols!$C:$C,Pistols!N:N,0,0)</f>
        <v>0</v>
      </c>
      <c r="L262" s="3">
        <f>_xlfn.XLOOKUP($A262,Revolvers!$C:$C,Revolvers!O:O,0,0)</f>
        <v>0</v>
      </c>
      <c r="M262" s="3">
        <f>_xlfn.XLOOKUP($A262,Revolvers!$C:$C,Revolvers!P:P,0,0)</f>
        <v>0</v>
      </c>
      <c r="N262" s="3">
        <f>_xlfn.XLOOKUP($A262,Revolvers!$C:$C,Revolvers!Q:Q,0,0)</f>
        <v>0</v>
      </c>
      <c r="O262" s="3">
        <f>_xlfn.XLOOKUP($A262,Revolvers!$C:$C,Revolvers!R:R,0,0)</f>
        <v>0</v>
      </c>
      <c r="P262" s="3">
        <f>_xlfn.XLOOKUP($A262,Revolvers!$C:$C,Revolvers!S:S,0,0)</f>
        <v>0</v>
      </c>
      <c r="Q262" s="3">
        <f>_xlfn.XLOOKUP($A262,Revolvers!$C:$C,Revolvers!T:T,0,0)</f>
        <v>0</v>
      </c>
      <c r="R262" s="3">
        <f>_xlfn.XLOOKUP($A262,Rifles!C:C,Rifles!H:H,0,0)</f>
        <v>10</v>
      </c>
      <c r="S262" s="3">
        <f>_xlfn.XLOOKUP($A262,Shotguns!C:C,Shotguns!H:H,0,0)</f>
        <v>0</v>
      </c>
      <c r="T262" s="3">
        <f t="shared" si="4"/>
        <v>10</v>
      </c>
    </row>
    <row r="263" spans="1:20" x14ac:dyDescent="0.25">
      <c r="A263" s="3">
        <f>Rifles!C263</f>
        <v>58406011</v>
      </c>
      <c r="B263" s="3" t="str">
        <f>_xlfn.XLOOKUP($A263, Rifles!$C$2:$C$419,Rifles!$D$2:$D$419,"N/A",0)</f>
        <v>CUSTOM MECHANICAL SOLUTIONS LLC</v>
      </c>
      <c r="C263" s="4" t="str">
        <f>_xlfn.XLOOKUP($A263, Rifles!$C$2:$C$419,Rifles!F$2:F$419,"N/A",0)</f>
        <v>WHEAT RIDGE</v>
      </c>
      <c r="D263" s="4" t="str">
        <f>_xlfn.XLOOKUP($A263, Rifles!$C$2:$C$419,Rifles!G$2:G$419,"N/A",0)</f>
        <v>CO</v>
      </c>
      <c r="E263" s="3">
        <f>_xlfn.XLOOKUP($A263,Pistols!$C:$C,Pistols!H:H,0,0)</f>
        <v>0</v>
      </c>
      <c r="F263" s="3">
        <f>_xlfn.XLOOKUP($A263,Pistols!$C:$C,Pistols!I:I,0,0)</f>
        <v>0</v>
      </c>
      <c r="G263" s="3">
        <f>_xlfn.XLOOKUP($A263,Pistols!$C:$C,Pistols!J:J,0,0)</f>
        <v>0</v>
      </c>
      <c r="H263" s="3">
        <f>_xlfn.XLOOKUP($A263,Pistols!$C:$C,Pistols!K:K,0,0)</f>
        <v>0</v>
      </c>
      <c r="I263" s="3">
        <f>_xlfn.XLOOKUP($A263,Pistols!$C:$C,Pistols!L:L,0,0)</f>
        <v>0</v>
      </c>
      <c r="J263" s="3">
        <f>_xlfn.XLOOKUP($A263,Pistols!$C:$C,Pistols!M:M,0,0)</f>
        <v>0</v>
      </c>
      <c r="K263" s="3">
        <f>_xlfn.XLOOKUP($A263,Pistols!$C:$C,Pistols!N:N,0,0)</f>
        <v>0</v>
      </c>
      <c r="L263" s="3">
        <f>_xlfn.XLOOKUP($A263,Revolvers!$C:$C,Revolvers!O:O,0,0)</f>
        <v>0</v>
      </c>
      <c r="M263" s="3">
        <f>_xlfn.XLOOKUP($A263,Revolvers!$C:$C,Revolvers!P:P,0,0)</f>
        <v>0</v>
      </c>
      <c r="N263" s="3">
        <f>_xlfn.XLOOKUP($A263,Revolvers!$C:$C,Revolvers!Q:Q,0,0)</f>
        <v>0</v>
      </c>
      <c r="O263" s="3">
        <f>_xlfn.XLOOKUP($A263,Revolvers!$C:$C,Revolvers!R:R,0,0)</f>
        <v>0</v>
      </c>
      <c r="P263" s="3">
        <f>_xlfn.XLOOKUP($A263,Revolvers!$C:$C,Revolvers!S:S,0,0)</f>
        <v>0</v>
      </c>
      <c r="Q263" s="3">
        <f>_xlfn.XLOOKUP($A263,Revolvers!$C:$C,Revolvers!T:T,0,0)</f>
        <v>0</v>
      </c>
      <c r="R263" s="3">
        <f>_xlfn.XLOOKUP($A263,Rifles!C:C,Rifles!H:H,0,0)</f>
        <v>29</v>
      </c>
      <c r="S263" s="3">
        <f>_xlfn.XLOOKUP($A263,Shotguns!C:C,Shotguns!H:H,0,0)</f>
        <v>0</v>
      </c>
      <c r="T263" s="3">
        <f t="shared" si="4"/>
        <v>29</v>
      </c>
    </row>
    <row r="264" spans="1:20" x14ac:dyDescent="0.25">
      <c r="A264" s="3">
        <f>Rifles!C264</f>
        <v>58407018</v>
      </c>
      <c r="B264" s="3" t="str">
        <f>_xlfn.XLOOKUP($A264, Rifles!$C$2:$C$419,Rifles!$D$2:$D$419,"N/A",0)</f>
        <v>DISTINCTIVE RAILINGS LLC</v>
      </c>
      <c r="C264" s="4" t="str">
        <f>_xlfn.XLOOKUP($A264, Rifles!$C$2:$C$419,Rifles!F$2:F$419,"N/A",0)</f>
        <v>LIVERMORE</v>
      </c>
      <c r="D264" s="4" t="str">
        <f>_xlfn.XLOOKUP($A264, Rifles!$C$2:$C$419,Rifles!G$2:G$419,"N/A",0)</f>
        <v>CO</v>
      </c>
      <c r="E264" s="3">
        <f>_xlfn.XLOOKUP($A264,Pistols!$C:$C,Pistols!H:H,0,0)</f>
        <v>0</v>
      </c>
      <c r="F264" s="3">
        <f>_xlfn.XLOOKUP($A264,Pistols!$C:$C,Pistols!I:I,0,0)</f>
        <v>0</v>
      </c>
      <c r="G264" s="3">
        <f>_xlfn.XLOOKUP($A264,Pistols!$C:$C,Pistols!J:J,0,0)</f>
        <v>0</v>
      </c>
      <c r="H264" s="3">
        <f>_xlfn.XLOOKUP($A264,Pistols!$C:$C,Pistols!K:K,0,0)</f>
        <v>0</v>
      </c>
      <c r="I264" s="3">
        <f>_xlfn.XLOOKUP($A264,Pistols!$C:$C,Pistols!L:L,0,0)</f>
        <v>0</v>
      </c>
      <c r="J264" s="3">
        <f>_xlfn.XLOOKUP($A264,Pistols!$C:$C,Pistols!M:M,0,0)</f>
        <v>0</v>
      </c>
      <c r="K264" s="3">
        <f>_xlfn.XLOOKUP($A264,Pistols!$C:$C,Pistols!N:N,0,0)</f>
        <v>0</v>
      </c>
      <c r="L264" s="3">
        <f>_xlfn.XLOOKUP($A264,Revolvers!$C:$C,Revolvers!O:O,0,0)</f>
        <v>0</v>
      </c>
      <c r="M264" s="3">
        <f>_xlfn.XLOOKUP($A264,Revolvers!$C:$C,Revolvers!P:P,0,0)</f>
        <v>0</v>
      </c>
      <c r="N264" s="3">
        <f>_xlfn.XLOOKUP($A264,Revolvers!$C:$C,Revolvers!Q:Q,0,0)</f>
        <v>0</v>
      </c>
      <c r="O264" s="3">
        <f>_xlfn.XLOOKUP($A264,Revolvers!$C:$C,Revolvers!R:R,0,0)</f>
        <v>0</v>
      </c>
      <c r="P264" s="3">
        <f>_xlfn.XLOOKUP($A264,Revolvers!$C:$C,Revolvers!S:S,0,0)</f>
        <v>0</v>
      </c>
      <c r="Q264" s="3">
        <f>_xlfn.XLOOKUP($A264,Revolvers!$C:$C,Revolvers!T:T,0,0)</f>
        <v>0</v>
      </c>
      <c r="R264" s="3">
        <f>_xlfn.XLOOKUP($A264,Rifles!C:C,Rifles!H:H,0,0)</f>
        <v>3</v>
      </c>
      <c r="S264" s="3">
        <f>_xlfn.XLOOKUP($A264,Shotguns!C:C,Shotguns!H:H,0,0)</f>
        <v>0</v>
      </c>
      <c r="T264" s="3">
        <f t="shared" si="4"/>
        <v>3</v>
      </c>
    </row>
    <row r="265" spans="1:20" x14ac:dyDescent="0.25">
      <c r="A265" s="3">
        <f>Rifles!C265</f>
        <v>58403916</v>
      </c>
      <c r="B265" s="3" t="str">
        <f>_xlfn.XLOOKUP($A265, Rifles!$C$2:$C$419,Rifles!$D$2:$D$419,"N/A",0)</f>
        <v>DK FAMILY HOLDINGS LLC</v>
      </c>
      <c r="C265" s="4" t="str">
        <f>_xlfn.XLOOKUP($A265, Rifles!$C$2:$C$419,Rifles!F$2:F$419,"N/A",0)</f>
        <v>GALETON</v>
      </c>
      <c r="D265" s="4" t="str">
        <f>_xlfn.XLOOKUP($A265, Rifles!$C$2:$C$419,Rifles!G$2:G$419,"N/A",0)</f>
        <v>CO</v>
      </c>
      <c r="E265" s="3">
        <f>_xlfn.XLOOKUP($A265,Pistols!$C:$C,Pistols!H:H,0,0)</f>
        <v>0</v>
      </c>
      <c r="F265" s="3">
        <f>_xlfn.XLOOKUP($A265,Pistols!$C:$C,Pistols!I:I,0,0)</f>
        <v>0</v>
      </c>
      <c r="G265" s="3">
        <f>_xlfn.XLOOKUP($A265,Pistols!$C:$C,Pistols!J:J,0,0)</f>
        <v>0</v>
      </c>
      <c r="H265" s="3">
        <f>_xlfn.XLOOKUP($A265,Pistols!$C:$C,Pistols!K:K,0,0)</f>
        <v>0</v>
      </c>
      <c r="I265" s="3">
        <f>_xlfn.XLOOKUP($A265,Pistols!$C:$C,Pistols!L:L,0,0)</f>
        <v>0</v>
      </c>
      <c r="J265" s="3">
        <f>_xlfn.XLOOKUP($A265,Pistols!$C:$C,Pistols!M:M,0,0)</f>
        <v>0</v>
      </c>
      <c r="K265" s="3">
        <f>_xlfn.XLOOKUP($A265,Pistols!$C:$C,Pistols!N:N,0,0)</f>
        <v>0</v>
      </c>
      <c r="L265" s="3">
        <f>_xlfn.XLOOKUP($A265,Revolvers!$C:$C,Revolvers!O:O,0,0)</f>
        <v>0</v>
      </c>
      <c r="M265" s="3">
        <f>_xlfn.XLOOKUP($A265,Revolvers!$C:$C,Revolvers!P:P,0,0)</f>
        <v>0</v>
      </c>
      <c r="N265" s="3">
        <f>_xlfn.XLOOKUP($A265,Revolvers!$C:$C,Revolvers!Q:Q,0,0)</f>
        <v>0</v>
      </c>
      <c r="O265" s="3">
        <f>_xlfn.XLOOKUP($A265,Revolvers!$C:$C,Revolvers!R:R,0,0)</f>
        <v>0</v>
      </c>
      <c r="P265" s="3">
        <f>_xlfn.XLOOKUP($A265,Revolvers!$C:$C,Revolvers!S:S,0,0)</f>
        <v>0</v>
      </c>
      <c r="Q265" s="3">
        <f>_xlfn.XLOOKUP($A265,Revolvers!$C:$C,Revolvers!T:T,0,0)</f>
        <v>0</v>
      </c>
      <c r="R265" s="3">
        <f>_xlfn.XLOOKUP($A265,Rifles!C:C,Rifles!H:H,0,0)</f>
        <v>7</v>
      </c>
      <c r="S265" s="3">
        <f>_xlfn.XLOOKUP($A265,Shotguns!C:C,Shotguns!H:H,0,0)</f>
        <v>0</v>
      </c>
      <c r="T265" s="3">
        <f t="shared" si="4"/>
        <v>7</v>
      </c>
    </row>
    <row r="266" spans="1:20" x14ac:dyDescent="0.25">
      <c r="A266" s="3">
        <f>Rifles!C266</f>
        <v>58404351</v>
      </c>
      <c r="B266" s="3" t="str">
        <f>_xlfn.XLOOKUP($A266, Rifles!$C$2:$C$419,Rifles!$D$2:$D$419,"N/A",0)</f>
        <v>DOUBLE D ARMORY LTD</v>
      </c>
      <c r="C266" s="4" t="str">
        <f>_xlfn.XLOOKUP($A266, Rifles!$C$2:$C$419,Rifles!F$2:F$419,"N/A",0)</f>
        <v>GREENWOOD VILLAGE</v>
      </c>
      <c r="D266" s="4" t="str">
        <f>_xlfn.XLOOKUP($A266, Rifles!$C$2:$C$419,Rifles!G$2:G$419,"N/A",0)</f>
        <v>CO</v>
      </c>
      <c r="E266" s="3">
        <f>_xlfn.XLOOKUP($A266,Pistols!$C:$C,Pistols!H:H,0,0)</f>
        <v>0</v>
      </c>
      <c r="F266" s="3">
        <f>_xlfn.XLOOKUP($A266,Pistols!$C:$C,Pistols!I:I,0,0)</f>
        <v>0</v>
      </c>
      <c r="G266" s="3">
        <f>_xlfn.XLOOKUP($A266,Pistols!$C:$C,Pistols!J:J,0,0)</f>
        <v>0</v>
      </c>
      <c r="H266" s="3">
        <f>_xlfn.XLOOKUP($A266,Pistols!$C:$C,Pistols!K:K,0,0)</f>
        <v>0</v>
      </c>
      <c r="I266" s="3">
        <f>_xlfn.XLOOKUP($A266,Pistols!$C:$C,Pistols!L:L,0,0)</f>
        <v>0</v>
      </c>
      <c r="J266" s="3">
        <f>_xlfn.XLOOKUP($A266,Pistols!$C:$C,Pistols!M:M,0,0)</f>
        <v>0</v>
      </c>
      <c r="K266" s="3">
        <f>_xlfn.XLOOKUP($A266,Pistols!$C:$C,Pistols!N:N,0,0)</f>
        <v>0</v>
      </c>
      <c r="L266" s="3">
        <f>_xlfn.XLOOKUP($A266,Revolvers!$C:$C,Revolvers!O:O,0,0)</f>
        <v>0</v>
      </c>
      <c r="M266" s="3">
        <f>_xlfn.XLOOKUP($A266,Revolvers!$C:$C,Revolvers!P:P,0,0)</f>
        <v>0</v>
      </c>
      <c r="N266" s="3">
        <f>_xlfn.XLOOKUP($A266,Revolvers!$C:$C,Revolvers!Q:Q,0,0)</f>
        <v>0</v>
      </c>
      <c r="O266" s="3">
        <f>_xlfn.XLOOKUP($A266,Revolvers!$C:$C,Revolvers!R:R,0,0)</f>
        <v>0</v>
      </c>
      <c r="P266" s="3">
        <f>_xlfn.XLOOKUP($A266,Revolvers!$C:$C,Revolvers!S:S,0,0)</f>
        <v>0</v>
      </c>
      <c r="Q266" s="3">
        <f>_xlfn.XLOOKUP($A266,Revolvers!$C:$C,Revolvers!T:T,0,0)</f>
        <v>0</v>
      </c>
      <c r="R266" s="3">
        <f>_xlfn.XLOOKUP($A266,Rifles!C:C,Rifles!H:H,0,0)</f>
        <v>78</v>
      </c>
      <c r="S266" s="3">
        <f>_xlfn.XLOOKUP($A266,Shotguns!C:C,Shotguns!H:H,0,0)</f>
        <v>0</v>
      </c>
      <c r="T266" s="3">
        <f t="shared" si="4"/>
        <v>78</v>
      </c>
    </row>
    <row r="267" spans="1:20" x14ac:dyDescent="0.25">
      <c r="A267" s="3">
        <f>Rifles!C267</f>
        <v>58401869</v>
      </c>
      <c r="B267" s="3" t="str">
        <f>_xlfn.XLOOKUP($A267, Rifles!$C$2:$C$419,Rifles!$D$2:$D$419,"N/A",0)</f>
        <v>GODDARD ENTERPRISES LLC</v>
      </c>
      <c r="C267" s="4" t="str">
        <f>_xlfn.XLOOKUP($A267, Rifles!$C$2:$C$419,Rifles!F$2:F$419,"N/A",0)</f>
        <v>BRIGHTON</v>
      </c>
      <c r="D267" s="4" t="str">
        <f>_xlfn.XLOOKUP($A267, Rifles!$C$2:$C$419,Rifles!G$2:G$419,"N/A",0)</f>
        <v>CO</v>
      </c>
      <c r="E267" s="3">
        <f>_xlfn.XLOOKUP($A267,Pistols!$C:$C,Pistols!H:H,0,0)</f>
        <v>0</v>
      </c>
      <c r="F267" s="3">
        <f>_xlfn.XLOOKUP($A267,Pistols!$C:$C,Pistols!I:I,0,0)</f>
        <v>0</v>
      </c>
      <c r="G267" s="3">
        <f>_xlfn.XLOOKUP($A267,Pistols!$C:$C,Pistols!J:J,0,0)</f>
        <v>0</v>
      </c>
      <c r="H267" s="3">
        <f>_xlfn.XLOOKUP($A267,Pistols!$C:$C,Pistols!K:K,0,0)</f>
        <v>0</v>
      </c>
      <c r="I267" s="3">
        <f>_xlfn.XLOOKUP($A267,Pistols!$C:$C,Pistols!L:L,0,0)</f>
        <v>0</v>
      </c>
      <c r="J267" s="3">
        <f>_xlfn.XLOOKUP($A267,Pistols!$C:$C,Pistols!M:M,0,0)</f>
        <v>0</v>
      </c>
      <c r="K267" s="3">
        <f>_xlfn.XLOOKUP($A267,Pistols!$C:$C,Pistols!N:N,0,0)</f>
        <v>0</v>
      </c>
      <c r="L267" s="3">
        <f>_xlfn.XLOOKUP($A267,Revolvers!$C:$C,Revolvers!O:O,0,0)</f>
        <v>0</v>
      </c>
      <c r="M267" s="3">
        <f>_xlfn.XLOOKUP($A267,Revolvers!$C:$C,Revolvers!P:P,0,0)</f>
        <v>0</v>
      </c>
      <c r="N267" s="3">
        <f>_xlfn.XLOOKUP($A267,Revolvers!$C:$C,Revolvers!Q:Q,0,0)</f>
        <v>0</v>
      </c>
      <c r="O267" s="3">
        <f>_xlfn.XLOOKUP($A267,Revolvers!$C:$C,Revolvers!R:R,0,0)</f>
        <v>0</v>
      </c>
      <c r="P267" s="3">
        <f>_xlfn.XLOOKUP($A267,Revolvers!$C:$C,Revolvers!S:S,0,0)</f>
        <v>0</v>
      </c>
      <c r="Q267" s="3">
        <f>_xlfn.XLOOKUP($A267,Revolvers!$C:$C,Revolvers!T:T,0,0)</f>
        <v>0</v>
      </c>
      <c r="R267" s="3">
        <f>_xlfn.XLOOKUP($A267,Rifles!C:C,Rifles!H:H,0,0)</f>
        <v>1</v>
      </c>
      <c r="S267" s="3">
        <f>_xlfn.XLOOKUP($A267,Shotguns!C:C,Shotguns!H:H,0,0)</f>
        <v>0</v>
      </c>
      <c r="T267" s="3">
        <f t="shared" si="4"/>
        <v>1</v>
      </c>
    </row>
    <row r="268" spans="1:20" x14ac:dyDescent="0.25">
      <c r="A268" s="3">
        <f>Rifles!C268</f>
        <v>58403287</v>
      </c>
      <c r="B268" s="3" t="str">
        <f>_xlfn.XLOOKUP($A268, Rifles!$C$2:$C$419,Rifles!$D$2:$D$419,"N/A",0)</f>
        <v>GRE-TAN RIFLES LLC</v>
      </c>
      <c r="C268" s="4" t="str">
        <f>_xlfn.XLOOKUP($A268, Rifles!$C$2:$C$419,Rifles!F$2:F$419,"N/A",0)</f>
        <v>MEEKER</v>
      </c>
      <c r="D268" s="4" t="str">
        <f>_xlfn.XLOOKUP($A268, Rifles!$C$2:$C$419,Rifles!G$2:G$419,"N/A",0)</f>
        <v>CO</v>
      </c>
      <c r="E268" s="3">
        <f>_xlfn.XLOOKUP($A268,Pistols!$C:$C,Pistols!H:H,0,0)</f>
        <v>0</v>
      </c>
      <c r="F268" s="3">
        <f>_xlfn.XLOOKUP($A268,Pistols!$C:$C,Pistols!I:I,0,0)</f>
        <v>0</v>
      </c>
      <c r="G268" s="3">
        <f>_xlfn.XLOOKUP($A268,Pistols!$C:$C,Pistols!J:J,0,0)</f>
        <v>0</v>
      </c>
      <c r="H268" s="3">
        <f>_xlfn.XLOOKUP($A268,Pistols!$C:$C,Pistols!K:K,0,0)</f>
        <v>0</v>
      </c>
      <c r="I268" s="3">
        <f>_xlfn.XLOOKUP($A268,Pistols!$C:$C,Pistols!L:L,0,0)</f>
        <v>0</v>
      </c>
      <c r="J268" s="3">
        <f>_xlfn.XLOOKUP($A268,Pistols!$C:$C,Pistols!M:M,0,0)</f>
        <v>0</v>
      </c>
      <c r="K268" s="3">
        <f>_xlfn.XLOOKUP($A268,Pistols!$C:$C,Pistols!N:N,0,0)</f>
        <v>0</v>
      </c>
      <c r="L268" s="3">
        <f>_xlfn.XLOOKUP($A268,Revolvers!$C:$C,Revolvers!O:O,0,0)</f>
        <v>0</v>
      </c>
      <c r="M268" s="3">
        <f>_xlfn.XLOOKUP($A268,Revolvers!$C:$C,Revolvers!P:P,0,0)</f>
        <v>0</v>
      </c>
      <c r="N268" s="3">
        <f>_xlfn.XLOOKUP($A268,Revolvers!$C:$C,Revolvers!Q:Q,0,0)</f>
        <v>0</v>
      </c>
      <c r="O268" s="3">
        <f>_xlfn.XLOOKUP($A268,Revolvers!$C:$C,Revolvers!R:R,0,0)</f>
        <v>0</v>
      </c>
      <c r="P268" s="3">
        <f>_xlfn.XLOOKUP($A268,Revolvers!$C:$C,Revolvers!S:S,0,0)</f>
        <v>0</v>
      </c>
      <c r="Q268" s="3">
        <f>_xlfn.XLOOKUP($A268,Revolvers!$C:$C,Revolvers!T:T,0,0)</f>
        <v>0</v>
      </c>
      <c r="R268" s="3">
        <f>_xlfn.XLOOKUP($A268,Rifles!C:C,Rifles!H:H,0,0)</f>
        <v>3</v>
      </c>
      <c r="S268" s="3">
        <f>_xlfn.XLOOKUP($A268,Shotguns!C:C,Shotguns!H:H,0,0)</f>
        <v>0</v>
      </c>
      <c r="T268" s="3">
        <f t="shared" si="4"/>
        <v>3</v>
      </c>
    </row>
    <row r="269" spans="1:20" x14ac:dyDescent="0.25">
      <c r="A269" s="3">
        <f>Rifles!C269</f>
        <v>58405531</v>
      </c>
      <c r="B269" s="3" t="str">
        <f>_xlfn.XLOOKUP($A269, Rifles!$C$2:$C$419,Rifles!$D$2:$D$419,"N/A",0)</f>
        <v>GUNS &amp; ROSES INC</v>
      </c>
      <c r="C269" s="4" t="str">
        <f>_xlfn.XLOOKUP($A269, Rifles!$C$2:$C$419,Rifles!F$2:F$419,"N/A",0)</f>
        <v>FREDERICK</v>
      </c>
      <c r="D269" s="4" t="str">
        <f>_xlfn.XLOOKUP($A269, Rifles!$C$2:$C$419,Rifles!G$2:G$419,"N/A",0)</f>
        <v>CO</v>
      </c>
      <c r="E269" s="3">
        <f>_xlfn.XLOOKUP($A269,Pistols!$C:$C,Pistols!H:H,0,0)</f>
        <v>0</v>
      </c>
      <c r="F269" s="3">
        <f>_xlfn.XLOOKUP($A269,Pistols!$C:$C,Pistols!I:I,0,0)</f>
        <v>0</v>
      </c>
      <c r="G269" s="3">
        <f>_xlfn.XLOOKUP($A269,Pistols!$C:$C,Pistols!J:J,0,0)</f>
        <v>0</v>
      </c>
      <c r="H269" s="3">
        <f>_xlfn.XLOOKUP($A269,Pistols!$C:$C,Pistols!K:K,0,0)</f>
        <v>0</v>
      </c>
      <c r="I269" s="3">
        <f>_xlfn.XLOOKUP($A269,Pistols!$C:$C,Pistols!L:L,0,0)</f>
        <v>0</v>
      </c>
      <c r="J269" s="3">
        <f>_xlfn.XLOOKUP($A269,Pistols!$C:$C,Pistols!M:M,0,0)</f>
        <v>16</v>
      </c>
      <c r="K269" s="3">
        <f>_xlfn.XLOOKUP($A269,Pistols!$C:$C,Pistols!N:N,0,0)</f>
        <v>16</v>
      </c>
      <c r="L269" s="3">
        <f>_xlfn.XLOOKUP($A269,Revolvers!$C:$C,Revolvers!O:O,0,0)</f>
        <v>0</v>
      </c>
      <c r="M269" s="3">
        <f>_xlfn.XLOOKUP($A269,Revolvers!$C:$C,Revolvers!P:P,0,0)</f>
        <v>0</v>
      </c>
      <c r="N269" s="3">
        <f>_xlfn.XLOOKUP($A269,Revolvers!$C:$C,Revolvers!Q:Q,0,0)</f>
        <v>0</v>
      </c>
      <c r="O269" s="3">
        <f>_xlfn.XLOOKUP($A269,Revolvers!$C:$C,Revolvers!R:R,0,0)</f>
        <v>0</v>
      </c>
      <c r="P269" s="3">
        <f>_xlfn.XLOOKUP($A269,Revolvers!$C:$C,Revolvers!S:S,0,0)</f>
        <v>0</v>
      </c>
      <c r="Q269" s="3">
        <f>_xlfn.XLOOKUP($A269,Revolvers!$C:$C,Revolvers!T:T,0,0)</f>
        <v>0</v>
      </c>
      <c r="R269" s="3">
        <f>_xlfn.XLOOKUP($A269,Rifles!C:C,Rifles!H:H,0,0)</f>
        <v>93</v>
      </c>
      <c r="S269" s="3">
        <f>_xlfn.XLOOKUP($A269,Shotguns!C:C,Shotguns!H:H,0,0)</f>
        <v>0</v>
      </c>
      <c r="T269" s="3">
        <f t="shared" si="4"/>
        <v>109</v>
      </c>
    </row>
    <row r="270" spans="1:20" x14ac:dyDescent="0.25">
      <c r="A270" s="3">
        <f>Rifles!C270</f>
        <v>58405486</v>
      </c>
      <c r="B270" s="3" t="str">
        <f>_xlfn.XLOOKUP($A270, Rifles!$C$2:$C$419,Rifles!$D$2:$D$419,"N/A",0)</f>
        <v>HELODRIVER20 PRODUCTIONS LLC</v>
      </c>
      <c r="C270" s="4" t="str">
        <f>_xlfn.XLOOKUP($A270, Rifles!$C$2:$C$419,Rifles!F$2:F$419,"N/A",0)</f>
        <v>ARVADA</v>
      </c>
      <c r="D270" s="4" t="str">
        <f>_xlfn.XLOOKUP($A270, Rifles!$C$2:$C$419,Rifles!G$2:G$419,"N/A",0)</f>
        <v>CO</v>
      </c>
      <c r="E270" s="3">
        <f>_xlfn.XLOOKUP($A270,Pistols!$C:$C,Pistols!H:H,0,0)</f>
        <v>0</v>
      </c>
      <c r="F270" s="3">
        <f>_xlfn.XLOOKUP($A270,Pistols!$C:$C,Pistols!I:I,0,0)</f>
        <v>0</v>
      </c>
      <c r="G270" s="3">
        <f>_xlfn.XLOOKUP($A270,Pistols!$C:$C,Pistols!J:J,0,0)</f>
        <v>0</v>
      </c>
      <c r="H270" s="3">
        <f>_xlfn.XLOOKUP($A270,Pistols!$C:$C,Pistols!K:K,0,0)</f>
        <v>0</v>
      </c>
      <c r="I270" s="3">
        <f>_xlfn.XLOOKUP($A270,Pistols!$C:$C,Pistols!L:L,0,0)</f>
        <v>0</v>
      </c>
      <c r="J270" s="3">
        <f>_xlfn.XLOOKUP($A270,Pistols!$C:$C,Pistols!M:M,0,0)</f>
        <v>0</v>
      </c>
      <c r="K270" s="3">
        <f>_xlfn.XLOOKUP($A270,Pistols!$C:$C,Pistols!N:N,0,0)</f>
        <v>0</v>
      </c>
      <c r="L270" s="3">
        <f>_xlfn.XLOOKUP($A270,Revolvers!$C:$C,Revolvers!O:O,0,0)</f>
        <v>0</v>
      </c>
      <c r="M270" s="3">
        <f>_xlfn.XLOOKUP($A270,Revolvers!$C:$C,Revolvers!P:P,0,0)</f>
        <v>0</v>
      </c>
      <c r="N270" s="3">
        <f>_xlfn.XLOOKUP($A270,Revolvers!$C:$C,Revolvers!Q:Q,0,0)</f>
        <v>0</v>
      </c>
      <c r="O270" s="3">
        <f>_xlfn.XLOOKUP($A270,Revolvers!$C:$C,Revolvers!R:R,0,0)</f>
        <v>0</v>
      </c>
      <c r="P270" s="3">
        <f>_xlfn.XLOOKUP($A270,Revolvers!$C:$C,Revolvers!S:S,0,0)</f>
        <v>0</v>
      </c>
      <c r="Q270" s="3">
        <f>_xlfn.XLOOKUP($A270,Revolvers!$C:$C,Revolvers!T:T,0,0)</f>
        <v>0</v>
      </c>
      <c r="R270" s="3">
        <f>_xlfn.XLOOKUP($A270,Rifles!C:C,Rifles!H:H,0,0)</f>
        <v>2</v>
      </c>
      <c r="S270" s="3">
        <f>_xlfn.XLOOKUP($A270,Shotguns!C:C,Shotguns!H:H,0,0)</f>
        <v>0</v>
      </c>
      <c r="T270" s="3">
        <f t="shared" si="4"/>
        <v>2</v>
      </c>
    </row>
    <row r="271" spans="1:20" x14ac:dyDescent="0.25">
      <c r="A271" s="3">
        <f>Rifles!C271</f>
        <v>58401680</v>
      </c>
      <c r="B271" s="3" t="str">
        <f>_xlfn.XLOOKUP($A271, Rifles!$C$2:$C$419,Rifles!$D$2:$D$419,"N/A",0)</f>
        <v>HERITAGE ARMS INC</v>
      </c>
      <c r="C271" s="4" t="str">
        <f>_xlfn.XLOOKUP($A271, Rifles!$C$2:$C$419,Rifles!F$2:F$419,"N/A",0)</f>
        <v>LOMA</v>
      </c>
      <c r="D271" s="4" t="str">
        <f>_xlfn.XLOOKUP($A271, Rifles!$C$2:$C$419,Rifles!G$2:G$419,"N/A",0)</f>
        <v>CO</v>
      </c>
      <c r="E271" s="3">
        <f>_xlfn.XLOOKUP($A271,Pistols!$C:$C,Pistols!H:H,0,0)</f>
        <v>0</v>
      </c>
      <c r="F271" s="3">
        <f>_xlfn.XLOOKUP($A271,Pistols!$C:$C,Pistols!I:I,0,0)</f>
        <v>0</v>
      </c>
      <c r="G271" s="3">
        <f>_xlfn.XLOOKUP($A271,Pistols!$C:$C,Pistols!J:J,0,0)</f>
        <v>0</v>
      </c>
      <c r="H271" s="3">
        <f>_xlfn.XLOOKUP($A271,Pistols!$C:$C,Pistols!K:K,0,0)</f>
        <v>0</v>
      </c>
      <c r="I271" s="3">
        <f>_xlfn.XLOOKUP($A271,Pistols!$C:$C,Pistols!L:L,0,0)</f>
        <v>0</v>
      </c>
      <c r="J271" s="3">
        <f>_xlfn.XLOOKUP($A271,Pistols!$C:$C,Pistols!M:M,0,0)</f>
        <v>0</v>
      </c>
      <c r="K271" s="3">
        <f>_xlfn.XLOOKUP($A271,Pistols!$C:$C,Pistols!N:N,0,0)</f>
        <v>0</v>
      </c>
      <c r="L271" s="3">
        <f>_xlfn.XLOOKUP($A271,Revolvers!$C:$C,Revolvers!O:O,0,0)</f>
        <v>0</v>
      </c>
      <c r="M271" s="3">
        <f>_xlfn.XLOOKUP($A271,Revolvers!$C:$C,Revolvers!P:P,0,0)</f>
        <v>0</v>
      </c>
      <c r="N271" s="3">
        <f>_xlfn.XLOOKUP($A271,Revolvers!$C:$C,Revolvers!Q:Q,0,0)</f>
        <v>0</v>
      </c>
      <c r="O271" s="3">
        <f>_xlfn.XLOOKUP($A271,Revolvers!$C:$C,Revolvers!R:R,0,0)</f>
        <v>0</v>
      </c>
      <c r="P271" s="3">
        <f>_xlfn.XLOOKUP($A271,Revolvers!$C:$C,Revolvers!S:S,0,0)</f>
        <v>0</v>
      </c>
      <c r="Q271" s="3">
        <f>_xlfn.XLOOKUP($A271,Revolvers!$C:$C,Revolvers!T:T,0,0)</f>
        <v>0</v>
      </c>
      <c r="R271" s="3">
        <f>_xlfn.XLOOKUP($A271,Rifles!C:C,Rifles!H:H,0,0)</f>
        <v>20</v>
      </c>
      <c r="S271" s="3">
        <f>_xlfn.XLOOKUP($A271,Shotguns!C:C,Shotguns!H:H,0,0)</f>
        <v>0</v>
      </c>
      <c r="T271" s="3">
        <f t="shared" si="4"/>
        <v>20</v>
      </c>
    </row>
    <row r="272" spans="1:20" x14ac:dyDescent="0.25">
      <c r="A272" s="3">
        <f>Rifles!C272</f>
        <v>58404875</v>
      </c>
      <c r="B272" s="3" t="str">
        <f>_xlfn.XLOOKUP($A272, Rifles!$C$2:$C$419,Rifles!$D$2:$D$419,"N/A",0)</f>
        <v>HICKMAN RIFLES LLC</v>
      </c>
      <c r="C272" s="4" t="str">
        <f>_xlfn.XLOOKUP($A272, Rifles!$C$2:$C$419,Rifles!F$2:F$419,"N/A",0)</f>
        <v>COLORADO SPRINGS</v>
      </c>
      <c r="D272" s="4" t="str">
        <f>_xlfn.XLOOKUP($A272, Rifles!$C$2:$C$419,Rifles!G$2:G$419,"N/A",0)</f>
        <v>CO</v>
      </c>
      <c r="E272" s="3">
        <f>_xlfn.XLOOKUP($A272,Pistols!$C:$C,Pistols!H:H,0,0)</f>
        <v>0</v>
      </c>
      <c r="F272" s="3">
        <f>_xlfn.XLOOKUP($A272,Pistols!$C:$C,Pistols!I:I,0,0)</f>
        <v>0</v>
      </c>
      <c r="G272" s="3">
        <f>_xlfn.XLOOKUP($A272,Pistols!$C:$C,Pistols!J:J,0,0)</f>
        <v>0</v>
      </c>
      <c r="H272" s="3">
        <f>_xlfn.XLOOKUP($A272,Pistols!$C:$C,Pistols!K:K,0,0)</f>
        <v>0</v>
      </c>
      <c r="I272" s="3">
        <f>_xlfn.XLOOKUP($A272,Pistols!$C:$C,Pistols!L:L,0,0)</f>
        <v>0</v>
      </c>
      <c r="J272" s="3">
        <f>_xlfn.XLOOKUP($A272,Pistols!$C:$C,Pistols!M:M,0,0)</f>
        <v>0</v>
      </c>
      <c r="K272" s="3">
        <f>_xlfn.XLOOKUP($A272,Pistols!$C:$C,Pistols!N:N,0,0)</f>
        <v>0</v>
      </c>
      <c r="L272" s="3">
        <f>_xlfn.XLOOKUP($A272,Revolvers!$C:$C,Revolvers!O:O,0,0)</f>
        <v>0</v>
      </c>
      <c r="M272" s="3">
        <f>_xlfn.XLOOKUP($A272,Revolvers!$C:$C,Revolvers!P:P,0,0)</f>
        <v>0</v>
      </c>
      <c r="N272" s="3">
        <f>_xlfn.XLOOKUP($A272,Revolvers!$C:$C,Revolvers!Q:Q,0,0)</f>
        <v>0</v>
      </c>
      <c r="O272" s="3">
        <f>_xlfn.XLOOKUP($A272,Revolvers!$C:$C,Revolvers!R:R,0,0)</f>
        <v>0</v>
      </c>
      <c r="P272" s="3">
        <f>_xlfn.XLOOKUP($A272,Revolvers!$C:$C,Revolvers!S:S,0,0)</f>
        <v>0</v>
      </c>
      <c r="Q272" s="3">
        <f>_xlfn.XLOOKUP($A272,Revolvers!$C:$C,Revolvers!T:T,0,0)</f>
        <v>0</v>
      </c>
      <c r="R272" s="3">
        <f>_xlfn.XLOOKUP($A272,Rifles!C:C,Rifles!H:H,0,0)</f>
        <v>2</v>
      </c>
      <c r="S272" s="3">
        <f>_xlfn.XLOOKUP($A272,Shotguns!C:C,Shotguns!H:H,0,0)</f>
        <v>0</v>
      </c>
      <c r="T272" s="3">
        <f t="shared" si="4"/>
        <v>2</v>
      </c>
    </row>
    <row r="273" spans="1:20" x14ac:dyDescent="0.25">
      <c r="A273" s="3">
        <f>Rifles!C273</f>
        <v>58404227</v>
      </c>
      <c r="B273" s="3" t="str">
        <f>_xlfn.XLOOKUP($A273, Rifles!$C$2:$C$419,Rifles!$D$2:$D$419,"N/A",0)</f>
        <v>HIGH TECH CUSTOMS INC</v>
      </c>
      <c r="C273" s="4" t="str">
        <f>_xlfn.XLOOKUP($A273, Rifles!$C$2:$C$419,Rifles!F$2:F$419,"N/A",0)</f>
        <v>COLORADO SPRINGS</v>
      </c>
      <c r="D273" s="4" t="str">
        <f>_xlfn.XLOOKUP($A273, Rifles!$C$2:$C$419,Rifles!G$2:G$419,"N/A",0)</f>
        <v>CO</v>
      </c>
      <c r="E273" s="3">
        <f>_xlfn.XLOOKUP($A273,Pistols!$C:$C,Pistols!H:H,0,0)</f>
        <v>0</v>
      </c>
      <c r="F273" s="3">
        <f>_xlfn.XLOOKUP($A273,Pistols!$C:$C,Pistols!I:I,0,0)</f>
        <v>0</v>
      </c>
      <c r="G273" s="3">
        <f>_xlfn.XLOOKUP($A273,Pistols!$C:$C,Pistols!J:J,0,0)</f>
        <v>0</v>
      </c>
      <c r="H273" s="3">
        <f>_xlfn.XLOOKUP($A273,Pistols!$C:$C,Pistols!K:K,0,0)</f>
        <v>0</v>
      </c>
      <c r="I273" s="3">
        <f>_xlfn.XLOOKUP($A273,Pistols!$C:$C,Pistols!L:L,0,0)</f>
        <v>0</v>
      </c>
      <c r="J273" s="3">
        <f>_xlfn.XLOOKUP($A273,Pistols!$C:$C,Pistols!M:M,0,0)</f>
        <v>0</v>
      </c>
      <c r="K273" s="3">
        <f>_xlfn.XLOOKUP($A273,Pistols!$C:$C,Pistols!N:N,0,0)</f>
        <v>0</v>
      </c>
      <c r="L273" s="3">
        <f>_xlfn.XLOOKUP($A273,Revolvers!$C:$C,Revolvers!O:O,0,0)</f>
        <v>0</v>
      </c>
      <c r="M273" s="3">
        <f>_xlfn.XLOOKUP($A273,Revolvers!$C:$C,Revolvers!P:P,0,0)</f>
        <v>0</v>
      </c>
      <c r="N273" s="3">
        <f>_xlfn.XLOOKUP($A273,Revolvers!$C:$C,Revolvers!Q:Q,0,0)</f>
        <v>0</v>
      </c>
      <c r="O273" s="3">
        <f>_xlfn.XLOOKUP($A273,Revolvers!$C:$C,Revolvers!R:R,0,0)</f>
        <v>0</v>
      </c>
      <c r="P273" s="3">
        <f>_xlfn.XLOOKUP($A273,Revolvers!$C:$C,Revolvers!S:S,0,0)</f>
        <v>0</v>
      </c>
      <c r="Q273" s="3">
        <f>_xlfn.XLOOKUP($A273,Revolvers!$C:$C,Revolvers!T:T,0,0)</f>
        <v>0</v>
      </c>
      <c r="R273" s="3">
        <f>_xlfn.XLOOKUP($A273,Rifles!C:C,Rifles!H:H,0,0)</f>
        <v>9</v>
      </c>
      <c r="S273" s="3">
        <f>_xlfn.XLOOKUP($A273,Shotguns!C:C,Shotguns!H:H,0,0)</f>
        <v>0</v>
      </c>
      <c r="T273" s="3">
        <f t="shared" si="4"/>
        <v>9</v>
      </c>
    </row>
    <row r="274" spans="1:20" x14ac:dyDescent="0.25">
      <c r="A274" s="3">
        <f>Rifles!C274</f>
        <v>58404368</v>
      </c>
      <c r="B274" s="3" t="str">
        <f>_xlfn.XLOOKUP($A274, Rifles!$C$2:$C$419,Rifles!$D$2:$D$419,"N/A",0)</f>
        <v>HOMELAND GUNSMITHING LLC</v>
      </c>
      <c r="C274" s="4" t="str">
        <f>_xlfn.XLOOKUP($A274, Rifles!$C$2:$C$419,Rifles!F$2:F$419,"N/A",0)</f>
        <v>BENNETT</v>
      </c>
      <c r="D274" s="4" t="str">
        <f>_xlfn.XLOOKUP($A274, Rifles!$C$2:$C$419,Rifles!G$2:G$419,"N/A",0)</f>
        <v>CO</v>
      </c>
      <c r="E274" s="3">
        <f>_xlfn.XLOOKUP($A274,Pistols!$C:$C,Pistols!H:H,0,0)</f>
        <v>0</v>
      </c>
      <c r="F274" s="3">
        <f>_xlfn.XLOOKUP($A274,Pistols!$C:$C,Pistols!I:I,0,0)</f>
        <v>0</v>
      </c>
      <c r="G274" s="3">
        <f>_xlfn.XLOOKUP($A274,Pistols!$C:$C,Pistols!J:J,0,0)</f>
        <v>0</v>
      </c>
      <c r="H274" s="3">
        <f>_xlfn.XLOOKUP($A274,Pistols!$C:$C,Pistols!K:K,0,0)</f>
        <v>0</v>
      </c>
      <c r="I274" s="3">
        <f>_xlfn.XLOOKUP($A274,Pistols!$C:$C,Pistols!L:L,0,0)</f>
        <v>0</v>
      </c>
      <c r="J274" s="3">
        <f>_xlfn.XLOOKUP($A274,Pistols!$C:$C,Pistols!M:M,0,0)</f>
        <v>0</v>
      </c>
      <c r="K274" s="3">
        <f>_xlfn.XLOOKUP($A274,Pistols!$C:$C,Pistols!N:N,0,0)</f>
        <v>0</v>
      </c>
      <c r="L274" s="3">
        <f>_xlfn.XLOOKUP($A274,Revolvers!$C:$C,Revolvers!O:O,0,0)</f>
        <v>0</v>
      </c>
      <c r="M274" s="3">
        <f>_xlfn.XLOOKUP($A274,Revolvers!$C:$C,Revolvers!P:P,0,0)</f>
        <v>0</v>
      </c>
      <c r="N274" s="3">
        <f>_xlfn.XLOOKUP($A274,Revolvers!$C:$C,Revolvers!Q:Q,0,0)</f>
        <v>0</v>
      </c>
      <c r="O274" s="3">
        <f>_xlfn.XLOOKUP($A274,Revolvers!$C:$C,Revolvers!R:R,0,0)</f>
        <v>0</v>
      </c>
      <c r="P274" s="3">
        <f>_xlfn.XLOOKUP($A274,Revolvers!$C:$C,Revolvers!S:S,0,0)</f>
        <v>0</v>
      </c>
      <c r="Q274" s="3">
        <f>_xlfn.XLOOKUP($A274,Revolvers!$C:$C,Revolvers!T:T,0,0)</f>
        <v>0</v>
      </c>
      <c r="R274" s="3">
        <f>_xlfn.XLOOKUP($A274,Rifles!C:C,Rifles!H:H,0,0)</f>
        <v>4</v>
      </c>
      <c r="S274" s="3">
        <f>_xlfn.XLOOKUP($A274,Shotguns!C:C,Shotguns!H:H,0,0)</f>
        <v>0</v>
      </c>
      <c r="T274" s="3">
        <f t="shared" si="4"/>
        <v>4</v>
      </c>
    </row>
    <row r="275" spans="1:20" x14ac:dyDescent="0.25">
      <c r="A275" s="3">
        <f>Rifles!C275</f>
        <v>58406824</v>
      </c>
      <c r="B275" s="3" t="str">
        <f>_xlfn.XLOOKUP($A275, Rifles!$C$2:$C$419,Rifles!$D$2:$D$419,"N/A",0)</f>
        <v>KEPPDEZIN LLC</v>
      </c>
      <c r="C275" s="4" t="str">
        <f>_xlfn.XLOOKUP($A275, Rifles!$C$2:$C$419,Rifles!F$2:F$419,"N/A",0)</f>
        <v>COLORADO SPRINGS</v>
      </c>
      <c r="D275" s="4" t="str">
        <f>_xlfn.XLOOKUP($A275, Rifles!$C$2:$C$419,Rifles!G$2:G$419,"N/A",0)</f>
        <v>CO</v>
      </c>
      <c r="E275" s="3">
        <f>_xlfn.XLOOKUP($A275,Pistols!$C:$C,Pistols!H:H,0,0)</f>
        <v>0</v>
      </c>
      <c r="F275" s="3">
        <f>_xlfn.XLOOKUP($A275,Pistols!$C:$C,Pistols!I:I,0,0)</f>
        <v>0</v>
      </c>
      <c r="G275" s="3">
        <f>_xlfn.XLOOKUP($A275,Pistols!$C:$C,Pistols!J:J,0,0)</f>
        <v>0</v>
      </c>
      <c r="H275" s="3">
        <f>_xlfn.XLOOKUP($A275,Pistols!$C:$C,Pistols!K:K,0,0)</f>
        <v>0</v>
      </c>
      <c r="I275" s="3">
        <f>_xlfn.XLOOKUP($A275,Pistols!$C:$C,Pistols!L:L,0,0)</f>
        <v>0</v>
      </c>
      <c r="J275" s="3">
        <f>_xlfn.XLOOKUP($A275,Pistols!$C:$C,Pistols!M:M,0,0)</f>
        <v>0</v>
      </c>
      <c r="K275" s="3">
        <f>_xlfn.XLOOKUP($A275,Pistols!$C:$C,Pistols!N:N,0,0)</f>
        <v>0</v>
      </c>
      <c r="L275" s="3">
        <f>_xlfn.XLOOKUP($A275,Revolvers!$C:$C,Revolvers!O:O,0,0)</f>
        <v>0</v>
      </c>
      <c r="M275" s="3">
        <f>_xlfn.XLOOKUP($A275,Revolvers!$C:$C,Revolvers!P:P,0,0)</f>
        <v>0</v>
      </c>
      <c r="N275" s="3">
        <f>_xlfn.XLOOKUP($A275,Revolvers!$C:$C,Revolvers!Q:Q,0,0)</f>
        <v>0</v>
      </c>
      <c r="O275" s="3">
        <f>_xlfn.XLOOKUP($A275,Revolvers!$C:$C,Revolvers!R:R,0,0)</f>
        <v>0</v>
      </c>
      <c r="P275" s="3">
        <f>_xlfn.XLOOKUP($A275,Revolvers!$C:$C,Revolvers!S:S,0,0)</f>
        <v>0</v>
      </c>
      <c r="Q275" s="3">
        <f>_xlfn.XLOOKUP($A275,Revolvers!$C:$C,Revolvers!T:T,0,0)</f>
        <v>0</v>
      </c>
      <c r="R275" s="3">
        <f>_xlfn.XLOOKUP($A275,Rifles!C:C,Rifles!H:H,0,0)</f>
        <v>10</v>
      </c>
      <c r="S275" s="3">
        <f>_xlfn.XLOOKUP($A275,Shotguns!C:C,Shotguns!H:H,0,0)</f>
        <v>0</v>
      </c>
      <c r="T275" s="3">
        <f t="shared" si="4"/>
        <v>10</v>
      </c>
    </row>
    <row r="276" spans="1:20" x14ac:dyDescent="0.25">
      <c r="A276" s="3">
        <f>Rifles!C276</f>
        <v>58407097</v>
      </c>
      <c r="B276" s="3" t="str">
        <f>_xlfn.XLOOKUP($A276, Rifles!$C$2:$C$419,Rifles!$D$2:$D$419,"N/A",0)</f>
        <v>LIBERTY OR DEATH INC</v>
      </c>
      <c r="C276" s="4" t="str">
        <f>_xlfn.XLOOKUP($A276, Rifles!$C$2:$C$419,Rifles!F$2:F$419,"N/A",0)</f>
        <v>WELLINGTON</v>
      </c>
      <c r="D276" s="4" t="str">
        <f>_xlfn.XLOOKUP($A276, Rifles!$C$2:$C$419,Rifles!G$2:G$419,"N/A",0)</f>
        <v>CO</v>
      </c>
      <c r="E276" s="3">
        <f>_xlfn.XLOOKUP($A276,Pistols!$C:$C,Pistols!H:H,0,0)</f>
        <v>0</v>
      </c>
      <c r="F276" s="3">
        <f>_xlfn.XLOOKUP($A276,Pistols!$C:$C,Pistols!I:I,0,0)</f>
        <v>0</v>
      </c>
      <c r="G276" s="3">
        <f>_xlfn.XLOOKUP($A276,Pistols!$C:$C,Pistols!J:J,0,0)</f>
        <v>0</v>
      </c>
      <c r="H276" s="3">
        <f>_xlfn.XLOOKUP($A276,Pistols!$C:$C,Pistols!K:K,0,0)</f>
        <v>0</v>
      </c>
      <c r="I276" s="3">
        <f>_xlfn.XLOOKUP($A276,Pistols!$C:$C,Pistols!L:L,0,0)</f>
        <v>0</v>
      </c>
      <c r="J276" s="3">
        <f>_xlfn.XLOOKUP($A276,Pistols!$C:$C,Pistols!M:M,0,0)</f>
        <v>0</v>
      </c>
      <c r="K276" s="3">
        <f>_xlfn.XLOOKUP($A276,Pistols!$C:$C,Pistols!N:N,0,0)</f>
        <v>0</v>
      </c>
      <c r="L276" s="3">
        <f>_xlfn.XLOOKUP($A276,Revolvers!$C:$C,Revolvers!O:O,0,0)</f>
        <v>0</v>
      </c>
      <c r="M276" s="3">
        <f>_xlfn.XLOOKUP($A276,Revolvers!$C:$C,Revolvers!P:P,0,0)</f>
        <v>0</v>
      </c>
      <c r="N276" s="3">
        <f>_xlfn.XLOOKUP($A276,Revolvers!$C:$C,Revolvers!Q:Q,0,0)</f>
        <v>0</v>
      </c>
      <c r="O276" s="3">
        <f>_xlfn.XLOOKUP($A276,Revolvers!$C:$C,Revolvers!R:R,0,0)</f>
        <v>0</v>
      </c>
      <c r="P276" s="3">
        <f>_xlfn.XLOOKUP($A276,Revolvers!$C:$C,Revolvers!S:S,0,0)</f>
        <v>0</v>
      </c>
      <c r="Q276" s="3">
        <f>_xlfn.XLOOKUP($A276,Revolvers!$C:$C,Revolvers!T:T,0,0)</f>
        <v>0</v>
      </c>
      <c r="R276" s="3">
        <f>_xlfn.XLOOKUP($A276,Rifles!C:C,Rifles!H:H,0,0)</f>
        <v>2</v>
      </c>
      <c r="S276" s="3">
        <f>_xlfn.XLOOKUP($A276,Shotguns!C:C,Shotguns!H:H,0,0)</f>
        <v>0</v>
      </c>
      <c r="T276" s="3">
        <f t="shared" si="4"/>
        <v>2</v>
      </c>
    </row>
    <row r="277" spans="1:20" x14ac:dyDescent="0.25">
      <c r="A277" s="3">
        <f>Rifles!C277</f>
        <v>58402309</v>
      </c>
      <c r="B277" s="3" t="str">
        <f>_xlfn.XLOOKUP($A277, Rifles!$C$2:$C$419,Rifles!$D$2:$D$419,"N/A",0)</f>
        <v>M+M INC</v>
      </c>
      <c r="C277" s="4" t="str">
        <f>_xlfn.XLOOKUP($A277, Rifles!$C$2:$C$419,Rifles!F$2:F$419,"N/A",0)</f>
        <v>NORTHGLENN</v>
      </c>
      <c r="D277" s="4" t="str">
        <f>_xlfn.XLOOKUP($A277, Rifles!$C$2:$C$419,Rifles!G$2:G$419,"N/A",0)</f>
        <v>CO</v>
      </c>
      <c r="E277" s="3">
        <f>_xlfn.XLOOKUP($A277,Pistols!$C:$C,Pistols!H:H,0,0)</f>
        <v>0</v>
      </c>
      <c r="F277" s="3">
        <f>_xlfn.XLOOKUP($A277,Pistols!$C:$C,Pistols!I:I,0,0)</f>
        <v>0</v>
      </c>
      <c r="G277" s="3">
        <f>_xlfn.XLOOKUP($A277,Pistols!$C:$C,Pistols!J:J,0,0)</f>
        <v>0</v>
      </c>
      <c r="H277" s="3">
        <f>_xlfn.XLOOKUP($A277,Pistols!$C:$C,Pistols!K:K,0,0)</f>
        <v>0</v>
      </c>
      <c r="I277" s="3">
        <f>_xlfn.XLOOKUP($A277,Pistols!$C:$C,Pistols!L:L,0,0)</f>
        <v>0</v>
      </c>
      <c r="J277" s="3">
        <f>_xlfn.XLOOKUP($A277,Pistols!$C:$C,Pistols!M:M,0,0)</f>
        <v>0</v>
      </c>
      <c r="K277" s="3">
        <f>_xlfn.XLOOKUP($A277,Pistols!$C:$C,Pistols!N:N,0,0)</f>
        <v>0</v>
      </c>
      <c r="L277" s="3">
        <f>_xlfn.XLOOKUP($A277,Revolvers!$C:$C,Revolvers!O:O,0,0)</f>
        <v>0</v>
      </c>
      <c r="M277" s="3">
        <f>_xlfn.XLOOKUP($A277,Revolvers!$C:$C,Revolvers!P:P,0,0)</f>
        <v>0</v>
      </c>
      <c r="N277" s="3">
        <f>_xlfn.XLOOKUP($A277,Revolvers!$C:$C,Revolvers!Q:Q,0,0)</f>
        <v>0</v>
      </c>
      <c r="O277" s="3">
        <f>_xlfn.XLOOKUP($A277,Revolvers!$C:$C,Revolvers!R:R,0,0)</f>
        <v>0</v>
      </c>
      <c r="P277" s="3">
        <f>_xlfn.XLOOKUP($A277,Revolvers!$C:$C,Revolvers!S:S,0,0)</f>
        <v>0</v>
      </c>
      <c r="Q277" s="3">
        <f>_xlfn.XLOOKUP($A277,Revolvers!$C:$C,Revolvers!T:T,0,0)</f>
        <v>0</v>
      </c>
      <c r="R277" s="3">
        <f>_xlfn.XLOOKUP($A277,Rifles!C:C,Rifles!H:H,0,0)</f>
        <v>190</v>
      </c>
      <c r="S277" s="3">
        <f>_xlfn.XLOOKUP($A277,Shotguns!C:C,Shotguns!H:H,0,0)</f>
        <v>0</v>
      </c>
      <c r="T277" s="3">
        <f t="shared" si="4"/>
        <v>190</v>
      </c>
    </row>
    <row r="278" spans="1:20" x14ac:dyDescent="0.25">
      <c r="A278" s="3">
        <f>Rifles!C278</f>
        <v>58405669</v>
      </c>
      <c r="B278" s="3" t="str">
        <f>_xlfn.XLOOKUP($A278, Rifles!$C$2:$C$419,Rifles!$D$2:$D$419,"N/A",0)</f>
        <v>M4 PRECISION LLC</v>
      </c>
      <c r="C278" s="4" t="str">
        <f>_xlfn.XLOOKUP($A278, Rifles!$C$2:$C$419,Rifles!F$2:F$419,"N/A",0)</f>
        <v>FORT COLLINS</v>
      </c>
      <c r="D278" s="4" t="str">
        <f>_xlfn.XLOOKUP($A278, Rifles!$C$2:$C$419,Rifles!G$2:G$419,"N/A",0)</f>
        <v>CO</v>
      </c>
      <c r="E278" s="3">
        <f>_xlfn.XLOOKUP($A278,Pistols!$C:$C,Pistols!H:H,0,0)</f>
        <v>0</v>
      </c>
      <c r="F278" s="3">
        <f>_xlfn.XLOOKUP($A278,Pistols!$C:$C,Pistols!I:I,0,0)</f>
        <v>0</v>
      </c>
      <c r="G278" s="3">
        <f>_xlfn.XLOOKUP($A278,Pistols!$C:$C,Pistols!J:J,0,0)</f>
        <v>0</v>
      </c>
      <c r="H278" s="3">
        <f>_xlfn.XLOOKUP($A278,Pistols!$C:$C,Pistols!K:K,0,0)</f>
        <v>0</v>
      </c>
      <c r="I278" s="3">
        <f>_xlfn.XLOOKUP($A278,Pistols!$C:$C,Pistols!L:L,0,0)</f>
        <v>0</v>
      </c>
      <c r="J278" s="3">
        <f>_xlfn.XLOOKUP($A278,Pistols!$C:$C,Pistols!M:M,0,0)</f>
        <v>0</v>
      </c>
      <c r="K278" s="3">
        <f>_xlfn.XLOOKUP($A278,Pistols!$C:$C,Pistols!N:N,0,0)</f>
        <v>0</v>
      </c>
      <c r="L278" s="3">
        <f>_xlfn.XLOOKUP($A278,Revolvers!$C:$C,Revolvers!O:O,0,0)</f>
        <v>0</v>
      </c>
      <c r="M278" s="3">
        <f>_xlfn.XLOOKUP($A278,Revolvers!$C:$C,Revolvers!P:P,0,0)</f>
        <v>0</v>
      </c>
      <c r="N278" s="3">
        <f>_xlfn.XLOOKUP($A278,Revolvers!$C:$C,Revolvers!Q:Q,0,0)</f>
        <v>0</v>
      </c>
      <c r="O278" s="3">
        <f>_xlfn.XLOOKUP($A278,Revolvers!$C:$C,Revolvers!R:R,0,0)</f>
        <v>0</v>
      </c>
      <c r="P278" s="3">
        <f>_xlfn.XLOOKUP($A278,Revolvers!$C:$C,Revolvers!S:S,0,0)</f>
        <v>0</v>
      </c>
      <c r="Q278" s="3">
        <f>_xlfn.XLOOKUP($A278,Revolvers!$C:$C,Revolvers!T:T,0,0)</f>
        <v>0</v>
      </c>
      <c r="R278" s="3">
        <f>_xlfn.XLOOKUP($A278,Rifles!C:C,Rifles!H:H,0,0)</f>
        <v>20</v>
      </c>
      <c r="S278" s="3">
        <f>_xlfn.XLOOKUP($A278,Shotguns!C:C,Shotguns!H:H,0,0)</f>
        <v>0</v>
      </c>
      <c r="T278" s="3">
        <f t="shared" si="4"/>
        <v>20</v>
      </c>
    </row>
    <row r="279" spans="1:20" x14ac:dyDescent="0.25">
      <c r="A279" s="3">
        <f>Rifles!C279</f>
        <v>58404693</v>
      </c>
      <c r="B279" s="3" t="str">
        <f>_xlfn.XLOOKUP($A279, Rifles!$C$2:$C$419,Rifles!$D$2:$D$419,"N/A",0)</f>
        <v>MCCAFFREY, ANTHONY JAY</v>
      </c>
      <c r="C279" s="4" t="str">
        <f>_xlfn.XLOOKUP($A279, Rifles!$C$2:$C$419,Rifles!F$2:F$419,"N/A",0)</f>
        <v>AKRON</v>
      </c>
      <c r="D279" s="4" t="str">
        <f>_xlfn.XLOOKUP($A279, Rifles!$C$2:$C$419,Rifles!G$2:G$419,"N/A",0)</f>
        <v>CO</v>
      </c>
      <c r="E279" s="3">
        <f>_xlfn.XLOOKUP($A279,Pistols!$C:$C,Pistols!H:H,0,0)</f>
        <v>0</v>
      </c>
      <c r="F279" s="3">
        <f>_xlfn.XLOOKUP($A279,Pistols!$C:$C,Pistols!I:I,0,0)</f>
        <v>0</v>
      </c>
      <c r="G279" s="3">
        <f>_xlfn.XLOOKUP($A279,Pistols!$C:$C,Pistols!J:J,0,0)</f>
        <v>0</v>
      </c>
      <c r="H279" s="3">
        <f>_xlfn.XLOOKUP($A279,Pistols!$C:$C,Pistols!K:K,0,0)</f>
        <v>0</v>
      </c>
      <c r="I279" s="3">
        <f>_xlfn.XLOOKUP($A279,Pistols!$C:$C,Pistols!L:L,0,0)</f>
        <v>0</v>
      </c>
      <c r="J279" s="3">
        <f>_xlfn.XLOOKUP($A279,Pistols!$C:$C,Pistols!M:M,0,0)</f>
        <v>0</v>
      </c>
      <c r="K279" s="3">
        <f>_xlfn.XLOOKUP($A279,Pistols!$C:$C,Pistols!N:N,0,0)</f>
        <v>0</v>
      </c>
      <c r="L279" s="3">
        <f>_xlfn.XLOOKUP($A279,Revolvers!$C:$C,Revolvers!O:O,0,0)</f>
        <v>0</v>
      </c>
      <c r="M279" s="3">
        <f>_xlfn.XLOOKUP($A279,Revolvers!$C:$C,Revolvers!P:P,0,0)</f>
        <v>0</v>
      </c>
      <c r="N279" s="3">
        <f>_xlfn.XLOOKUP($A279,Revolvers!$C:$C,Revolvers!Q:Q,0,0)</f>
        <v>0</v>
      </c>
      <c r="O279" s="3">
        <f>_xlfn.XLOOKUP($A279,Revolvers!$C:$C,Revolvers!R:R,0,0)</f>
        <v>0</v>
      </c>
      <c r="P279" s="3">
        <f>_xlfn.XLOOKUP($A279,Revolvers!$C:$C,Revolvers!S:S,0,0)</f>
        <v>0</v>
      </c>
      <c r="Q279" s="3">
        <f>_xlfn.XLOOKUP($A279,Revolvers!$C:$C,Revolvers!T:T,0,0)</f>
        <v>0</v>
      </c>
      <c r="R279" s="3">
        <f>_xlfn.XLOOKUP($A279,Rifles!C:C,Rifles!H:H,0,0)</f>
        <v>6</v>
      </c>
      <c r="S279" s="3">
        <f>_xlfn.XLOOKUP($A279,Shotguns!C:C,Shotguns!H:H,0,0)</f>
        <v>0</v>
      </c>
      <c r="T279" s="3">
        <f t="shared" si="4"/>
        <v>6</v>
      </c>
    </row>
    <row r="280" spans="1:20" x14ac:dyDescent="0.25">
      <c r="A280" s="3">
        <f>Rifles!C280</f>
        <v>58404134</v>
      </c>
      <c r="B280" s="3" t="str">
        <f>_xlfn.XLOOKUP($A280, Rifles!$C$2:$C$419,Rifles!$D$2:$D$419,"N/A",0)</f>
        <v>MCDUFFEE ARMS LLC</v>
      </c>
      <c r="C280" s="4" t="str">
        <f>_xlfn.XLOOKUP($A280, Rifles!$C$2:$C$419,Rifles!F$2:F$419,"N/A",0)</f>
        <v>WESTMINSTER</v>
      </c>
      <c r="D280" s="4" t="str">
        <f>_xlfn.XLOOKUP($A280, Rifles!$C$2:$C$419,Rifles!G$2:G$419,"N/A",0)</f>
        <v>CO</v>
      </c>
      <c r="E280" s="3">
        <f>_xlfn.XLOOKUP($A280,Pistols!$C:$C,Pistols!H:H,0,0)</f>
        <v>0</v>
      </c>
      <c r="F280" s="3">
        <f>_xlfn.XLOOKUP($A280,Pistols!$C:$C,Pistols!I:I,0,0)</f>
        <v>0</v>
      </c>
      <c r="G280" s="3">
        <f>_xlfn.XLOOKUP($A280,Pistols!$C:$C,Pistols!J:J,0,0)</f>
        <v>0</v>
      </c>
      <c r="H280" s="3">
        <f>_xlfn.XLOOKUP($A280,Pistols!$C:$C,Pistols!K:K,0,0)</f>
        <v>0</v>
      </c>
      <c r="I280" s="3">
        <f>_xlfn.XLOOKUP($A280,Pistols!$C:$C,Pistols!L:L,0,0)</f>
        <v>0</v>
      </c>
      <c r="J280" s="3">
        <f>_xlfn.XLOOKUP($A280,Pistols!$C:$C,Pistols!M:M,0,0)</f>
        <v>0</v>
      </c>
      <c r="K280" s="3">
        <f>_xlfn.XLOOKUP($A280,Pistols!$C:$C,Pistols!N:N,0,0)</f>
        <v>0</v>
      </c>
      <c r="L280" s="3">
        <f>_xlfn.XLOOKUP($A280,Revolvers!$C:$C,Revolvers!O:O,0,0)</f>
        <v>0</v>
      </c>
      <c r="M280" s="3">
        <f>_xlfn.XLOOKUP($A280,Revolvers!$C:$C,Revolvers!P:P,0,0)</f>
        <v>0</v>
      </c>
      <c r="N280" s="3">
        <f>_xlfn.XLOOKUP($A280,Revolvers!$C:$C,Revolvers!Q:Q,0,0)</f>
        <v>0</v>
      </c>
      <c r="O280" s="3">
        <f>_xlfn.XLOOKUP($A280,Revolvers!$C:$C,Revolvers!R:R,0,0)</f>
        <v>0</v>
      </c>
      <c r="P280" s="3">
        <f>_xlfn.XLOOKUP($A280,Revolvers!$C:$C,Revolvers!S:S,0,0)</f>
        <v>0</v>
      </c>
      <c r="Q280" s="3">
        <f>_xlfn.XLOOKUP($A280,Revolvers!$C:$C,Revolvers!T:T,0,0)</f>
        <v>0</v>
      </c>
      <c r="R280" s="3">
        <f>_xlfn.XLOOKUP($A280,Rifles!C:C,Rifles!H:H,0,0)</f>
        <v>42</v>
      </c>
      <c r="S280" s="3">
        <f>_xlfn.XLOOKUP($A280,Shotguns!C:C,Shotguns!H:H,0,0)</f>
        <v>0</v>
      </c>
      <c r="T280" s="3">
        <f t="shared" si="4"/>
        <v>42</v>
      </c>
    </row>
    <row r="281" spans="1:20" x14ac:dyDescent="0.25">
      <c r="A281" s="3">
        <f>Rifles!C281</f>
        <v>58400531</v>
      </c>
      <c r="B281" s="3" t="str">
        <f>_xlfn.XLOOKUP($A281, Rifles!$C$2:$C$419,Rifles!$D$2:$D$419,"N/A",0)</f>
        <v>MCKINNEY, RICHARD PHILLIP</v>
      </c>
      <c r="C281" s="4" t="str">
        <f>_xlfn.XLOOKUP($A281, Rifles!$C$2:$C$419,Rifles!F$2:F$419,"N/A",0)</f>
        <v>LOVELAND</v>
      </c>
      <c r="D281" s="4" t="str">
        <f>_xlfn.XLOOKUP($A281, Rifles!$C$2:$C$419,Rifles!G$2:G$419,"N/A",0)</f>
        <v>CO</v>
      </c>
      <c r="E281" s="3">
        <f>_xlfn.XLOOKUP($A281,Pistols!$C:$C,Pistols!H:H,0,0)</f>
        <v>0</v>
      </c>
      <c r="F281" s="3">
        <f>_xlfn.XLOOKUP($A281,Pistols!$C:$C,Pistols!I:I,0,0)</f>
        <v>0</v>
      </c>
      <c r="G281" s="3">
        <f>_xlfn.XLOOKUP($A281,Pistols!$C:$C,Pistols!J:J,0,0)</f>
        <v>0</v>
      </c>
      <c r="H281" s="3">
        <f>_xlfn.XLOOKUP($A281,Pistols!$C:$C,Pistols!K:K,0,0)</f>
        <v>0</v>
      </c>
      <c r="I281" s="3">
        <f>_xlfn.XLOOKUP($A281,Pistols!$C:$C,Pistols!L:L,0,0)</f>
        <v>0</v>
      </c>
      <c r="J281" s="3">
        <f>_xlfn.XLOOKUP($A281,Pistols!$C:$C,Pistols!M:M,0,0)</f>
        <v>0</v>
      </c>
      <c r="K281" s="3">
        <f>_xlfn.XLOOKUP($A281,Pistols!$C:$C,Pistols!N:N,0,0)</f>
        <v>0</v>
      </c>
      <c r="L281" s="3">
        <f>_xlfn.XLOOKUP($A281,Revolvers!$C:$C,Revolvers!O:O,0,0)</f>
        <v>0</v>
      </c>
      <c r="M281" s="3">
        <f>_xlfn.XLOOKUP($A281,Revolvers!$C:$C,Revolvers!P:P,0,0)</f>
        <v>0</v>
      </c>
      <c r="N281" s="3">
        <f>_xlfn.XLOOKUP($A281,Revolvers!$C:$C,Revolvers!Q:Q,0,0)</f>
        <v>0</v>
      </c>
      <c r="O281" s="3">
        <f>_xlfn.XLOOKUP($A281,Revolvers!$C:$C,Revolvers!R:R,0,0)</f>
        <v>0</v>
      </c>
      <c r="P281" s="3">
        <f>_xlfn.XLOOKUP($A281,Revolvers!$C:$C,Revolvers!S:S,0,0)</f>
        <v>0</v>
      </c>
      <c r="Q281" s="3">
        <f>_xlfn.XLOOKUP($A281,Revolvers!$C:$C,Revolvers!T:T,0,0)</f>
        <v>0</v>
      </c>
      <c r="R281" s="3">
        <f>_xlfn.XLOOKUP($A281,Rifles!C:C,Rifles!H:H,0,0)</f>
        <v>3</v>
      </c>
      <c r="S281" s="3">
        <f>_xlfn.XLOOKUP($A281,Shotguns!C:C,Shotguns!H:H,0,0)</f>
        <v>0</v>
      </c>
      <c r="T281" s="3">
        <f t="shared" si="4"/>
        <v>3</v>
      </c>
    </row>
    <row r="282" spans="1:20" x14ac:dyDescent="0.25">
      <c r="A282" s="3">
        <f>Rifles!C282</f>
        <v>58405850</v>
      </c>
      <c r="B282" s="3" t="str">
        <f>_xlfn.XLOOKUP($A282, Rifles!$C$2:$C$419,Rifles!$D$2:$D$419,"N/A",0)</f>
        <v>MILE HIGH SHOOTING ACCESSORIES LLC</v>
      </c>
      <c r="C282" s="4" t="str">
        <f>_xlfn.XLOOKUP($A282, Rifles!$C$2:$C$419,Rifles!F$2:F$419,"N/A",0)</f>
        <v>ERIE</v>
      </c>
      <c r="D282" s="4" t="str">
        <f>_xlfn.XLOOKUP($A282, Rifles!$C$2:$C$419,Rifles!G$2:G$419,"N/A",0)</f>
        <v>CO</v>
      </c>
      <c r="E282" s="3">
        <f>_xlfn.XLOOKUP($A282,Pistols!$C:$C,Pistols!H:H,0,0)</f>
        <v>0</v>
      </c>
      <c r="F282" s="3">
        <f>_xlfn.XLOOKUP($A282,Pistols!$C:$C,Pistols!I:I,0,0)</f>
        <v>0</v>
      </c>
      <c r="G282" s="3">
        <f>_xlfn.XLOOKUP($A282,Pistols!$C:$C,Pistols!J:J,0,0)</f>
        <v>0</v>
      </c>
      <c r="H282" s="3">
        <f>_xlfn.XLOOKUP($A282,Pistols!$C:$C,Pistols!K:K,0,0)</f>
        <v>0</v>
      </c>
      <c r="I282" s="3">
        <f>_xlfn.XLOOKUP($A282,Pistols!$C:$C,Pistols!L:L,0,0)</f>
        <v>0</v>
      </c>
      <c r="J282" s="3">
        <f>_xlfn.XLOOKUP($A282,Pistols!$C:$C,Pistols!M:M,0,0)</f>
        <v>0</v>
      </c>
      <c r="K282" s="3">
        <f>_xlfn.XLOOKUP($A282,Pistols!$C:$C,Pistols!N:N,0,0)</f>
        <v>0</v>
      </c>
      <c r="L282" s="3">
        <f>_xlfn.XLOOKUP($A282,Revolvers!$C:$C,Revolvers!O:O,0,0)</f>
        <v>0</v>
      </c>
      <c r="M282" s="3">
        <f>_xlfn.XLOOKUP($A282,Revolvers!$C:$C,Revolvers!P:P,0,0)</f>
        <v>0</v>
      </c>
      <c r="N282" s="3">
        <f>_xlfn.XLOOKUP($A282,Revolvers!$C:$C,Revolvers!Q:Q,0,0)</f>
        <v>0</v>
      </c>
      <c r="O282" s="3">
        <f>_xlfn.XLOOKUP($A282,Revolvers!$C:$C,Revolvers!R:R,0,0)</f>
        <v>0</v>
      </c>
      <c r="P282" s="3">
        <f>_xlfn.XLOOKUP($A282,Revolvers!$C:$C,Revolvers!S:S,0,0)</f>
        <v>0</v>
      </c>
      <c r="Q282" s="3">
        <f>_xlfn.XLOOKUP($A282,Revolvers!$C:$C,Revolvers!T:T,0,0)</f>
        <v>0</v>
      </c>
      <c r="R282" s="3">
        <f>_xlfn.XLOOKUP($A282,Rifles!C:C,Rifles!H:H,0,0)</f>
        <v>38</v>
      </c>
      <c r="S282" s="3">
        <f>_xlfn.XLOOKUP($A282,Shotguns!C:C,Shotguns!H:H,0,0)</f>
        <v>0</v>
      </c>
      <c r="T282" s="3">
        <f t="shared" si="4"/>
        <v>38</v>
      </c>
    </row>
    <row r="283" spans="1:20" x14ac:dyDescent="0.25">
      <c r="A283" s="3">
        <f>Rifles!C283</f>
        <v>58405752</v>
      </c>
      <c r="B283" s="3" t="str">
        <f>_xlfn.XLOOKUP($A283, Rifles!$C$2:$C$419,Rifles!$D$2:$D$419,"N/A",0)</f>
        <v>PHOENIX WEAPONRY LLC</v>
      </c>
      <c r="C283" s="4" t="str">
        <f>_xlfn.XLOOKUP($A283, Rifles!$C$2:$C$419,Rifles!F$2:F$419,"N/A",0)</f>
        <v>LONGMONT</v>
      </c>
      <c r="D283" s="4" t="str">
        <f>_xlfn.XLOOKUP($A283, Rifles!$C$2:$C$419,Rifles!G$2:G$419,"N/A",0)</f>
        <v>CO</v>
      </c>
      <c r="E283" s="3">
        <f>_xlfn.XLOOKUP($A283,Pistols!$C:$C,Pistols!H:H,0,0)</f>
        <v>0</v>
      </c>
      <c r="F283" s="3">
        <f>_xlfn.XLOOKUP($A283,Pistols!$C:$C,Pistols!I:I,0,0)</f>
        <v>2</v>
      </c>
      <c r="G283" s="3">
        <f>_xlfn.XLOOKUP($A283,Pistols!$C:$C,Pistols!J:J,0,0)</f>
        <v>0</v>
      </c>
      <c r="H283" s="3">
        <f>_xlfn.XLOOKUP($A283,Pistols!$C:$C,Pistols!K:K,0,0)</f>
        <v>0</v>
      </c>
      <c r="I283" s="3">
        <f>_xlfn.XLOOKUP($A283,Pistols!$C:$C,Pistols!L:L,0,0)</f>
        <v>0</v>
      </c>
      <c r="J283" s="3">
        <f>_xlfn.XLOOKUP($A283,Pistols!$C:$C,Pistols!M:M,0,0)</f>
        <v>0</v>
      </c>
      <c r="K283" s="3">
        <f>_xlfn.XLOOKUP($A283,Pistols!$C:$C,Pistols!N:N,0,0)</f>
        <v>2</v>
      </c>
      <c r="L283" s="3">
        <f>_xlfn.XLOOKUP($A283,Revolvers!$C:$C,Revolvers!O:O,0,0)</f>
        <v>0</v>
      </c>
      <c r="M283" s="3">
        <f>_xlfn.XLOOKUP($A283,Revolvers!$C:$C,Revolvers!P:P,0,0)</f>
        <v>0</v>
      </c>
      <c r="N283" s="3">
        <f>_xlfn.XLOOKUP($A283,Revolvers!$C:$C,Revolvers!Q:Q,0,0)</f>
        <v>0</v>
      </c>
      <c r="O283" s="3">
        <f>_xlfn.XLOOKUP($A283,Revolvers!$C:$C,Revolvers!R:R,0,0)</f>
        <v>0</v>
      </c>
      <c r="P283" s="3">
        <f>_xlfn.XLOOKUP($A283,Revolvers!$C:$C,Revolvers!S:S,0,0)</f>
        <v>0</v>
      </c>
      <c r="Q283" s="3">
        <f>_xlfn.XLOOKUP($A283,Revolvers!$C:$C,Revolvers!T:T,0,0)</f>
        <v>0</v>
      </c>
      <c r="R283" s="3">
        <f>_xlfn.XLOOKUP($A283,Rifles!C:C,Rifles!H:H,0,0)</f>
        <v>61</v>
      </c>
      <c r="S283" s="3">
        <f>_xlfn.XLOOKUP($A283,Shotguns!C:C,Shotguns!H:H,0,0)</f>
        <v>0</v>
      </c>
      <c r="T283" s="3">
        <f t="shared" si="4"/>
        <v>63</v>
      </c>
    </row>
    <row r="284" spans="1:20" x14ac:dyDescent="0.25">
      <c r="A284" s="3">
        <f>Rifles!C284</f>
        <v>58406045</v>
      </c>
      <c r="B284" s="3" t="str">
        <f>_xlfn.XLOOKUP($A284, Rifles!$C$2:$C$419,Rifles!$D$2:$D$419,"N/A",0)</f>
        <v>PODEMSKI, MICHAEL CHESTER JR</v>
      </c>
      <c r="C284" s="4" t="str">
        <f>_xlfn.XLOOKUP($A284, Rifles!$C$2:$C$419,Rifles!F$2:F$419,"N/A",0)</f>
        <v>WOODLAND PARK</v>
      </c>
      <c r="D284" s="4" t="str">
        <f>_xlfn.XLOOKUP($A284, Rifles!$C$2:$C$419,Rifles!G$2:G$419,"N/A",0)</f>
        <v>CO</v>
      </c>
      <c r="E284" s="3">
        <f>_xlfn.XLOOKUP($A284,Pistols!$C:$C,Pistols!H:H,0,0)</f>
        <v>0</v>
      </c>
      <c r="F284" s="3">
        <f>_xlfn.XLOOKUP($A284,Pistols!$C:$C,Pistols!I:I,0,0)</f>
        <v>0</v>
      </c>
      <c r="G284" s="3">
        <f>_xlfn.XLOOKUP($A284,Pistols!$C:$C,Pistols!J:J,0,0)</f>
        <v>0</v>
      </c>
      <c r="H284" s="3">
        <f>_xlfn.XLOOKUP($A284,Pistols!$C:$C,Pistols!K:K,0,0)</f>
        <v>0</v>
      </c>
      <c r="I284" s="3">
        <f>_xlfn.XLOOKUP($A284,Pistols!$C:$C,Pistols!L:L,0,0)</f>
        <v>0</v>
      </c>
      <c r="J284" s="3">
        <f>_xlfn.XLOOKUP($A284,Pistols!$C:$C,Pistols!M:M,0,0)</f>
        <v>1</v>
      </c>
      <c r="K284" s="3">
        <f>_xlfn.XLOOKUP($A284,Pistols!$C:$C,Pistols!N:N,0,0)</f>
        <v>1</v>
      </c>
      <c r="L284" s="3">
        <f>_xlfn.XLOOKUP($A284,Revolvers!$C:$C,Revolvers!O:O,0,0)</f>
        <v>0</v>
      </c>
      <c r="M284" s="3">
        <f>_xlfn.XLOOKUP($A284,Revolvers!$C:$C,Revolvers!P:P,0,0)</f>
        <v>0</v>
      </c>
      <c r="N284" s="3">
        <f>_xlfn.XLOOKUP($A284,Revolvers!$C:$C,Revolvers!Q:Q,0,0)</f>
        <v>0</v>
      </c>
      <c r="O284" s="3">
        <f>_xlfn.XLOOKUP($A284,Revolvers!$C:$C,Revolvers!R:R,0,0)</f>
        <v>0</v>
      </c>
      <c r="P284" s="3">
        <f>_xlfn.XLOOKUP($A284,Revolvers!$C:$C,Revolvers!S:S,0,0)</f>
        <v>0</v>
      </c>
      <c r="Q284" s="3">
        <f>_xlfn.XLOOKUP($A284,Revolvers!$C:$C,Revolvers!T:T,0,0)</f>
        <v>0</v>
      </c>
      <c r="R284" s="3">
        <f>_xlfn.XLOOKUP($A284,Rifles!C:C,Rifles!H:H,0,0)</f>
        <v>29</v>
      </c>
      <c r="S284" s="3">
        <f>_xlfn.XLOOKUP($A284,Shotguns!C:C,Shotguns!H:H,0,0)</f>
        <v>0</v>
      </c>
      <c r="T284" s="3">
        <f t="shared" si="4"/>
        <v>30</v>
      </c>
    </row>
    <row r="285" spans="1:20" x14ac:dyDescent="0.25">
      <c r="A285" s="3">
        <f>Rifles!C285</f>
        <v>58407114</v>
      </c>
      <c r="B285" s="3" t="str">
        <f>_xlfn.XLOOKUP($A285, Rifles!$C$2:$C$419,Rifles!$D$2:$D$419,"N/A",0)</f>
        <v>PRECISION ARMAMENT ENGINEERING INC</v>
      </c>
      <c r="C285" s="4" t="str">
        <f>_xlfn.XLOOKUP($A285, Rifles!$C$2:$C$419,Rifles!F$2:F$419,"N/A",0)</f>
        <v>LITTLETON</v>
      </c>
      <c r="D285" s="4" t="str">
        <f>_xlfn.XLOOKUP($A285, Rifles!$C$2:$C$419,Rifles!G$2:G$419,"N/A",0)</f>
        <v>CO</v>
      </c>
      <c r="E285" s="3">
        <f>_xlfn.XLOOKUP($A285,Pistols!$C:$C,Pistols!H:H,0,0)</f>
        <v>0</v>
      </c>
      <c r="F285" s="3">
        <f>_xlfn.XLOOKUP($A285,Pistols!$C:$C,Pistols!I:I,0,0)</f>
        <v>0</v>
      </c>
      <c r="G285" s="3">
        <f>_xlfn.XLOOKUP($A285,Pistols!$C:$C,Pistols!J:J,0,0)</f>
        <v>0</v>
      </c>
      <c r="H285" s="3">
        <f>_xlfn.XLOOKUP($A285,Pistols!$C:$C,Pistols!K:K,0,0)</f>
        <v>0</v>
      </c>
      <c r="I285" s="3">
        <f>_xlfn.XLOOKUP($A285,Pistols!$C:$C,Pistols!L:L,0,0)</f>
        <v>0</v>
      </c>
      <c r="J285" s="3">
        <f>_xlfn.XLOOKUP($A285,Pistols!$C:$C,Pistols!M:M,0,0)</f>
        <v>0</v>
      </c>
      <c r="K285" s="3">
        <f>_xlfn.XLOOKUP($A285,Pistols!$C:$C,Pistols!N:N,0,0)</f>
        <v>0</v>
      </c>
      <c r="L285" s="3">
        <f>_xlfn.XLOOKUP($A285,Revolvers!$C:$C,Revolvers!O:O,0,0)</f>
        <v>0</v>
      </c>
      <c r="M285" s="3">
        <f>_xlfn.XLOOKUP($A285,Revolvers!$C:$C,Revolvers!P:P,0,0)</f>
        <v>0</v>
      </c>
      <c r="N285" s="3">
        <f>_xlfn.XLOOKUP($A285,Revolvers!$C:$C,Revolvers!Q:Q,0,0)</f>
        <v>0</v>
      </c>
      <c r="O285" s="3">
        <f>_xlfn.XLOOKUP($A285,Revolvers!$C:$C,Revolvers!R:R,0,0)</f>
        <v>0</v>
      </c>
      <c r="P285" s="3">
        <f>_xlfn.XLOOKUP($A285,Revolvers!$C:$C,Revolvers!S:S,0,0)</f>
        <v>0</v>
      </c>
      <c r="Q285" s="3">
        <f>_xlfn.XLOOKUP($A285,Revolvers!$C:$C,Revolvers!T:T,0,0)</f>
        <v>0</v>
      </c>
      <c r="R285" s="3">
        <f>_xlfn.XLOOKUP($A285,Rifles!C:C,Rifles!H:H,0,0)</f>
        <v>16</v>
      </c>
      <c r="S285" s="3">
        <f>_xlfn.XLOOKUP($A285,Shotguns!C:C,Shotguns!H:H,0,0)</f>
        <v>0</v>
      </c>
      <c r="T285" s="3">
        <f t="shared" si="4"/>
        <v>16</v>
      </c>
    </row>
    <row r="286" spans="1:20" x14ac:dyDescent="0.25">
      <c r="A286" s="3">
        <f>Rifles!C286</f>
        <v>58405517</v>
      </c>
      <c r="B286" s="3" t="str">
        <f>_xlfn.XLOOKUP($A286, Rifles!$C$2:$C$419,Rifles!$D$2:$D$419,"N/A",0)</f>
        <v>REAPER INNOVATIVE PRECISION LLC</v>
      </c>
      <c r="C286" s="4" t="str">
        <f>_xlfn.XLOOKUP($A286, Rifles!$C$2:$C$419,Rifles!F$2:F$419,"N/A",0)</f>
        <v>WINDSOR</v>
      </c>
      <c r="D286" s="4" t="str">
        <f>_xlfn.XLOOKUP($A286, Rifles!$C$2:$C$419,Rifles!G$2:G$419,"N/A",0)</f>
        <v>CO</v>
      </c>
      <c r="E286" s="3">
        <f>_xlfn.XLOOKUP($A286,Pistols!$C:$C,Pistols!H:H,0,0)</f>
        <v>0</v>
      </c>
      <c r="F286" s="3">
        <f>_xlfn.XLOOKUP($A286,Pistols!$C:$C,Pistols!I:I,0,0)</f>
        <v>0</v>
      </c>
      <c r="G286" s="3">
        <f>_xlfn.XLOOKUP($A286,Pistols!$C:$C,Pistols!J:J,0,0)</f>
        <v>0</v>
      </c>
      <c r="H286" s="3">
        <f>_xlfn.XLOOKUP($A286,Pistols!$C:$C,Pistols!K:K,0,0)</f>
        <v>0</v>
      </c>
      <c r="I286" s="3">
        <f>_xlfn.XLOOKUP($A286,Pistols!$C:$C,Pistols!L:L,0,0)</f>
        <v>0</v>
      </c>
      <c r="J286" s="3">
        <f>_xlfn.XLOOKUP($A286,Pistols!$C:$C,Pistols!M:M,0,0)</f>
        <v>0</v>
      </c>
      <c r="K286" s="3">
        <f>_xlfn.XLOOKUP($A286,Pistols!$C:$C,Pistols!N:N,0,0)</f>
        <v>0</v>
      </c>
      <c r="L286" s="3">
        <f>_xlfn.XLOOKUP($A286,Revolvers!$C:$C,Revolvers!O:O,0,0)</f>
        <v>0</v>
      </c>
      <c r="M286" s="3">
        <f>_xlfn.XLOOKUP($A286,Revolvers!$C:$C,Revolvers!P:P,0,0)</f>
        <v>0</v>
      </c>
      <c r="N286" s="3">
        <f>_xlfn.XLOOKUP($A286,Revolvers!$C:$C,Revolvers!Q:Q,0,0)</f>
        <v>0</v>
      </c>
      <c r="O286" s="3">
        <f>_xlfn.XLOOKUP($A286,Revolvers!$C:$C,Revolvers!R:R,0,0)</f>
        <v>0</v>
      </c>
      <c r="P286" s="3">
        <f>_xlfn.XLOOKUP($A286,Revolvers!$C:$C,Revolvers!S:S,0,0)</f>
        <v>0</v>
      </c>
      <c r="Q286" s="3">
        <f>_xlfn.XLOOKUP($A286,Revolvers!$C:$C,Revolvers!T:T,0,0)</f>
        <v>0</v>
      </c>
      <c r="R286" s="3">
        <f>_xlfn.XLOOKUP($A286,Rifles!C:C,Rifles!H:H,0,0)</f>
        <v>1</v>
      </c>
      <c r="S286" s="3">
        <f>_xlfn.XLOOKUP($A286,Shotguns!C:C,Shotguns!H:H,0,0)</f>
        <v>0</v>
      </c>
      <c r="T286" s="3">
        <f t="shared" si="4"/>
        <v>1</v>
      </c>
    </row>
    <row r="287" spans="1:20" x14ac:dyDescent="0.25">
      <c r="A287" s="3">
        <f>Rifles!C287</f>
        <v>58405726</v>
      </c>
      <c r="B287" s="3" t="str">
        <f>_xlfn.XLOOKUP($A287, Rifles!$C$2:$C$419,Rifles!$D$2:$D$419,"N/A",0)</f>
        <v>ROCKY MOUNTAIN GUN CLUB LLC</v>
      </c>
      <c r="C287" s="4" t="str">
        <f>_xlfn.XLOOKUP($A287, Rifles!$C$2:$C$419,Rifles!F$2:F$419,"N/A",0)</f>
        <v>GRAND JUNCTION</v>
      </c>
      <c r="D287" s="4" t="str">
        <f>_xlfn.XLOOKUP($A287, Rifles!$C$2:$C$419,Rifles!G$2:G$419,"N/A",0)</f>
        <v>CO</v>
      </c>
      <c r="E287" s="3">
        <f>_xlfn.XLOOKUP($A287,Pistols!$C:$C,Pistols!H:H,0,0)</f>
        <v>0</v>
      </c>
      <c r="F287" s="3">
        <f>_xlfn.XLOOKUP($A287,Pistols!$C:$C,Pistols!I:I,0,0)</f>
        <v>0</v>
      </c>
      <c r="G287" s="3">
        <f>_xlfn.XLOOKUP($A287,Pistols!$C:$C,Pistols!J:J,0,0)</f>
        <v>0</v>
      </c>
      <c r="H287" s="3">
        <f>_xlfn.XLOOKUP($A287,Pistols!$C:$C,Pistols!K:K,0,0)</f>
        <v>0</v>
      </c>
      <c r="I287" s="3">
        <f>_xlfn.XLOOKUP($A287,Pistols!$C:$C,Pistols!L:L,0,0)</f>
        <v>0</v>
      </c>
      <c r="J287" s="3">
        <f>_xlfn.XLOOKUP($A287,Pistols!$C:$C,Pistols!M:M,0,0)</f>
        <v>0</v>
      </c>
      <c r="K287" s="3">
        <f>_xlfn.XLOOKUP($A287,Pistols!$C:$C,Pistols!N:N,0,0)</f>
        <v>0</v>
      </c>
      <c r="L287" s="3">
        <f>_xlfn.XLOOKUP($A287,Revolvers!$C:$C,Revolvers!O:O,0,0)</f>
        <v>0</v>
      </c>
      <c r="M287" s="3">
        <f>_xlfn.XLOOKUP($A287,Revolvers!$C:$C,Revolvers!P:P,0,0)</f>
        <v>0</v>
      </c>
      <c r="N287" s="3">
        <f>_xlfn.XLOOKUP($A287,Revolvers!$C:$C,Revolvers!Q:Q,0,0)</f>
        <v>0</v>
      </c>
      <c r="O287" s="3">
        <f>_xlfn.XLOOKUP($A287,Revolvers!$C:$C,Revolvers!R:R,0,0)</f>
        <v>0</v>
      </c>
      <c r="P287" s="3">
        <f>_xlfn.XLOOKUP($A287,Revolvers!$C:$C,Revolvers!S:S,0,0)</f>
        <v>0</v>
      </c>
      <c r="Q287" s="3">
        <f>_xlfn.XLOOKUP($A287,Revolvers!$C:$C,Revolvers!T:T,0,0)</f>
        <v>0</v>
      </c>
      <c r="R287" s="3">
        <f>_xlfn.XLOOKUP($A287,Rifles!C:C,Rifles!H:H,0,0)</f>
        <v>1</v>
      </c>
      <c r="S287" s="3">
        <f>_xlfn.XLOOKUP($A287,Shotguns!C:C,Shotguns!H:H,0,0)</f>
        <v>0</v>
      </c>
      <c r="T287" s="3">
        <f t="shared" si="4"/>
        <v>1</v>
      </c>
    </row>
    <row r="288" spans="1:20" x14ac:dyDescent="0.25">
      <c r="A288" s="3">
        <f>Rifles!C288</f>
        <v>58404996</v>
      </c>
      <c r="B288" s="3" t="str">
        <f>_xlfn.XLOOKUP($A288, Rifles!$C$2:$C$419,Rifles!$D$2:$D$419,"N/A",0)</f>
        <v>ROCKY MOUNTAIN GUNS INC</v>
      </c>
      <c r="C288" s="4" t="str">
        <f>_xlfn.XLOOKUP($A288, Rifles!$C$2:$C$419,Rifles!F$2:F$419,"N/A",0)</f>
        <v>AURORA</v>
      </c>
      <c r="D288" s="4" t="str">
        <f>_xlfn.XLOOKUP($A288, Rifles!$C$2:$C$419,Rifles!G$2:G$419,"N/A",0)</f>
        <v>CO</v>
      </c>
      <c r="E288" s="3">
        <f>_xlfn.XLOOKUP($A288,Pistols!$C:$C,Pistols!H:H,0,0)</f>
        <v>0</v>
      </c>
      <c r="F288" s="3">
        <f>_xlfn.XLOOKUP($A288,Pistols!$C:$C,Pistols!I:I,0,0)</f>
        <v>2</v>
      </c>
      <c r="G288" s="3">
        <f>_xlfn.XLOOKUP($A288,Pistols!$C:$C,Pistols!J:J,0,0)</f>
        <v>0</v>
      </c>
      <c r="H288" s="3">
        <f>_xlfn.XLOOKUP($A288,Pistols!$C:$C,Pistols!K:K,0,0)</f>
        <v>0</v>
      </c>
      <c r="I288" s="3">
        <f>_xlfn.XLOOKUP($A288,Pistols!$C:$C,Pistols!L:L,0,0)</f>
        <v>0</v>
      </c>
      <c r="J288" s="3">
        <f>_xlfn.XLOOKUP($A288,Pistols!$C:$C,Pistols!M:M,0,0)</f>
        <v>0</v>
      </c>
      <c r="K288" s="3">
        <f>_xlfn.XLOOKUP($A288,Pistols!$C:$C,Pistols!N:N,0,0)</f>
        <v>2</v>
      </c>
      <c r="L288" s="3">
        <f>_xlfn.XLOOKUP($A288,Revolvers!$C:$C,Revolvers!O:O,0,0)</f>
        <v>0</v>
      </c>
      <c r="M288" s="3">
        <f>_xlfn.XLOOKUP($A288,Revolvers!$C:$C,Revolvers!P:P,0,0)</f>
        <v>0</v>
      </c>
      <c r="N288" s="3">
        <f>_xlfn.XLOOKUP($A288,Revolvers!$C:$C,Revolvers!Q:Q,0,0)</f>
        <v>0</v>
      </c>
      <c r="O288" s="3">
        <f>_xlfn.XLOOKUP($A288,Revolvers!$C:$C,Revolvers!R:R,0,0)</f>
        <v>0</v>
      </c>
      <c r="P288" s="3">
        <f>_xlfn.XLOOKUP($A288,Revolvers!$C:$C,Revolvers!S:S,0,0)</f>
        <v>0</v>
      </c>
      <c r="Q288" s="3">
        <f>_xlfn.XLOOKUP($A288,Revolvers!$C:$C,Revolvers!T:T,0,0)</f>
        <v>0</v>
      </c>
      <c r="R288" s="3">
        <f>_xlfn.XLOOKUP($A288,Rifles!C:C,Rifles!H:H,0,0)</f>
        <v>44</v>
      </c>
      <c r="S288" s="3">
        <f>_xlfn.XLOOKUP($A288,Shotguns!C:C,Shotguns!H:H,0,0)</f>
        <v>0</v>
      </c>
      <c r="T288" s="3">
        <f t="shared" si="4"/>
        <v>46</v>
      </c>
    </row>
    <row r="289" spans="1:20" x14ac:dyDescent="0.25">
      <c r="A289" s="3">
        <f>Rifles!C289</f>
        <v>58407038</v>
      </c>
      <c r="B289" s="3" t="str">
        <f>_xlfn.XLOOKUP($A289, Rifles!$C$2:$C$419,Rifles!$D$2:$D$419,"N/A",0)</f>
        <v>ROCKY MOUNTAIN PECISION RIFFLES INC</v>
      </c>
      <c r="C289" s="4" t="str">
        <f>_xlfn.XLOOKUP($A289, Rifles!$C$2:$C$419,Rifles!F$2:F$419,"N/A",0)</f>
        <v>DURANGO</v>
      </c>
      <c r="D289" s="4" t="str">
        <f>_xlfn.XLOOKUP($A289, Rifles!$C$2:$C$419,Rifles!G$2:G$419,"N/A",0)</f>
        <v>CO</v>
      </c>
      <c r="E289" s="3">
        <f>_xlfn.XLOOKUP($A289,Pistols!$C:$C,Pistols!H:H,0,0)</f>
        <v>0</v>
      </c>
      <c r="F289" s="3">
        <f>_xlfn.XLOOKUP($A289,Pistols!$C:$C,Pistols!I:I,0,0)</f>
        <v>0</v>
      </c>
      <c r="G289" s="3">
        <f>_xlfn.XLOOKUP($A289,Pistols!$C:$C,Pistols!J:J,0,0)</f>
        <v>0</v>
      </c>
      <c r="H289" s="3">
        <f>_xlfn.XLOOKUP($A289,Pistols!$C:$C,Pistols!K:K,0,0)</f>
        <v>0</v>
      </c>
      <c r="I289" s="3">
        <f>_xlfn.XLOOKUP($A289,Pistols!$C:$C,Pistols!L:L,0,0)</f>
        <v>0</v>
      </c>
      <c r="J289" s="3">
        <f>_xlfn.XLOOKUP($A289,Pistols!$C:$C,Pistols!M:M,0,0)</f>
        <v>0</v>
      </c>
      <c r="K289" s="3">
        <f>_xlfn.XLOOKUP($A289,Pistols!$C:$C,Pistols!N:N,0,0)</f>
        <v>0</v>
      </c>
      <c r="L289" s="3">
        <f>_xlfn.XLOOKUP($A289,Revolvers!$C:$C,Revolvers!O:O,0,0)</f>
        <v>0</v>
      </c>
      <c r="M289" s="3">
        <f>_xlfn.XLOOKUP($A289,Revolvers!$C:$C,Revolvers!P:P,0,0)</f>
        <v>0</v>
      </c>
      <c r="N289" s="3">
        <f>_xlfn.XLOOKUP($A289,Revolvers!$C:$C,Revolvers!Q:Q,0,0)</f>
        <v>0</v>
      </c>
      <c r="O289" s="3">
        <f>_xlfn.XLOOKUP($A289,Revolvers!$C:$C,Revolvers!R:R,0,0)</f>
        <v>0</v>
      </c>
      <c r="P289" s="3">
        <f>_xlfn.XLOOKUP($A289,Revolvers!$C:$C,Revolvers!S:S,0,0)</f>
        <v>0</v>
      </c>
      <c r="Q289" s="3">
        <f>_xlfn.XLOOKUP($A289,Revolvers!$C:$C,Revolvers!T:T,0,0)</f>
        <v>0</v>
      </c>
      <c r="R289" s="3">
        <f>_xlfn.XLOOKUP($A289,Rifles!C:C,Rifles!H:H,0,0)</f>
        <v>20</v>
      </c>
      <c r="S289" s="3">
        <f>_xlfn.XLOOKUP($A289,Shotguns!C:C,Shotguns!H:H,0,0)</f>
        <v>0</v>
      </c>
      <c r="T289" s="3">
        <f t="shared" si="4"/>
        <v>20</v>
      </c>
    </row>
    <row r="290" spans="1:20" x14ac:dyDescent="0.25">
      <c r="A290" s="3">
        <f>Rifles!C290</f>
        <v>58406756</v>
      </c>
      <c r="B290" s="3" t="str">
        <f>_xlfn.XLOOKUP($A290, Rifles!$C$2:$C$419,Rifles!$D$2:$D$419,"N/A",0)</f>
        <v>STEVENSONS SPARKS N SPLINTERS LLC</v>
      </c>
      <c r="C290" s="4" t="str">
        <f>_xlfn.XLOOKUP($A290, Rifles!$C$2:$C$419,Rifles!F$2:F$419,"N/A",0)</f>
        <v>BERTHOUD</v>
      </c>
      <c r="D290" s="4" t="str">
        <f>_xlfn.XLOOKUP($A290, Rifles!$C$2:$C$419,Rifles!G$2:G$419,"N/A",0)</f>
        <v>CO</v>
      </c>
      <c r="E290" s="3">
        <f>_xlfn.XLOOKUP($A290,Pistols!$C:$C,Pistols!H:H,0,0)</f>
        <v>0</v>
      </c>
      <c r="F290" s="3">
        <f>_xlfn.XLOOKUP($A290,Pistols!$C:$C,Pistols!I:I,0,0)</f>
        <v>0</v>
      </c>
      <c r="G290" s="3">
        <f>_xlfn.XLOOKUP($A290,Pistols!$C:$C,Pistols!J:J,0,0)</f>
        <v>0</v>
      </c>
      <c r="H290" s="3">
        <f>_xlfn.XLOOKUP($A290,Pistols!$C:$C,Pistols!K:K,0,0)</f>
        <v>0</v>
      </c>
      <c r="I290" s="3">
        <f>_xlfn.XLOOKUP($A290,Pistols!$C:$C,Pistols!L:L,0,0)</f>
        <v>0</v>
      </c>
      <c r="J290" s="3">
        <f>_xlfn.XLOOKUP($A290,Pistols!$C:$C,Pistols!M:M,0,0)</f>
        <v>0</v>
      </c>
      <c r="K290" s="3">
        <f>_xlfn.XLOOKUP($A290,Pistols!$C:$C,Pistols!N:N,0,0)</f>
        <v>0</v>
      </c>
      <c r="L290" s="3">
        <f>_xlfn.XLOOKUP($A290,Revolvers!$C:$C,Revolvers!O:O,0,0)</f>
        <v>0</v>
      </c>
      <c r="M290" s="3">
        <f>_xlfn.XLOOKUP($A290,Revolvers!$C:$C,Revolvers!P:P,0,0)</f>
        <v>0</v>
      </c>
      <c r="N290" s="3">
        <f>_xlfn.XLOOKUP($A290,Revolvers!$C:$C,Revolvers!Q:Q,0,0)</f>
        <v>0</v>
      </c>
      <c r="O290" s="3">
        <f>_xlfn.XLOOKUP($A290,Revolvers!$C:$C,Revolvers!R:R,0,0)</f>
        <v>0</v>
      </c>
      <c r="P290" s="3">
        <f>_xlfn.XLOOKUP($A290,Revolvers!$C:$C,Revolvers!S:S,0,0)</f>
        <v>0</v>
      </c>
      <c r="Q290" s="3">
        <f>_xlfn.XLOOKUP($A290,Revolvers!$C:$C,Revolvers!T:T,0,0)</f>
        <v>0</v>
      </c>
      <c r="R290" s="3">
        <f>_xlfn.XLOOKUP($A290,Rifles!C:C,Rifles!H:H,0,0)</f>
        <v>46</v>
      </c>
      <c r="S290" s="3">
        <f>_xlfn.XLOOKUP($A290,Shotguns!C:C,Shotguns!H:H,0,0)</f>
        <v>0</v>
      </c>
      <c r="T290" s="3">
        <f t="shared" si="4"/>
        <v>46</v>
      </c>
    </row>
    <row r="291" spans="1:20" x14ac:dyDescent="0.25">
      <c r="A291" s="3">
        <f>Rifles!C291</f>
        <v>58404401</v>
      </c>
      <c r="B291" s="3" t="str">
        <f>_xlfn.XLOOKUP($A291, Rifles!$C$2:$C$419,Rifles!$D$2:$D$419,"N/A",0)</f>
        <v>TACTICOOL ARMS LLC</v>
      </c>
      <c r="C291" s="4" t="str">
        <f>_xlfn.XLOOKUP($A291, Rifles!$C$2:$C$419,Rifles!F$2:F$419,"N/A",0)</f>
        <v>GREELEY</v>
      </c>
      <c r="D291" s="4" t="str">
        <f>_xlfn.XLOOKUP($A291, Rifles!$C$2:$C$419,Rifles!G$2:G$419,"N/A",0)</f>
        <v>CO</v>
      </c>
      <c r="E291" s="3">
        <f>_xlfn.XLOOKUP($A291,Pistols!$C:$C,Pistols!H:H,0,0)</f>
        <v>5</v>
      </c>
      <c r="F291" s="3">
        <f>_xlfn.XLOOKUP($A291,Pistols!$C:$C,Pistols!I:I,0,0)</f>
        <v>0</v>
      </c>
      <c r="G291" s="3">
        <f>_xlfn.XLOOKUP($A291,Pistols!$C:$C,Pistols!J:J,0,0)</f>
        <v>0</v>
      </c>
      <c r="H291" s="3">
        <f>_xlfn.XLOOKUP($A291,Pistols!$C:$C,Pistols!K:K,0,0)</f>
        <v>0</v>
      </c>
      <c r="I291" s="3">
        <f>_xlfn.XLOOKUP($A291,Pistols!$C:$C,Pistols!L:L,0,0)</f>
        <v>0</v>
      </c>
      <c r="J291" s="3">
        <f>_xlfn.XLOOKUP($A291,Pistols!$C:$C,Pistols!M:M,0,0)</f>
        <v>0</v>
      </c>
      <c r="K291" s="3">
        <f>_xlfn.XLOOKUP($A291,Pistols!$C:$C,Pistols!N:N,0,0)</f>
        <v>5</v>
      </c>
      <c r="L291" s="3">
        <f>_xlfn.XLOOKUP($A291,Revolvers!$C:$C,Revolvers!O:O,0,0)</f>
        <v>0</v>
      </c>
      <c r="M291" s="3">
        <f>_xlfn.XLOOKUP($A291,Revolvers!$C:$C,Revolvers!P:P,0,0)</f>
        <v>0</v>
      </c>
      <c r="N291" s="3">
        <f>_xlfn.XLOOKUP($A291,Revolvers!$C:$C,Revolvers!Q:Q,0,0)</f>
        <v>0</v>
      </c>
      <c r="O291" s="3">
        <f>_xlfn.XLOOKUP($A291,Revolvers!$C:$C,Revolvers!R:R,0,0)</f>
        <v>0</v>
      </c>
      <c r="P291" s="3">
        <f>_xlfn.XLOOKUP($A291,Revolvers!$C:$C,Revolvers!S:S,0,0)</f>
        <v>0</v>
      </c>
      <c r="Q291" s="3">
        <f>_xlfn.XLOOKUP($A291,Revolvers!$C:$C,Revolvers!T:T,0,0)</f>
        <v>0</v>
      </c>
      <c r="R291" s="3">
        <f>_xlfn.XLOOKUP($A291,Rifles!C:C,Rifles!H:H,0,0)</f>
        <v>20</v>
      </c>
      <c r="S291" s="3">
        <f>_xlfn.XLOOKUP($A291,Shotguns!C:C,Shotguns!H:H,0,0)</f>
        <v>0</v>
      </c>
      <c r="T291" s="3">
        <f t="shared" si="4"/>
        <v>25</v>
      </c>
    </row>
    <row r="292" spans="1:20" x14ac:dyDescent="0.25">
      <c r="A292" s="3">
        <f>Rifles!C292</f>
        <v>58407214</v>
      </c>
      <c r="B292" s="3" t="str">
        <f>_xlfn.XLOOKUP($A292, Rifles!$C$2:$C$419,Rifles!$D$2:$D$419,"N/A",0)</f>
        <v>TAYLOR FIREARMS TRAINING LLC</v>
      </c>
      <c r="C292" s="4" t="str">
        <f>_xlfn.XLOOKUP($A292, Rifles!$C$2:$C$419,Rifles!F$2:F$419,"N/A",0)</f>
        <v>COLORADO SPRINGS</v>
      </c>
      <c r="D292" s="4" t="str">
        <f>_xlfn.XLOOKUP($A292, Rifles!$C$2:$C$419,Rifles!G$2:G$419,"N/A",0)</f>
        <v>CO</v>
      </c>
      <c r="E292" s="3">
        <f>_xlfn.XLOOKUP($A292,Pistols!$C:$C,Pistols!H:H,0,0)</f>
        <v>0</v>
      </c>
      <c r="F292" s="3">
        <f>_xlfn.XLOOKUP($A292,Pistols!$C:$C,Pistols!I:I,0,0)</f>
        <v>0</v>
      </c>
      <c r="G292" s="3">
        <f>_xlfn.XLOOKUP($A292,Pistols!$C:$C,Pistols!J:J,0,0)</f>
        <v>0</v>
      </c>
      <c r="H292" s="3">
        <f>_xlfn.XLOOKUP($A292,Pistols!$C:$C,Pistols!K:K,0,0)</f>
        <v>0</v>
      </c>
      <c r="I292" s="3">
        <f>_xlfn.XLOOKUP($A292,Pistols!$C:$C,Pistols!L:L,0,0)</f>
        <v>0</v>
      </c>
      <c r="J292" s="3">
        <f>_xlfn.XLOOKUP($A292,Pistols!$C:$C,Pistols!M:M,0,0)</f>
        <v>0</v>
      </c>
      <c r="K292" s="3">
        <f>_xlfn.XLOOKUP($A292,Pistols!$C:$C,Pistols!N:N,0,0)</f>
        <v>0</v>
      </c>
      <c r="L292" s="3">
        <f>_xlfn.XLOOKUP($A292,Revolvers!$C:$C,Revolvers!O:O,0,0)</f>
        <v>0</v>
      </c>
      <c r="M292" s="3">
        <f>_xlfn.XLOOKUP($A292,Revolvers!$C:$C,Revolvers!P:P,0,0)</f>
        <v>0</v>
      </c>
      <c r="N292" s="3">
        <f>_xlfn.XLOOKUP($A292,Revolvers!$C:$C,Revolvers!Q:Q,0,0)</f>
        <v>0</v>
      </c>
      <c r="O292" s="3">
        <f>_xlfn.XLOOKUP($A292,Revolvers!$C:$C,Revolvers!R:R,0,0)</f>
        <v>0</v>
      </c>
      <c r="P292" s="3">
        <f>_xlfn.XLOOKUP($A292,Revolvers!$C:$C,Revolvers!S:S,0,0)</f>
        <v>0</v>
      </c>
      <c r="Q292" s="3">
        <f>_xlfn.XLOOKUP($A292,Revolvers!$C:$C,Revolvers!T:T,0,0)</f>
        <v>0</v>
      </c>
      <c r="R292" s="3">
        <f>_xlfn.XLOOKUP($A292,Rifles!C:C,Rifles!H:H,0,0)</f>
        <v>7</v>
      </c>
      <c r="S292" s="3">
        <f>_xlfn.XLOOKUP($A292,Shotguns!C:C,Shotguns!H:H,0,0)</f>
        <v>0</v>
      </c>
      <c r="T292" s="3">
        <f t="shared" si="4"/>
        <v>7</v>
      </c>
    </row>
    <row r="293" spans="1:20" x14ac:dyDescent="0.25">
      <c r="A293" s="3">
        <f>Rifles!C293</f>
        <v>58404115</v>
      </c>
      <c r="B293" s="3" t="str">
        <f>_xlfn.XLOOKUP($A293, Rifles!$C$2:$C$419,Rifles!$D$2:$D$419,"N/A",0)</f>
        <v>TRIGGER TIME GUN CLUB LLC</v>
      </c>
      <c r="C293" s="4" t="str">
        <f>_xlfn.XLOOKUP($A293, Rifles!$C$2:$C$419,Rifles!F$2:F$419,"N/A",0)</f>
        <v>LONGMONT</v>
      </c>
      <c r="D293" s="4" t="str">
        <f>_xlfn.XLOOKUP($A293, Rifles!$C$2:$C$419,Rifles!G$2:G$419,"N/A",0)</f>
        <v>CO</v>
      </c>
      <c r="E293" s="3">
        <f>_xlfn.XLOOKUP($A293,Pistols!$C:$C,Pistols!H:H,0,0)</f>
        <v>0</v>
      </c>
      <c r="F293" s="3">
        <f>_xlfn.XLOOKUP($A293,Pistols!$C:$C,Pistols!I:I,0,0)</f>
        <v>0</v>
      </c>
      <c r="G293" s="3">
        <f>_xlfn.XLOOKUP($A293,Pistols!$C:$C,Pistols!J:J,0,0)</f>
        <v>0</v>
      </c>
      <c r="H293" s="3">
        <f>_xlfn.XLOOKUP($A293,Pistols!$C:$C,Pistols!K:K,0,0)</f>
        <v>0</v>
      </c>
      <c r="I293" s="3">
        <f>_xlfn.XLOOKUP($A293,Pistols!$C:$C,Pistols!L:L,0,0)</f>
        <v>0</v>
      </c>
      <c r="J293" s="3">
        <f>_xlfn.XLOOKUP($A293,Pistols!$C:$C,Pistols!M:M,0,0)</f>
        <v>0</v>
      </c>
      <c r="K293" s="3">
        <f>_xlfn.XLOOKUP($A293,Pistols!$C:$C,Pistols!N:N,0,0)</f>
        <v>0</v>
      </c>
      <c r="L293" s="3">
        <f>_xlfn.XLOOKUP($A293,Revolvers!$C:$C,Revolvers!O:O,0,0)</f>
        <v>0</v>
      </c>
      <c r="M293" s="3">
        <f>_xlfn.XLOOKUP($A293,Revolvers!$C:$C,Revolvers!P:P,0,0)</f>
        <v>0</v>
      </c>
      <c r="N293" s="3">
        <f>_xlfn.XLOOKUP($A293,Revolvers!$C:$C,Revolvers!Q:Q,0,0)</f>
        <v>0</v>
      </c>
      <c r="O293" s="3">
        <f>_xlfn.XLOOKUP($A293,Revolvers!$C:$C,Revolvers!R:R,0,0)</f>
        <v>0</v>
      </c>
      <c r="P293" s="3">
        <f>_xlfn.XLOOKUP($A293,Revolvers!$C:$C,Revolvers!S:S,0,0)</f>
        <v>0</v>
      </c>
      <c r="Q293" s="3">
        <f>_xlfn.XLOOKUP($A293,Revolvers!$C:$C,Revolvers!T:T,0,0)</f>
        <v>0</v>
      </c>
      <c r="R293" s="3">
        <f>_xlfn.XLOOKUP($A293,Rifles!C:C,Rifles!H:H,0,0)</f>
        <v>17</v>
      </c>
      <c r="S293" s="3">
        <f>_xlfn.XLOOKUP($A293,Shotguns!C:C,Shotguns!H:H,0,0)</f>
        <v>0</v>
      </c>
      <c r="T293" s="3">
        <f t="shared" si="4"/>
        <v>17</v>
      </c>
    </row>
    <row r="294" spans="1:20" x14ac:dyDescent="0.25">
      <c r="A294" s="3">
        <f>Rifles!C294</f>
        <v>60602781</v>
      </c>
      <c r="B294" s="3" t="str">
        <f>_xlfn.XLOOKUP($A294, Rifles!$C$2:$C$419,Rifles!$D$2:$D$419,"N/A",0)</f>
        <v>ALPHA DOG DESIGN LLC</v>
      </c>
      <c r="C294" s="4" t="str">
        <f>_xlfn.XLOOKUP($A294, Rifles!$C$2:$C$419,Rifles!F$2:F$419,"N/A",0)</f>
        <v>SOUTHBURY</v>
      </c>
      <c r="D294" s="4" t="str">
        <f>_xlfn.XLOOKUP($A294, Rifles!$C$2:$C$419,Rifles!G$2:G$419,"N/A",0)</f>
        <v>CT</v>
      </c>
      <c r="E294" s="3">
        <f>_xlfn.XLOOKUP($A294,Pistols!$C:$C,Pistols!H:H,0,0)</f>
        <v>0</v>
      </c>
      <c r="F294" s="3">
        <f>_xlfn.XLOOKUP($A294,Pistols!$C:$C,Pistols!I:I,0,0)</f>
        <v>0</v>
      </c>
      <c r="G294" s="3">
        <f>_xlfn.XLOOKUP($A294,Pistols!$C:$C,Pistols!J:J,0,0)</f>
        <v>0</v>
      </c>
      <c r="H294" s="3">
        <f>_xlfn.XLOOKUP($A294,Pistols!$C:$C,Pistols!K:K,0,0)</f>
        <v>0</v>
      </c>
      <c r="I294" s="3">
        <f>_xlfn.XLOOKUP($A294,Pistols!$C:$C,Pistols!L:L,0,0)</f>
        <v>0</v>
      </c>
      <c r="J294" s="3">
        <f>_xlfn.XLOOKUP($A294,Pistols!$C:$C,Pistols!M:M,0,0)</f>
        <v>0</v>
      </c>
      <c r="K294" s="3">
        <f>_xlfn.XLOOKUP($A294,Pistols!$C:$C,Pistols!N:N,0,0)</f>
        <v>0</v>
      </c>
      <c r="L294" s="3">
        <f>_xlfn.XLOOKUP($A294,Revolvers!$C:$C,Revolvers!O:O,0,0)</f>
        <v>0</v>
      </c>
      <c r="M294" s="3">
        <f>_xlfn.XLOOKUP($A294,Revolvers!$C:$C,Revolvers!P:P,0,0)</f>
        <v>0</v>
      </c>
      <c r="N294" s="3">
        <f>_xlfn.XLOOKUP($A294,Revolvers!$C:$C,Revolvers!Q:Q,0,0)</f>
        <v>0</v>
      </c>
      <c r="O294" s="3">
        <f>_xlfn.XLOOKUP($A294,Revolvers!$C:$C,Revolvers!R:R,0,0)</f>
        <v>0</v>
      </c>
      <c r="P294" s="3">
        <f>_xlfn.XLOOKUP($A294,Revolvers!$C:$C,Revolvers!S:S,0,0)</f>
        <v>0</v>
      </c>
      <c r="Q294" s="3">
        <f>_xlfn.XLOOKUP($A294,Revolvers!$C:$C,Revolvers!T:T,0,0)</f>
        <v>0</v>
      </c>
      <c r="R294" s="3">
        <f>_xlfn.XLOOKUP($A294,Rifles!C:C,Rifles!H:H,0,0)</f>
        <v>5</v>
      </c>
      <c r="S294" s="3">
        <f>_xlfn.XLOOKUP($A294,Shotguns!C:C,Shotguns!H:H,0,0)</f>
        <v>0</v>
      </c>
      <c r="T294" s="3">
        <f t="shared" si="4"/>
        <v>5</v>
      </c>
    </row>
    <row r="295" spans="1:20" x14ac:dyDescent="0.25">
      <c r="A295" s="3">
        <f>Rifles!C295</f>
        <v>60603711</v>
      </c>
      <c r="B295" s="3" t="str">
        <f>_xlfn.XLOOKUP($A295, Rifles!$C$2:$C$419,Rifles!$D$2:$D$419,"N/A",0)</f>
        <v>BLACK TIDES GROUP LLC</v>
      </c>
      <c r="C295" s="4" t="str">
        <f>_xlfn.XLOOKUP($A295, Rifles!$C$2:$C$419,Rifles!F$2:F$419,"N/A",0)</f>
        <v>MONROE</v>
      </c>
      <c r="D295" s="4" t="str">
        <f>_xlfn.XLOOKUP($A295, Rifles!$C$2:$C$419,Rifles!G$2:G$419,"N/A",0)</f>
        <v>CT</v>
      </c>
      <c r="E295" s="3">
        <f>_xlfn.XLOOKUP($A295,Pistols!$C:$C,Pistols!H:H,0,0)</f>
        <v>0</v>
      </c>
      <c r="F295" s="3">
        <f>_xlfn.XLOOKUP($A295,Pistols!$C:$C,Pistols!I:I,0,0)</f>
        <v>0</v>
      </c>
      <c r="G295" s="3">
        <f>_xlfn.XLOOKUP($A295,Pistols!$C:$C,Pistols!J:J,0,0)</f>
        <v>0</v>
      </c>
      <c r="H295" s="3">
        <f>_xlfn.XLOOKUP($A295,Pistols!$C:$C,Pistols!K:K,0,0)</f>
        <v>0</v>
      </c>
      <c r="I295" s="3">
        <f>_xlfn.XLOOKUP($A295,Pistols!$C:$C,Pistols!L:L,0,0)</f>
        <v>0</v>
      </c>
      <c r="J295" s="3">
        <f>_xlfn.XLOOKUP($A295,Pistols!$C:$C,Pistols!M:M,0,0)</f>
        <v>0</v>
      </c>
      <c r="K295" s="3">
        <f>_xlfn.XLOOKUP($A295,Pistols!$C:$C,Pistols!N:N,0,0)</f>
        <v>0</v>
      </c>
      <c r="L295" s="3">
        <f>_xlfn.XLOOKUP($A295,Revolvers!$C:$C,Revolvers!O:O,0,0)</f>
        <v>0</v>
      </c>
      <c r="M295" s="3">
        <f>_xlfn.XLOOKUP($A295,Revolvers!$C:$C,Revolvers!P:P,0,0)</f>
        <v>0</v>
      </c>
      <c r="N295" s="3">
        <f>_xlfn.XLOOKUP($A295,Revolvers!$C:$C,Revolvers!Q:Q,0,0)</f>
        <v>0</v>
      </c>
      <c r="O295" s="3">
        <f>_xlfn.XLOOKUP($A295,Revolvers!$C:$C,Revolvers!R:R,0,0)</f>
        <v>0</v>
      </c>
      <c r="P295" s="3">
        <f>_xlfn.XLOOKUP($A295,Revolvers!$C:$C,Revolvers!S:S,0,0)</f>
        <v>0</v>
      </c>
      <c r="Q295" s="3">
        <f>_xlfn.XLOOKUP($A295,Revolvers!$C:$C,Revolvers!T:T,0,0)</f>
        <v>0</v>
      </c>
      <c r="R295" s="3">
        <f>_xlfn.XLOOKUP($A295,Rifles!C:C,Rifles!H:H,0,0)</f>
        <v>49</v>
      </c>
      <c r="S295" s="3">
        <f>_xlfn.XLOOKUP($A295,Shotguns!C:C,Shotguns!H:H,0,0)</f>
        <v>0</v>
      </c>
      <c r="T295" s="3">
        <f t="shared" si="4"/>
        <v>49</v>
      </c>
    </row>
    <row r="296" spans="1:20" x14ac:dyDescent="0.25">
      <c r="A296" s="3">
        <f>Rifles!C296</f>
        <v>60602917</v>
      </c>
      <c r="B296" s="3" t="str">
        <f>_xlfn.XLOOKUP($A296, Rifles!$C$2:$C$419,Rifles!$D$2:$D$419,"N/A",0)</f>
        <v>CLASSIC CARBINES AND FIREARMS INC</v>
      </c>
      <c r="C296" s="4" t="str">
        <f>_xlfn.XLOOKUP($A296, Rifles!$C$2:$C$419,Rifles!F$2:F$419,"N/A",0)</f>
        <v>TORRINGTON</v>
      </c>
      <c r="D296" s="4" t="str">
        <f>_xlfn.XLOOKUP($A296, Rifles!$C$2:$C$419,Rifles!G$2:G$419,"N/A",0)</f>
        <v>CT</v>
      </c>
      <c r="E296" s="3">
        <f>_xlfn.XLOOKUP($A296,Pistols!$C:$C,Pistols!H:H,0,0)</f>
        <v>0</v>
      </c>
      <c r="F296" s="3">
        <f>_xlfn.XLOOKUP($A296,Pistols!$C:$C,Pistols!I:I,0,0)</f>
        <v>0</v>
      </c>
      <c r="G296" s="3">
        <f>_xlfn.XLOOKUP($A296,Pistols!$C:$C,Pistols!J:J,0,0)</f>
        <v>0</v>
      </c>
      <c r="H296" s="3">
        <f>_xlfn.XLOOKUP($A296,Pistols!$C:$C,Pistols!K:K,0,0)</f>
        <v>0</v>
      </c>
      <c r="I296" s="3">
        <f>_xlfn.XLOOKUP($A296,Pistols!$C:$C,Pistols!L:L,0,0)</f>
        <v>0</v>
      </c>
      <c r="J296" s="3">
        <f>_xlfn.XLOOKUP($A296,Pistols!$C:$C,Pistols!M:M,0,0)</f>
        <v>0</v>
      </c>
      <c r="K296" s="3">
        <f>_xlfn.XLOOKUP($A296,Pistols!$C:$C,Pistols!N:N,0,0)</f>
        <v>0</v>
      </c>
      <c r="L296" s="3">
        <f>_xlfn.XLOOKUP($A296,Revolvers!$C:$C,Revolvers!O:O,0,0)</f>
        <v>0</v>
      </c>
      <c r="M296" s="3">
        <f>_xlfn.XLOOKUP($A296,Revolvers!$C:$C,Revolvers!P:P,0,0)</f>
        <v>0</v>
      </c>
      <c r="N296" s="3">
        <f>_xlfn.XLOOKUP($A296,Revolvers!$C:$C,Revolvers!Q:Q,0,0)</f>
        <v>0</v>
      </c>
      <c r="O296" s="3">
        <f>_xlfn.XLOOKUP($A296,Revolvers!$C:$C,Revolvers!R:R,0,0)</f>
        <v>0</v>
      </c>
      <c r="P296" s="3">
        <f>_xlfn.XLOOKUP($A296,Revolvers!$C:$C,Revolvers!S:S,0,0)</f>
        <v>0</v>
      </c>
      <c r="Q296" s="3">
        <f>_xlfn.XLOOKUP($A296,Revolvers!$C:$C,Revolvers!T:T,0,0)</f>
        <v>0</v>
      </c>
      <c r="R296" s="3">
        <f>_xlfn.XLOOKUP($A296,Rifles!C:C,Rifles!H:H,0,0)</f>
        <v>1</v>
      </c>
      <c r="S296" s="3">
        <f>_xlfn.XLOOKUP($A296,Shotguns!C:C,Shotguns!H:H,0,0)</f>
        <v>0</v>
      </c>
      <c r="T296" s="3">
        <f t="shared" si="4"/>
        <v>1</v>
      </c>
    </row>
    <row r="297" spans="1:20" x14ac:dyDescent="0.25">
      <c r="A297" s="3">
        <f>Rifles!C297</f>
        <v>60633345</v>
      </c>
      <c r="B297" s="3" t="str">
        <f>_xlfn.XLOOKUP($A297, Rifles!$C$2:$C$419,Rifles!$D$2:$D$419,"N/A",0)</f>
        <v>COLT'S MANUFACTURING COMPANY LLC</v>
      </c>
      <c r="C297" s="4" t="str">
        <f>_xlfn.XLOOKUP($A297, Rifles!$C$2:$C$419,Rifles!F$2:F$419,"N/A",0)</f>
        <v>WEST HARTFORD</v>
      </c>
      <c r="D297" s="4" t="str">
        <f>_xlfn.XLOOKUP($A297, Rifles!$C$2:$C$419,Rifles!G$2:G$419,"N/A",0)</f>
        <v>CT</v>
      </c>
      <c r="E297" s="3">
        <f>_xlfn.XLOOKUP($A297,Pistols!$C:$C,Pistols!H:H,0,0)</f>
        <v>20</v>
      </c>
      <c r="F297" s="3">
        <f>_xlfn.XLOOKUP($A297,Pistols!$C:$C,Pistols!I:I,0,0)</f>
        <v>0</v>
      </c>
      <c r="G297" s="3">
        <f>_xlfn.XLOOKUP($A297,Pistols!$C:$C,Pistols!J:J,0,0)</f>
        <v>0</v>
      </c>
      <c r="H297" s="3">
        <f>_xlfn.XLOOKUP($A297,Pistols!$C:$C,Pistols!K:K,0,0)</f>
        <v>7380</v>
      </c>
      <c r="I297" s="3">
        <f>_xlfn.XLOOKUP($A297,Pistols!$C:$C,Pistols!L:L,0,0)</f>
        <v>17129</v>
      </c>
      <c r="J297" s="3">
        <f>_xlfn.XLOOKUP($A297,Pistols!$C:$C,Pistols!M:M,0,0)</f>
        <v>46705</v>
      </c>
      <c r="K297" s="3">
        <f>_xlfn.XLOOKUP($A297,Pistols!$C:$C,Pistols!N:N,0,0)</f>
        <v>71234</v>
      </c>
      <c r="L297" s="3">
        <f>_xlfn.XLOOKUP($A297,Revolvers!$C:$C,Revolvers!O:O,0,0)</f>
        <v>0</v>
      </c>
      <c r="M297" s="3">
        <f>_xlfn.XLOOKUP($A297,Revolvers!$C:$C,Revolvers!P:P,0,0)</f>
        <v>0</v>
      </c>
      <c r="N297" s="3">
        <f>_xlfn.XLOOKUP($A297,Revolvers!$C:$C,Revolvers!Q:Q,0,0)</f>
        <v>0</v>
      </c>
      <c r="O297" s="3">
        <f>_xlfn.XLOOKUP($A297,Revolvers!$C:$C,Revolvers!R:R,0,0)</f>
        <v>0</v>
      </c>
      <c r="P297" s="3">
        <f>_xlfn.XLOOKUP($A297,Revolvers!$C:$C,Revolvers!S:S,0,0)</f>
        <v>0</v>
      </c>
      <c r="Q297" s="3">
        <f>_xlfn.XLOOKUP($A297,Revolvers!$C:$C,Revolvers!T:T,0,0)</f>
        <v>0</v>
      </c>
      <c r="R297" s="3">
        <f>_xlfn.XLOOKUP($A297,Rifles!C:C,Rifles!H:H,0,0)</f>
        <v>117263</v>
      </c>
      <c r="S297" s="3">
        <f>_xlfn.XLOOKUP($A297,Shotguns!C:C,Shotguns!H:H,0,0)</f>
        <v>0</v>
      </c>
      <c r="T297" s="3">
        <f t="shared" si="4"/>
        <v>188497</v>
      </c>
    </row>
    <row r="298" spans="1:20" x14ac:dyDescent="0.25">
      <c r="A298" s="3">
        <f>Rifles!C298</f>
        <v>60634862</v>
      </c>
      <c r="B298" s="3" t="str">
        <f>_xlfn.XLOOKUP($A298, Rifles!$C$2:$C$419,Rifles!$D$2:$D$419,"N/A",0)</f>
        <v>CONNECTICUT SHOTGUN MANUFACTURING CO</v>
      </c>
      <c r="C298" s="4" t="str">
        <f>_xlfn.XLOOKUP($A298, Rifles!$C$2:$C$419,Rifles!F$2:F$419,"N/A",0)</f>
        <v>NEW BRITAIN</v>
      </c>
      <c r="D298" s="4" t="str">
        <f>_xlfn.XLOOKUP($A298, Rifles!$C$2:$C$419,Rifles!G$2:G$419,"N/A",0)</f>
        <v>CT</v>
      </c>
      <c r="E298" s="3">
        <f>_xlfn.XLOOKUP($A298,Pistols!$C:$C,Pistols!H:H,0,0)</f>
        <v>0</v>
      </c>
      <c r="F298" s="3">
        <f>_xlfn.XLOOKUP($A298,Pistols!$C:$C,Pistols!I:I,0,0)</f>
        <v>0</v>
      </c>
      <c r="G298" s="3">
        <f>_xlfn.XLOOKUP($A298,Pistols!$C:$C,Pistols!J:J,0,0)</f>
        <v>0</v>
      </c>
      <c r="H298" s="3">
        <f>_xlfn.XLOOKUP($A298,Pistols!$C:$C,Pistols!K:K,0,0)</f>
        <v>0</v>
      </c>
      <c r="I298" s="3">
        <f>_xlfn.XLOOKUP($A298,Pistols!$C:$C,Pistols!L:L,0,0)</f>
        <v>0</v>
      </c>
      <c r="J298" s="3">
        <f>_xlfn.XLOOKUP($A298,Pistols!$C:$C,Pistols!M:M,0,0)</f>
        <v>0</v>
      </c>
      <c r="K298" s="3">
        <f>_xlfn.XLOOKUP($A298,Pistols!$C:$C,Pistols!N:N,0,0)</f>
        <v>0</v>
      </c>
      <c r="L298" s="3">
        <f>_xlfn.XLOOKUP($A298,Revolvers!$C:$C,Revolvers!O:O,0,0)</f>
        <v>0</v>
      </c>
      <c r="M298" s="3">
        <f>_xlfn.XLOOKUP($A298,Revolvers!$C:$C,Revolvers!P:P,0,0)</f>
        <v>0</v>
      </c>
      <c r="N298" s="3">
        <f>_xlfn.XLOOKUP($A298,Revolvers!$C:$C,Revolvers!Q:Q,0,0)</f>
        <v>0</v>
      </c>
      <c r="O298" s="3">
        <f>_xlfn.XLOOKUP($A298,Revolvers!$C:$C,Revolvers!R:R,0,0)</f>
        <v>0</v>
      </c>
      <c r="P298" s="3">
        <f>_xlfn.XLOOKUP($A298,Revolvers!$C:$C,Revolvers!S:S,0,0)</f>
        <v>0</v>
      </c>
      <c r="Q298" s="3">
        <f>_xlfn.XLOOKUP($A298,Revolvers!$C:$C,Revolvers!T:T,0,0)</f>
        <v>0</v>
      </c>
      <c r="R298" s="3">
        <f>_xlfn.XLOOKUP($A298,Rifles!C:C,Rifles!H:H,0,0)</f>
        <v>3</v>
      </c>
      <c r="S298" s="3">
        <f>_xlfn.XLOOKUP($A298,Shotguns!C:C,Shotguns!H:H,0,0)</f>
        <v>183</v>
      </c>
      <c r="T298" s="3">
        <f t="shared" si="4"/>
        <v>186</v>
      </c>
    </row>
    <row r="299" spans="1:20" x14ac:dyDescent="0.25">
      <c r="A299" s="3">
        <f>Rifles!C299</f>
        <v>60600102</v>
      </c>
      <c r="B299" s="3" t="str">
        <f>_xlfn.XLOOKUP($A299, Rifles!$C$2:$C$419,Rifles!$D$2:$D$419,"N/A",0)</f>
        <v>D &amp; T ARMS LLC</v>
      </c>
      <c r="C299" s="4" t="str">
        <f>_xlfn.XLOOKUP($A299, Rifles!$C$2:$C$419,Rifles!F$2:F$419,"N/A",0)</f>
        <v>NEW MILFORD</v>
      </c>
      <c r="D299" s="4" t="str">
        <f>_xlfn.XLOOKUP($A299, Rifles!$C$2:$C$419,Rifles!G$2:G$419,"N/A",0)</f>
        <v>CT</v>
      </c>
      <c r="E299" s="3">
        <f>_xlfn.XLOOKUP($A299,Pistols!$C:$C,Pistols!H:H,0,0)</f>
        <v>0</v>
      </c>
      <c r="F299" s="3">
        <f>_xlfn.XLOOKUP($A299,Pistols!$C:$C,Pistols!I:I,0,0)</f>
        <v>0</v>
      </c>
      <c r="G299" s="3">
        <f>_xlfn.XLOOKUP($A299,Pistols!$C:$C,Pistols!J:J,0,0)</f>
        <v>0</v>
      </c>
      <c r="H299" s="3">
        <f>_xlfn.XLOOKUP($A299,Pistols!$C:$C,Pistols!K:K,0,0)</f>
        <v>0</v>
      </c>
      <c r="I299" s="3">
        <f>_xlfn.XLOOKUP($A299,Pistols!$C:$C,Pistols!L:L,0,0)</f>
        <v>0</v>
      </c>
      <c r="J299" s="3">
        <f>_xlfn.XLOOKUP($A299,Pistols!$C:$C,Pistols!M:M,0,0)</f>
        <v>0</v>
      </c>
      <c r="K299" s="3">
        <f>_xlfn.XLOOKUP($A299,Pistols!$C:$C,Pistols!N:N,0,0)</f>
        <v>0</v>
      </c>
      <c r="L299" s="3">
        <f>_xlfn.XLOOKUP($A299,Revolvers!$C:$C,Revolvers!O:O,0,0)</f>
        <v>0</v>
      </c>
      <c r="M299" s="3">
        <f>_xlfn.XLOOKUP($A299,Revolvers!$C:$C,Revolvers!P:P,0,0)</f>
        <v>0</v>
      </c>
      <c r="N299" s="3">
        <f>_xlfn.XLOOKUP($A299,Revolvers!$C:$C,Revolvers!Q:Q,0,0)</f>
        <v>0</v>
      </c>
      <c r="O299" s="3">
        <f>_xlfn.XLOOKUP($A299,Revolvers!$C:$C,Revolvers!R:R,0,0)</f>
        <v>0</v>
      </c>
      <c r="P299" s="3">
        <f>_xlfn.XLOOKUP($A299,Revolvers!$C:$C,Revolvers!S:S,0,0)</f>
        <v>0</v>
      </c>
      <c r="Q299" s="3">
        <f>_xlfn.XLOOKUP($A299,Revolvers!$C:$C,Revolvers!T:T,0,0)</f>
        <v>0</v>
      </c>
      <c r="R299" s="3">
        <f>_xlfn.XLOOKUP($A299,Rifles!C:C,Rifles!H:H,0,0)</f>
        <v>5</v>
      </c>
      <c r="S299" s="3">
        <f>_xlfn.XLOOKUP($A299,Shotguns!C:C,Shotguns!H:H,0,0)</f>
        <v>0</v>
      </c>
      <c r="T299" s="3">
        <f t="shared" si="4"/>
        <v>5</v>
      </c>
    </row>
    <row r="300" spans="1:20" x14ac:dyDescent="0.25">
      <c r="A300" s="3">
        <f>Rifles!C300</f>
        <v>60603496</v>
      </c>
      <c r="B300" s="3" t="str">
        <f>_xlfn.XLOOKUP($A300, Rifles!$C$2:$C$419,Rifles!$D$2:$D$419,"N/A",0)</f>
        <v>DOSS, JUSTIN BLAIR</v>
      </c>
      <c r="C300" s="4" t="str">
        <f>_xlfn.XLOOKUP($A300, Rifles!$C$2:$C$419,Rifles!F$2:F$419,"N/A",0)</f>
        <v>MIDDLEFIELD</v>
      </c>
      <c r="D300" s="4" t="str">
        <f>_xlfn.XLOOKUP($A300, Rifles!$C$2:$C$419,Rifles!G$2:G$419,"N/A",0)</f>
        <v>CT</v>
      </c>
      <c r="E300" s="3">
        <f>_xlfn.XLOOKUP($A300,Pistols!$C:$C,Pistols!H:H,0,0)</f>
        <v>0</v>
      </c>
      <c r="F300" s="3">
        <f>_xlfn.XLOOKUP($A300,Pistols!$C:$C,Pistols!I:I,0,0)</f>
        <v>0</v>
      </c>
      <c r="G300" s="3">
        <f>_xlfn.XLOOKUP($A300,Pistols!$C:$C,Pistols!J:J,0,0)</f>
        <v>0</v>
      </c>
      <c r="H300" s="3">
        <f>_xlfn.XLOOKUP($A300,Pistols!$C:$C,Pistols!K:K,0,0)</f>
        <v>0</v>
      </c>
      <c r="I300" s="3">
        <f>_xlfn.XLOOKUP($A300,Pistols!$C:$C,Pistols!L:L,0,0)</f>
        <v>0</v>
      </c>
      <c r="J300" s="3">
        <f>_xlfn.XLOOKUP($A300,Pistols!$C:$C,Pistols!M:M,0,0)</f>
        <v>0</v>
      </c>
      <c r="K300" s="3">
        <f>_xlfn.XLOOKUP($A300,Pistols!$C:$C,Pistols!N:N,0,0)</f>
        <v>0</v>
      </c>
      <c r="L300" s="3">
        <f>_xlfn.XLOOKUP($A300,Revolvers!$C:$C,Revolvers!O:O,0,0)</f>
        <v>0</v>
      </c>
      <c r="M300" s="3">
        <f>_xlfn.XLOOKUP($A300,Revolvers!$C:$C,Revolvers!P:P,0,0)</f>
        <v>0</v>
      </c>
      <c r="N300" s="3">
        <f>_xlfn.XLOOKUP($A300,Revolvers!$C:$C,Revolvers!Q:Q,0,0)</f>
        <v>0</v>
      </c>
      <c r="O300" s="3">
        <f>_xlfn.XLOOKUP($A300,Revolvers!$C:$C,Revolvers!R:R,0,0)</f>
        <v>0</v>
      </c>
      <c r="P300" s="3">
        <f>_xlfn.XLOOKUP($A300,Revolvers!$C:$C,Revolvers!S:S,0,0)</f>
        <v>0</v>
      </c>
      <c r="Q300" s="3">
        <f>_xlfn.XLOOKUP($A300,Revolvers!$C:$C,Revolvers!T:T,0,0)</f>
        <v>0</v>
      </c>
      <c r="R300" s="3">
        <f>_xlfn.XLOOKUP($A300,Rifles!C:C,Rifles!H:H,0,0)</f>
        <v>3</v>
      </c>
      <c r="S300" s="3">
        <f>_xlfn.XLOOKUP($A300,Shotguns!C:C,Shotguns!H:H,0,0)</f>
        <v>0</v>
      </c>
      <c r="T300" s="3">
        <f t="shared" si="4"/>
        <v>3</v>
      </c>
    </row>
    <row r="301" spans="1:20" x14ac:dyDescent="0.25">
      <c r="A301" s="3">
        <f>Rifles!C301</f>
        <v>60600955</v>
      </c>
      <c r="B301" s="3" t="str">
        <f>_xlfn.XLOOKUP($A301, Rifles!$C$2:$C$419,Rifles!$D$2:$D$419,"N/A",0)</f>
        <v>METAL IMPROVEMENT, LLC</v>
      </c>
      <c r="C301" s="4" t="str">
        <f>_xlfn.XLOOKUP($A301, Rifles!$C$2:$C$419,Rifles!F$2:F$419,"N/A",0)</f>
        <v>NEW BRIT</v>
      </c>
      <c r="D301" s="4" t="str">
        <f>_xlfn.XLOOKUP($A301, Rifles!$C$2:$C$419,Rifles!G$2:G$419,"N/A",0)</f>
        <v>CT</v>
      </c>
      <c r="E301" s="3">
        <f>_xlfn.XLOOKUP($A301,Pistols!$C:$C,Pistols!H:H,0,0)</f>
        <v>0</v>
      </c>
      <c r="F301" s="3">
        <f>_xlfn.XLOOKUP($A301,Pistols!$C:$C,Pistols!I:I,0,0)</f>
        <v>0</v>
      </c>
      <c r="G301" s="3">
        <f>_xlfn.XLOOKUP($A301,Pistols!$C:$C,Pistols!J:J,0,0)</f>
        <v>0</v>
      </c>
      <c r="H301" s="3">
        <f>_xlfn.XLOOKUP($A301,Pistols!$C:$C,Pistols!K:K,0,0)</f>
        <v>0</v>
      </c>
      <c r="I301" s="3">
        <f>_xlfn.XLOOKUP($A301,Pistols!$C:$C,Pistols!L:L,0,0)</f>
        <v>0</v>
      </c>
      <c r="J301" s="3">
        <f>_xlfn.XLOOKUP($A301,Pistols!$C:$C,Pistols!M:M,0,0)</f>
        <v>0</v>
      </c>
      <c r="K301" s="3">
        <f>_xlfn.XLOOKUP($A301,Pistols!$C:$C,Pistols!N:N,0,0)</f>
        <v>0</v>
      </c>
      <c r="L301" s="3">
        <f>_xlfn.XLOOKUP($A301,Revolvers!$C:$C,Revolvers!O:O,0,0)</f>
        <v>0</v>
      </c>
      <c r="M301" s="3">
        <f>_xlfn.XLOOKUP($A301,Revolvers!$C:$C,Revolvers!P:P,0,0)</f>
        <v>0</v>
      </c>
      <c r="N301" s="3">
        <f>_xlfn.XLOOKUP($A301,Revolvers!$C:$C,Revolvers!Q:Q,0,0)</f>
        <v>0</v>
      </c>
      <c r="O301" s="3">
        <f>_xlfn.XLOOKUP($A301,Revolvers!$C:$C,Revolvers!R:R,0,0)</f>
        <v>0</v>
      </c>
      <c r="P301" s="3">
        <f>_xlfn.XLOOKUP($A301,Revolvers!$C:$C,Revolvers!S:S,0,0)</f>
        <v>0</v>
      </c>
      <c r="Q301" s="3">
        <f>_xlfn.XLOOKUP($A301,Revolvers!$C:$C,Revolvers!T:T,0,0)</f>
        <v>0</v>
      </c>
      <c r="R301" s="3">
        <f>_xlfn.XLOOKUP($A301,Rifles!C:C,Rifles!H:H,0,0)</f>
        <v>4</v>
      </c>
      <c r="S301" s="3">
        <f>_xlfn.XLOOKUP($A301,Shotguns!C:C,Shotguns!H:H,0,0)</f>
        <v>0</v>
      </c>
      <c r="T301" s="3">
        <f t="shared" si="4"/>
        <v>4</v>
      </c>
    </row>
    <row r="302" spans="1:20" x14ac:dyDescent="0.25">
      <c r="A302" s="3">
        <f>Rifles!C302</f>
        <v>60602610</v>
      </c>
      <c r="B302" s="3" t="str">
        <f>_xlfn.XLOOKUP($A302, Rifles!$C$2:$C$419,Rifles!$D$2:$D$419,"N/A",0)</f>
        <v>MINUTEMEN ARMS LLC</v>
      </c>
      <c r="C302" s="4" t="str">
        <f>_xlfn.XLOOKUP($A302, Rifles!$C$2:$C$419,Rifles!F$2:F$419,"N/A",0)</f>
        <v>TRUMBULL</v>
      </c>
      <c r="D302" s="4" t="str">
        <f>_xlfn.XLOOKUP($A302, Rifles!$C$2:$C$419,Rifles!G$2:G$419,"N/A",0)</f>
        <v>CT</v>
      </c>
      <c r="E302" s="3">
        <f>_xlfn.XLOOKUP($A302,Pistols!$C:$C,Pistols!H:H,0,0)</f>
        <v>0</v>
      </c>
      <c r="F302" s="3">
        <f>_xlfn.XLOOKUP($A302,Pistols!$C:$C,Pistols!I:I,0,0)</f>
        <v>0</v>
      </c>
      <c r="G302" s="3">
        <f>_xlfn.XLOOKUP($A302,Pistols!$C:$C,Pistols!J:J,0,0)</f>
        <v>0</v>
      </c>
      <c r="H302" s="3">
        <f>_xlfn.XLOOKUP($A302,Pistols!$C:$C,Pistols!K:K,0,0)</f>
        <v>0</v>
      </c>
      <c r="I302" s="3">
        <f>_xlfn.XLOOKUP($A302,Pistols!$C:$C,Pistols!L:L,0,0)</f>
        <v>0</v>
      </c>
      <c r="J302" s="3">
        <f>_xlfn.XLOOKUP($A302,Pistols!$C:$C,Pistols!M:M,0,0)</f>
        <v>0</v>
      </c>
      <c r="K302" s="3">
        <f>_xlfn.XLOOKUP($A302,Pistols!$C:$C,Pistols!N:N,0,0)</f>
        <v>0</v>
      </c>
      <c r="L302" s="3">
        <f>_xlfn.XLOOKUP($A302,Revolvers!$C:$C,Revolvers!O:O,0,0)</f>
        <v>0</v>
      </c>
      <c r="M302" s="3">
        <f>_xlfn.XLOOKUP($A302,Revolvers!$C:$C,Revolvers!P:P,0,0)</f>
        <v>0</v>
      </c>
      <c r="N302" s="3">
        <f>_xlfn.XLOOKUP($A302,Revolvers!$C:$C,Revolvers!Q:Q,0,0)</f>
        <v>0</v>
      </c>
      <c r="O302" s="3">
        <f>_xlfn.XLOOKUP($A302,Revolvers!$C:$C,Revolvers!R:R,0,0)</f>
        <v>0</v>
      </c>
      <c r="P302" s="3">
        <f>_xlfn.XLOOKUP($A302,Revolvers!$C:$C,Revolvers!S:S,0,0)</f>
        <v>0</v>
      </c>
      <c r="Q302" s="3">
        <f>_xlfn.XLOOKUP($A302,Revolvers!$C:$C,Revolvers!T:T,0,0)</f>
        <v>0</v>
      </c>
      <c r="R302" s="3">
        <f>_xlfn.XLOOKUP($A302,Rifles!C:C,Rifles!H:H,0,0)</f>
        <v>1</v>
      </c>
      <c r="S302" s="3">
        <f>_xlfn.XLOOKUP($A302,Shotguns!C:C,Shotguns!H:H,0,0)</f>
        <v>0</v>
      </c>
      <c r="T302" s="3">
        <f t="shared" si="4"/>
        <v>1</v>
      </c>
    </row>
    <row r="303" spans="1:20" x14ac:dyDescent="0.25">
      <c r="A303" s="3">
        <f>Rifles!C303</f>
        <v>60600773</v>
      </c>
      <c r="B303" s="3" t="str">
        <f>_xlfn.XLOOKUP($A303, Rifles!$C$2:$C$419,Rifles!$D$2:$D$419,"N/A",0)</f>
        <v>O F MOSSBERG &amp; SONS INC</v>
      </c>
      <c r="C303" s="4" t="str">
        <f>_xlfn.XLOOKUP($A303, Rifles!$C$2:$C$419,Rifles!F$2:F$419,"N/A",0)</f>
        <v>NORTH HAVEN</v>
      </c>
      <c r="D303" s="4" t="str">
        <f>_xlfn.XLOOKUP($A303, Rifles!$C$2:$C$419,Rifles!G$2:G$419,"N/A",0)</f>
        <v>CT</v>
      </c>
      <c r="E303" s="3">
        <f>_xlfn.XLOOKUP($A303,Pistols!$C:$C,Pistols!H:H,0,0)</f>
        <v>0</v>
      </c>
      <c r="F303" s="3">
        <f>_xlfn.XLOOKUP($A303,Pistols!$C:$C,Pistols!I:I,0,0)</f>
        <v>0</v>
      </c>
      <c r="G303" s="3">
        <f>_xlfn.XLOOKUP($A303,Pistols!$C:$C,Pistols!J:J,0,0)</f>
        <v>0</v>
      </c>
      <c r="H303" s="3">
        <f>_xlfn.XLOOKUP($A303,Pistols!$C:$C,Pistols!K:K,0,0)</f>
        <v>0</v>
      </c>
      <c r="I303" s="3">
        <f>_xlfn.XLOOKUP($A303,Pistols!$C:$C,Pistols!L:L,0,0)</f>
        <v>0</v>
      </c>
      <c r="J303" s="3">
        <f>_xlfn.XLOOKUP($A303,Pistols!$C:$C,Pistols!M:M,0,0)</f>
        <v>0</v>
      </c>
      <c r="K303" s="3">
        <f>_xlfn.XLOOKUP($A303,Pistols!$C:$C,Pistols!N:N,0,0)</f>
        <v>0</v>
      </c>
      <c r="L303" s="3">
        <f>_xlfn.XLOOKUP($A303,Revolvers!$C:$C,Revolvers!O:O,0,0)</f>
        <v>0</v>
      </c>
      <c r="M303" s="3">
        <f>_xlfn.XLOOKUP($A303,Revolvers!$C:$C,Revolvers!P:P,0,0)</f>
        <v>0</v>
      </c>
      <c r="N303" s="3">
        <f>_xlfn.XLOOKUP($A303,Revolvers!$C:$C,Revolvers!Q:Q,0,0)</f>
        <v>0</v>
      </c>
      <c r="O303" s="3">
        <f>_xlfn.XLOOKUP($A303,Revolvers!$C:$C,Revolvers!R:R,0,0)</f>
        <v>0</v>
      </c>
      <c r="P303" s="3">
        <f>_xlfn.XLOOKUP($A303,Revolvers!$C:$C,Revolvers!S:S,0,0)</f>
        <v>0</v>
      </c>
      <c r="Q303" s="3">
        <f>_xlfn.XLOOKUP($A303,Revolvers!$C:$C,Revolvers!T:T,0,0)</f>
        <v>0</v>
      </c>
      <c r="R303" s="3">
        <f>_xlfn.XLOOKUP($A303,Rifles!C:C,Rifles!H:H,0,0)</f>
        <v>19313</v>
      </c>
      <c r="S303" s="3">
        <f>_xlfn.XLOOKUP($A303,Shotguns!C:C,Shotguns!H:H,0,0)</f>
        <v>0</v>
      </c>
      <c r="T303" s="3">
        <f t="shared" si="4"/>
        <v>19313</v>
      </c>
    </row>
    <row r="304" spans="1:20" x14ac:dyDescent="0.25">
      <c r="A304" s="3">
        <f>Rifles!C304</f>
        <v>60603042</v>
      </c>
      <c r="B304" s="3" t="str">
        <f>_xlfn.XLOOKUP($A304, Rifles!$C$2:$C$419,Rifles!$D$2:$D$419,"N/A",0)</f>
        <v>PAUWAY CORP</v>
      </c>
      <c r="C304" s="4" t="str">
        <f>_xlfn.XLOOKUP($A304, Rifles!$C$2:$C$419,Rifles!F$2:F$419,"N/A",0)</f>
        <v>WALLINGFORD</v>
      </c>
      <c r="D304" s="4" t="str">
        <f>_xlfn.XLOOKUP($A304, Rifles!$C$2:$C$419,Rifles!G$2:G$419,"N/A",0)</f>
        <v>CT</v>
      </c>
      <c r="E304" s="3">
        <f>_xlfn.XLOOKUP($A304,Pistols!$C:$C,Pistols!H:H,0,0)</f>
        <v>0</v>
      </c>
      <c r="F304" s="3">
        <f>_xlfn.XLOOKUP($A304,Pistols!$C:$C,Pistols!I:I,0,0)</f>
        <v>0</v>
      </c>
      <c r="G304" s="3">
        <f>_xlfn.XLOOKUP($A304,Pistols!$C:$C,Pistols!J:J,0,0)</f>
        <v>0</v>
      </c>
      <c r="H304" s="3">
        <f>_xlfn.XLOOKUP($A304,Pistols!$C:$C,Pistols!K:K,0,0)</f>
        <v>0</v>
      </c>
      <c r="I304" s="3">
        <f>_xlfn.XLOOKUP($A304,Pistols!$C:$C,Pistols!L:L,0,0)</f>
        <v>5774</v>
      </c>
      <c r="J304" s="3">
        <f>_xlfn.XLOOKUP($A304,Pistols!$C:$C,Pistols!M:M,0,0)</f>
        <v>0</v>
      </c>
      <c r="K304" s="3">
        <f>_xlfn.XLOOKUP($A304,Pistols!$C:$C,Pistols!N:N,0,0)</f>
        <v>5774</v>
      </c>
      <c r="L304" s="3">
        <f>_xlfn.XLOOKUP($A304,Revolvers!$C:$C,Revolvers!O:O,0,0)</f>
        <v>0</v>
      </c>
      <c r="M304" s="3">
        <f>_xlfn.XLOOKUP($A304,Revolvers!$C:$C,Revolvers!P:P,0,0)</f>
        <v>0</v>
      </c>
      <c r="N304" s="3">
        <f>_xlfn.XLOOKUP($A304,Revolvers!$C:$C,Revolvers!Q:Q,0,0)</f>
        <v>0</v>
      </c>
      <c r="O304" s="3">
        <f>_xlfn.XLOOKUP($A304,Revolvers!$C:$C,Revolvers!R:R,0,0)</f>
        <v>0</v>
      </c>
      <c r="P304" s="3">
        <f>_xlfn.XLOOKUP($A304,Revolvers!$C:$C,Revolvers!S:S,0,0)</f>
        <v>0</v>
      </c>
      <c r="Q304" s="3">
        <f>_xlfn.XLOOKUP($A304,Revolvers!$C:$C,Revolvers!T:T,0,0)</f>
        <v>0</v>
      </c>
      <c r="R304" s="3">
        <f>_xlfn.XLOOKUP($A304,Rifles!C:C,Rifles!H:H,0,0)</f>
        <v>6723</v>
      </c>
      <c r="S304" s="3">
        <f>_xlfn.XLOOKUP($A304,Shotguns!C:C,Shotguns!H:H,0,0)</f>
        <v>0</v>
      </c>
      <c r="T304" s="3">
        <f t="shared" si="4"/>
        <v>12497</v>
      </c>
    </row>
    <row r="305" spans="1:20" x14ac:dyDescent="0.25">
      <c r="A305" s="3">
        <f>Rifles!C305</f>
        <v>60603412</v>
      </c>
      <c r="B305" s="3" t="str">
        <f>_xlfn.XLOOKUP($A305, Rifles!$C$2:$C$419,Rifles!$D$2:$D$419,"N/A",0)</f>
        <v>SLAGGA MANUFACTURING LLC</v>
      </c>
      <c r="C305" s="4" t="str">
        <f>_xlfn.XLOOKUP($A305, Rifles!$C$2:$C$419,Rifles!F$2:F$419,"N/A",0)</f>
        <v>STONINGTON</v>
      </c>
      <c r="D305" s="4" t="str">
        <f>_xlfn.XLOOKUP($A305, Rifles!$C$2:$C$419,Rifles!G$2:G$419,"N/A",0)</f>
        <v>CT</v>
      </c>
      <c r="E305" s="3">
        <f>_xlfn.XLOOKUP($A305,Pistols!$C:$C,Pistols!H:H,0,0)</f>
        <v>0</v>
      </c>
      <c r="F305" s="3">
        <f>_xlfn.XLOOKUP($A305,Pistols!$C:$C,Pistols!I:I,0,0)</f>
        <v>0</v>
      </c>
      <c r="G305" s="3">
        <f>_xlfn.XLOOKUP($A305,Pistols!$C:$C,Pistols!J:J,0,0)</f>
        <v>0</v>
      </c>
      <c r="H305" s="3">
        <f>_xlfn.XLOOKUP($A305,Pistols!$C:$C,Pistols!K:K,0,0)</f>
        <v>0</v>
      </c>
      <c r="I305" s="3">
        <f>_xlfn.XLOOKUP($A305,Pistols!$C:$C,Pistols!L:L,0,0)</f>
        <v>0</v>
      </c>
      <c r="J305" s="3">
        <f>_xlfn.XLOOKUP($A305,Pistols!$C:$C,Pistols!M:M,0,0)</f>
        <v>0</v>
      </c>
      <c r="K305" s="3">
        <f>_xlfn.XLOOKUP($A305,Pistols!$C:$C,Pistols!N:N,0,0)</f>
        <v>0</v>
      </c>
      <c r="L305" s="3">
        <f>_xlfn.XLOOKUP($A305,Revolvers!$C:$C,Revolvers!O:O,0,0)</f>
        <v>0</v>
      </c>
      <c r="M305" s="3">
        <f>_xlfn.XLOOKUP($A305,Revolvers!$C:$C,Revolvers!P:P,0,0)</f>
        <v>0</v>
      </c>
      <c r="N305" s="3">
        <f>_xlfn.XLOOKUP($A305,Revolvers!$C:$C,Revolvers!Q:Q,0,0)</f>
        <v>0</v>
      </c>
      <c r="O305" s="3">
        <f>_xlfn.XLOOKUP($A305,Revolvers!$C:$C,Revolvers!R:R,0,0)</f>
        <v>0</v>
      </c>
      <c r="P305" s="3">
        <f>_xlfn.XLOOKUP($A305,Revolvers!$C:$C,Revolvers!S:S,0,0)</f>
        <v>0</v>
      </c>
      <c r="Q305" s="3">
        <f>_xlfn.XLOOKUP($A305,Revolvers!$C:$C,Revolvers!T:T,0,0)</f>
        <v>0</v>
      </c>
      <c r="R305" s="3">
        <f>_xlfn.XLOOKUP($A305,Rifles!C:C,Rifles!H:H,0,0)</f>
        <v>1</v>
      </c>
      <c r="S305" s="3">
        <f>_xlfn.XLOOKUP($A305,Shotguns!C:C,Shotguns!H:H,0,0)</f>
        <v>0</v>
      </c>
      <c r="T305" s="3">
        <f t="shared" si="4"/>
        <v>1</v>
      </c>
    </row>
    <row r="306" spans="1:20" x14ac:dyDescent="0.25">
      <c r="A306" s="3">
        <f>Rifles!C306</f>
        <v>60603511</v>
      </c>
      <c r="B306" s="3" t="str">
        <f>_xlfn.XLOOKUP($A306, Rifles!$C$2:$C$419,Rifles!$D$2:$D$419,"N/A",0)</f>
        <v>STAG ARMS LLC</v>
      </c>
      <c r="C306" s="4" t="str">
        <f>_xlfn.XLOOKUP($A306, Rifles!$C$2:$C$419,Rifles!F$2:F$419,"N/A",0)</f>
        <v>NEW BRITAIN</v>
      </c>
      <c r="D306" s="4" t="str">
        <f>_xlfn.XLOOKUP($A306, Rifles!$C$2:$C$419,Rifles!G$2:G$419,"N/A",0)</f>
        <v>CT</v>
      </c>
      <c r="E306" s="3">
        <f>_xlfn.XLOOKUP($A306,Pistols!$C:$C,Pistols!H:H,0,0)</f>
        <v>0</v>
      </c>
      <c r="F306" s="3">
        <f>_xlfn.XLOOKUP($A306,Pistols!$C:$C,Pistols!I:I,0,0)</f>
        <v>0</v>
      </c>
      <c r="G306" s="3">
        <f>_xlfn.XLOOKUP($A306,Pistols!$C:$C,Pistols!J:J,0,0)</f>
        <v>0</v>
      </c>
      <c r="H306" s="3">
        <f>_xlfn.XLOOKUP($A306,Pistols!$C:$C,Pistols!K:K,0,0)</f>
        <v>0</v>
      </c>
      <c r="I306" s="3">
        <f>_xlfn.XLOOKUP($A306,Pistols!$C:$C,Pistols!L:L,0,0)</f>
        <v>0</v>
      </c>
      <c r="J306" s="3">
        <f>_xlfn.XLOOKUP($A306,Pistols!$C:$C,Pistols!M:M,0,0)</f>
        <v>0</v>
      </c>
      <c r="K306" s="3">
        <f>_xlfn.XLOOKUP($A306,Pistols!$C:$C,Pistols!N:N,0,0)</f>
        <v>0</v>
      </c>
      <c r="L306" s="3">
        <f>_xlfn.XLOOKUP($A306,Revolvers!$C:$C,Revolvers!O:O,0,0)</f>
        <v>0</v>
      </c>
      <c r="M306" s="3">
        <f>_xlfn.XLOOKUP($A306,Revolvers!$C:$C,Revolvers!P:P,0,0)</f>
        <v>0</v>
      </c>
      <c r="N306" s="3">
        <f>_xlfn.XLOOKUP($A306,Revolvers!$C:$C,Revolvers!Q:Q,0,0)</f>
        <v>0</v>
      </c>
      <c r="O306" s="3">
        <f>_xlfn.XLOOKUP($A306,Revolvers!$C:$C,Revolvers!R:R,0,0)</f>
        <v>0</v>
      </c>
      <c r="P306" s="3">
        <f>_xlfn.XLOOKUP($A306,Revolvers!$C:$C,Revolvers!S:S,0,0)</f>
        <v>0</v>
      </c>
      <c r="Q306" s="3">
        <f>_xlfn.XLOOKUP($A306,Revolvers!$C:$C,Revolvers!T:T,0,0)</f>
        <v>0</v>
      </c>
      <c r="R306" s="3">
        <f>_xlfn.XLOOKUP($A306,Rifles!C:C,Rifles!H:H,0,0)</f>
        <v>41990</v>
      </c>
      <c r="S306" s="3">
        <f>_xlfn.XLOOKUP($A306,Shotguns!C:C,Shotguns!H:H,0,0)</f>
        <v>0</v>
      </c>
      <c r="T306" s="3">
        <f t="shared" si="4"/>
        <v>41990</v>
      </c>
    </row>
    <row r="307" spans="1:20" x14ac:dyDescent="0.25">
      <c r="A307" s="3">
        <f>Rifles!C307</f>
        <v>60602196</v>
      </c>
      <c r="B307" s="3" t="str">
        <f>_xlfn.XLOOKUP($A307, Rifles!$C$2:$C$419,Rifles!$D$2:$D$419,"N/A",0)</f>
        <v>STANDARD MANUFACTURING CO LLC</v>
      </c>
      <c r="C307" s="4" t="str">
        <f>_xlfn.XLOOKUP($A307, Rifles!$C$2:$C$419,Rifles!F$2:F$419,"N/A",0)</f>
        <v>NEW BRITAIN</v>
      </c>
      <c r="D307" s="4" t="str">
        <f>_xlfn.XLOOKUP($A307, Rifles!$C$2:$C$419,Rifles!G$2:G$419,"N/A",0)</f>
        <v>CT</v>
      </c>
      <c r="E307" s="3">
        <f>_xlfn.XLOOKUP($A307,Pistols!$C:$C,Pistols!H:H,0,0)</f>
        <v>0</v>
      </c>
      <c r="F307" s="3">
        <f>_xlfn.XLOOKUP($A307,Pistols!$C:$C,Pistols!I:I,0,0)</f>
        <v>0</v>
      </c>
      <c r="G307" s="3">
        <f>_xlfn.XLOOKUP($A307,Pistols!$C:$C,Pistols!J:J,0,0)</f>
        <v>0</v>
      </c>
      <c r="H307" s="3">
        <f>_xlfn.XLOOKUP($A307,Pistols!$C:$C,Pistols!K:K,0,0)</f>
        <v>0</v>
      </c>
      <c r="I307" s="3">
        <f>_xlfn.XLOOKUP($A307,Pistols!$C:$C,Pistols!L:L,0,0)</f>
        <v>0</v>
      </c>
      <c r="J307" s="3">
        <f>_xlfn.XLOOKUP($A307,Pistols!$C:$C,Pistols!M:M,0,0)</f>
        <v>0</v>
      </c>
      <c r="K307" s="3">
        <f>_xlfn.XLOOKUP($A307,Pistols!$C:$C,Pistols!N:N,0,0)</f>
        <v>0</v>
      </c>
      <c r="L307" s="3">
        <f>_xlfn.XLOOKUP($A307,Revolvers!$C:$C,Revolvers!O:O,0,0)</f>
        <v>0</v>
      </c>
      <c r="M307" s="3">
        <f>_xlfn.XLOOKUP($A307,Revolvers!$C:$C,Revolvers!P:P,0,0)</f>
        <v>0</v>
      </c>
      <c r="N307" s="3">
        <f>_xlfn.XLOOKUP($A307,Revolvers!$C:$C,Revolvers!Q:Q,0,0)</f>
        <v>0</v>
      </c>
      <c r="O307" s="3">
        <f>_xlfn.XLOOKUP($A307,Revolvers!$C:$C,Revolvers!R:R,0,0)</f>
        <v>0</v>
      </c>
      <c r="P307" s="3">
        <f>_xlfn.XLOOKUP($A307,Revolvers!$C:$C,Revolvers!S:S,0,0)</f>
        <v>0</v>
      </c>
      <c r="Q307" s="3">
        <f>_xlfn.XLOOKUP($A307,Revolvers!$C:$C,Revolvers!T:T,0,0)</f>
        <v>0</v>
      </c>
      <c r="R307" s="3">
        <f>_xlfn.XLOOKUP($A307,Rifles!C:C,Rifles!H:H,0,0)</f>
        <v>1765</v>
      </c>
      <c r="S307" s="3">
        <f>_xlfn.XLOOKUP($A307,Shotguns!C:C,Shotguns!H:H,0,0)</f>
        <v>9570</v>
      </c>
      <c r="T307" s="3">
        <f t="shared" si="4"/>
        <v>11335</v>
      </c>
    </row>
    <row r="308" spans="1:20" x14ac:dyDescent="0.25">
      <c r="A308" s="3">
        <f>Rifles!C308</f>
        <v>60600763</v>
      </c>
      <c r="B308" s="3" t="str">
        <f>_xlfn.XLOOKUP($A308, Rifles!$C$2:$C$419,Rifles!$D$2:$D$419,"N/A",0)</f>
        <v>STURM, RUGER &amp; COMPANY, INC</v>
      </c>
      <c r="C308" s="4" t="str">
        <f>_xlfn.XLOOKUP($A308, Rifles!$C$2:$C$419,Rifles!F$2:F$419,"N/A",0)</f>
        <v>SOUTHPORT</v>
      </c>
      <c r="D308" s="4" t="str">
        <f>_xlfn.XLOOKUP($A308, Rifles!$C$2:$C$419,Rifles!G$2:G$419,"N/A",0)</f>
        <v>CT</v>
      </c>
      <c r="E308" s="3">
        <f>_xlfn.XLOOKUP($A308,Pistols!$C:$C,Pistols!H:H,0,0)</f>
        <v>30</v>
      </c>
      <c r="F308" s="3">
        <f>_xlfn.XLOOKUP($A308,Pistols!$C:$C,Pistols!I:I,0,0)</f>
        <v>0</v>
      </c>
      <c r="G308" s="3">
        <f>_xlfn.XLOOKUP($A308,Pistols!$C:$C,Pistols!J:J,0,0)</f>
        <v>1</v>
      </c>
      <c r="H308" s="3">
        <f>_xlfn.XLOOKUP($A308,Pistols!$C:$C,Pistols!K:K,0,0)</f>
        <v>6</v>
      </c>
      <c r="I308" s="3">
        <f>_xlfn.XLOOKUP($A308,Pistols!$C:$C,Pistols!L:L,0,0)</f>
        <v>25</v>
      </c>
      <c r="J308" s="3">
        <f>_xlfn.XLOOKUP($A308,Pistols!$C:$C,Pistols!M:M,0,0)</f>
        <v>20</v>
      </c>
      <c r="K308" s="3">
        <f>_xlfn.XLOOKUP($A308,Pistols!$C:$C,Pistols!N:N,0,0)</f>
        <v>82</v>
      </c>
      <c r="L308" s="3">
        <f>_xlfn.XLOOKUP($A308,Revolvers!$C:$C,Revolvers!O:O,0,0)</f>
        <v>0</v>
      </c>
      <c r="M308" s="3">
        <f>_xlfn.XLOOKUP($A308,Revolvers!$C:$C,Revolvers!P:P,0,0)</f>
        <v>0</v>
      </c>
      <c r="N308" s="3">
        <f>_xlfn.XLOOKUP($A308,Revolvers!$C:$C,Revolvers!Q:Q,0,0)</f>
        <v>0</v>
      </c>
      <c r="O308" s="3">
        <f>_xlfn.XLOOKUP($A308,Revolvers!$C:$C,Revolvers!R:R,0,0)</f>
        <v>0</v>
      </c>
      <c r="P308" s="3">
        <f>_xlfn.XLOOKUP($A308,Revolvers!$C:$C,Revolvers!S:S,0,0)</f>
        <v>0</v>
      </c>
      <c r="Q308" s="3">
        <f>_xlfn.XLOOKUP($A308,Revolvers!$C:$C,Revolvers!T:T,0,0)</f>
        <v>0</v>
      </c>
      <c r="R308" s="3">
        <f>_xlfn.XLOOKUP($A308,Rifles!C:C,Rifles!H:H,0,0)</f>
        <v>98</v>
      </c>
      <c r="S308" s="3">
        <f>_xlfn.XLOOKUP($A308,Shotguns!C:C,Shotguns!H:H,0,0)</f>
        <v>3</v>
      </c>
      <c r="T308" s="3">
        <f t="shared" si="4"/>
        <v>183</v>
      </c>
    </row>
    <row r="309" spans="1:20" x14ac:dyDescent="0.25">
      <c r="A309" s="3">
        <f>Rifles!C309</f>
        <v>85100968</v>
      </c>
      <c r="B309" s="3" t="str">
        <f>_xlfn.XLOOKUP($A309, Rifles!$C$2:$C$419,Rifles!$D$2:$D$419,"N/A",0)</f>
        <v>GUNSHOOTER ENTERPRISES LLC</v>
      </c>
      <c r="C309" s="4" t="str">
        <f>_xlfn.XLOOKUP($A309, Rifles!$C$2:$C$419,Rifles!F$2:F$419,"N/A",0)</f>
        <v>GEORGETOWN</v>
      </c>
      <c r="D309" s="4" t="str">
        <f>_xlfn.XLOOKUP($A309, Rifles!$C$2:$C$419,Rifles!G$2:G$419,"N/A",0)</f>
        <v>DE</v>
      </c>
      <c r="E309" s="3">
        <f>_xlfn.XLOOKUP($A309,Pistols!$C:$C,Pistols!H:H,0,0)</f>
        <v>0</v>
      </c>
      <c r="F309" s="3">
        <f>_xlfn.XLOOKUP($A309,Pistols!$C:$C,Pistols!I:I,0,0)</f>
        <v>0</v>
      </c>
      <c r="G309" s="3">
        <f>_xlfn.XLOOKUP($A309,Pistols!$C:$C,Pistols!J:J,0,0)</f>
        <v>0</v>
      </c>
      <c r="H309" s="3">
        <f>_xlfn.XLOOKUP($A309,Pistols!$C:$C,Pistols!K:K,0,0)</f>
        <v>0</v>
      </c>
      <c r="I309" s="3">
        <f>_xlfn.XLOOKUP($A309,Pistols!$C:$C,Pistols!L:L,0,0)</f>
        <v>0</v>
      </c>
      <c r="J309" s="3">
        <f>_xlfn.XLOOKUP($A309,Pistols!$C:$C,Pistols!M:M,0,0)</f>
        <v>0</v>
      </c>
      <c r="K309" s="3">
        <f>_xlfn.XLOOKUP($A309,Pistols!$C:$C,Pistols!N:N,0,0)</f>
        <v>0</v>
      </c>
      <c r="L309" s="3">
        <f>_xlfn.XLOOKUP($A309,Revolvers!$C:$C,Revolvers!O:O,0,0)</f>
        <v>0</v>
      </c>
      <c r="M309" s="3">
        <f>_xlfn.XLOOKUP($A309,Revolvers!$C:$C,Revolvers!P:P,0,0)</f>
        <v>0</v>
      </c>
      <c r="N309" s="3">
        <f>_xlfn.XLOOKUP($A309,Revolvers!$C:$C,Revolvers!Q:Q,0,0)</f>
        <v>0</v>
      </c>
      <c r="O309" s="3">
        <f>_xlfn.XLOOKUP($A309,Revolvers!$C:$C,Revolvers!R:R,0,0)</f>
        <v>0</v>
      </c>
      <c r="P309" s="3">
        <f>_xlfn.XLOOKUP($A309,Revolvers!$C:$C,Revolvers!S:S,0,0)</f>
        <v>0</v>
      </c>
      <c r="Q309" s="3">
        <f>_xlfn.XLOOKUP($A309,Revolvers!$C:$C,Revolvers!T:T,0,0)</f>
        <v>0</v>
      </c>
      <c r="R309" s="3">
        <f>_xlfn.XLOOKUP($A309,Rifles!C:C,Rifles!H:H,0,0)</f>
        <v>48</v>
      </c>
      <c r="S309" s="3">
        <f>_xlfn.XLOOKUP($A309,Shotguns!C:C,Shotguns!H:H,0,0)</f>
        <v>0</v>
      </c>
      <c r="T309" s="3">
        <f t="shared" si="4"/>
        <v>48</v>
      </c>
    </row>
    <row r="310" spans="1:20" x14ac:dyDescent="0.25">
      <c r="A310" s="3">
        <f>Rifles!C310</f>
        <v>15931360</v>
      </c>
      <c r="B310" s="3" t="str">
        <f>_xlfn.XLOOKUP($A310, Rifles!$C$2:$C$419,Rifles!$D$2:$D$419,"N/A",0)</f>
        <v>411 TACTICAL INC</v>
      </c>
      <c r="C310" s="4" t="str">
        <f>_xlfn.XLOOKUP($A310, Rifles!$C$2:$C$419,Rifles!F$2:F$419,"N/A",0)</f>
        <v>LAKE PARK</v>
      </c>
      <c r="D310" s="4" t="str">
        <f>_xlfn.XLOOKUP($A310, Rifles!$C$2:$C$419,Rifles!G$2:G$419,"N/A",0)</f>
        <v>FL</v>
      </c>
      <c r="E310" s="3">
        <f>_xlfn.XLOOKUP($A310,Pistols!$C:$C,Pistols!H:H,0,0)</f>
        <v>0</v>
      </c>
      <c r="F310" s="3">
        <f>_xlfn.XLOOKUP($A310,Pistols!$C:$C,Pistols!I:I,0,0)</f>
        <v>0</v>
      </c>
      <c r="G310" s="3">
        <f>_xlfn.XLOOKUP($A310,Pistols!$C:$C,Pistols!J:J,0,0)</f>
        <v>0</v>
      </c>
      <c r="H310" s="3">
        <f>_xlfn.XLOOKUP($A310,Pistols!$C:$C,Pistols!K:K,0,0)</f>
        <v>0</v>
      </c>
      <c r="I310" s="3">
        <f>_xlfn.XLOOKUP($A310,Pistols!$C:$C,Pistols!L:L,0,0)</f>
        <v>0</v>
      </c>
      <c r="J310" s="3">
        <f>_xlfn.XLOOKUP($A310,Pistols!$C:$C,Pistols!M:M,0,0)</f>
        <v>0</v>
      </c>
      <c r="K310" s="3">
        <f>_xlfn.XLOOKUP($A310,Pistols!$C:$C,Pistols!N:N,0,0)</f>
        <v>0</v>
      </c>
      <c r="L310" s="3">
        <f>_xlfn.XLOOKUP($A310,Revolvers!$C:$C,Revolvers!O:O,0,0)</f>
        <v>0</v>
      </c>
      <c r="M310" s="3">
        <f>_xlfn.XLOOKUP($A310,Revolvers!$C:$C,Revolvers!P:P,0,0)</f>
        <v>0</v>
      </c>
      <c r="N310" s="3">
        <f>_xlfn.XLOOKUP($A310,Revolvers!$C:$C,Revolvers!Q:Q,0,0)</f>
        <v>0</v>
      </c>
      <c r="O310" s="3">
        <f>_xlfn.XLOOKUP($A310,Revolvers!$C:$C,Revolvers!R:R,0,0)</f>
        <v>0</v>
      </c>
      <c r="P310" s="3">
        <f>_xlfn.XLOOKUP($A310,Revolvers!$C:$C,Revolvers!S:S,0,0)</f>
        <v>0</v>
      </c>
      <c r="Q310" s="3">
        <f>_xlfn.XLOOKUP($A310,Revolvers!$C:$C,Revolvers!T:T,0,0)</f>
        <v>0</v>
      </c>
      <c r="R310" s="3">
        <f>_xlfn.XLOOKUP($A310,Rifles!C:C,Rifles!H:H,0,0)</f>
        <v>5</v>
      </c>
      <c r="S310" s="3">
        <f>_xlfn.XLOOKUP($A310,Shotguns!C:C,Shotguns!H:H,0,0)</f>
        <v>0</v>
      </c>
      <c r="T310" s="3">
        <f t="shared" si="4"/>
        <v>5</v>
      </c>
    </row>
    <row r="311" spans="1:20" x14ac:dyDescent="0.25">
      <c r="A311" s="3">
        <f>Rifles!C311</f>
        <v>15932108</v>
      </c>
      <c r="B311" s="3" t="str">
        <f>_xlfn.XLOOKUP($A311, Rifles!$C$2:$C$419,Rifles!$D$2:$D$419,"N/A",0)</f>
        <v>A D J ENTERPRISES LLC</v>
      </c>
      <c r="C311" s="4" t="str">
        <f>_xlfn.XLOOKUP($A311, Rifles!$C$2:$C$419,Rifles!F$2:F$419,"N/A",0)</f>
        <v>DAYTONA BEACH</v>
      </c>
      <c r="D311" s="4" t="str">
        <f>_xlfn.XLOOKUP($A311, Rifles!$C$2:$C$419,Rifles!G$2:G$419,"N/A",0)</f>
        <v>FL</v>
      </c>
      <c r="E311" s="3">
        <f>_xlfn.XLOOKUP($A311,Pistols!$C:$C,Pistols!H:H,0,0)</f>
        <v>0</v>
      </c>
      <c r="F311" s="3">
        <f>_xlfn.XLOOKUP($A311,Pistols!$C:$C,Pistols!I:I,0,0)</f>
        <v>0</v>
      </c>
      <c r="G311" s="3">
        <f>_xlfn.XLOOKUP($A311,Pistols!$C:$C,Pistols!J:J,0,0)</f>
        <v>0</v>
      </c>
      <c r="H311" s="3">
        <f>_xlfn.XLOOKUP($A311,Pistols!$C:$C,Pistols!K:K,0,0)</f>
        <v>0</v>
      </c>
      <c r="I311" s="3">
        <f>_xlfn.XLOOKUP($A311,Pistols!$C:$C,Pistols!L:L,0,0)</f>
        <v>0</v>
      </c>
      <c r="J311" s="3">
        <f>_xlfn.XLOOKUP($A311,Pistols!$C:$C,Pistols!M:M,0,0)</f>
        <v>0</v>
      </c>
      <c r="K311" s="3">
        <f>_xlfn.XLOOKUP($A311,Pistols!$C:$C,Pistols!N:N,0,0)</f>
        <v>0</v>
      </c>
      <c r="L311" s="3">
        <f>_xlfn.XLOOKUP($A311,Revolvers!$C:$C,Revolvers!O:O,0,0)</f>
        <v>0</v>
      </c>
      <c r="M311" s="3">
        <f>_xlfn.XLOOKUP($A311,Revolvers!$C:$C,Revolvers!P:P,0,0)</f>
        <v>0</v>
      </c>
      <c r="N311" s="3">
        <f>_xlfn.XLOOKUP($A311,Revolvers!$C:$C,Revolvers!Q:Q,0,0)</f>
        <v>0</v>
      </c>
      <c r="O311" s="3">
        <f>_xlfn.XLOOKUP($A311,Revolvers!$C:$C,Revolvers!R:R,0,0)</f>
        <v>0</v>
      </c>
      <c r="P311" s="3">
        <f>_xlfn.XLOOKUP($A311,Revolvers!$C:$C,Revolvers!S:S,0,0)</f>
        <v>0</v>
      </c>
      <c r="Q311" s="3">
        <f>_xlfn.XLOOKUP($A311,Revolvers!$C:$C,Revolvers!T:T,0,0)</f>
        <v>0</v>
      </c>
      <c r="R311" s="3">
        <f>_xlfn.XLOOKUP($A311,Rifles!C:C,Rifles!H:H,0,0)</f>
        <v>16</v>
      </c>
      <c r="S311" s="3">
        <f>_xlfn.XLOOKUP($A311,Shotguns!C:C,Shotguns!H:H,0,0)</f>
        <v>0</v>
      </c>
      <c r="T311" s="3">
        <f t="shared" si="4"/>
        <v>16</v>
      </c>
    </row>
    <row r="312" spans="1:20" x14ac:dyDescent="0.25">
      <c r="A312" s="3">
        <f>Rifles!C312</f>
        <v>15948790</v>
      </c>
      <c r="B312" s="3" t="str">
        <f>_xlfn.XLOOKUP($A312, Rifles!$C$2:$C$419,Rifles!$D$2:$D$419,"N/A",0)</f>
        <v>AA CUSTOMS INC</v>
      </c>
      <c r="C312" s="4" t="str">
        <f>_xlfn.XLOOKUP($A312, Rifles!$C$2:$C$419,Rifles!F$2:F$419,"N/A",0)</f>
        <v>CRESTVIEW</v>
      </c>
      <c r="D312" s="4" t="str">
        <f>_xlfn.XLOOKUP($A312, Rifles!$C$2:$C$419,Rifles!G$2:G$419,"N/A",0)</f>
        <v>FL</v>
      </c>
      <c r="E312" s="3">
        <f>_xlfn.XLOOKUP($A312,Pistols!$C:$C,Pistols!H:H,0,0)</f>
        <v>0</v>
      </c>
      <c r="F312" s="3">
        <f>_xlfn.XLOOKUP($A312,Pistols!$C:$C,Pistols!I:I,0,0)</f>
        <v>0</v>
      </c>
      <c r="G312" s="3">
        <f>_xlfn.XLOOKUP($A312,Pistols!$C:$C,Pistols!J:J,0,0)</f>
        <v>0</v>
      </c>
      <c r="H312" s="3">
        <f>_xlfn.XLOOKUP($A312,Pistols!$C:$C,Pistols!K:K,0,0)</f>
        <v>0</v>
      </c>
      <c r="I312" s="3">
        <f>_xlfn.XLOOKUP($A312,Pistols!$C:$C,Pistols!L:L,0,0)</f>
        <v>0</v>
      </c>
      <c r="J312" s="3">
        <f>_xlfn.XLOOKUP($A312,Pistols!$C:$C,Pistols!M:M,0,0)</f>
        <v>0</v>
      </c>
      <c r="K312" s="3">
        <f>_xlfn.XLOOKUP($A312,Pistols!$C:$C,Pistols!N:N,0,0)</f>
        <v>0</v>
      </c>
      <c r="L312" s="3">
        <f>_xlfn.XLOOKUP($A312,Revolvers!$C:$C,Revolvers!O:O,0,0)</f>
        <v>0</v>
      </c>
      <c r="M312" s="3">
        <f>_xlfn.XLOOKUP($A312,Revolvers!$C:$C,Revolvers!P:P,0,0)</f>
        <v>0</v>
      </c>
      <c r="N312" s="3">
        <f>_xlfn.XLOOKUP($A312,Revolvers!$C:$C,Revolvers!Q:Q,0,0)</f>
        <v>0</v>
      </c>
      <c r="O312" s="3">
        <f>_xlfn.XLOOKUP($A312,Revolvers!$C:$C,Revolvers!R:R,0,0)</f>
        <v>0</v>
      </c>
      <c r="P312" s="3">
        <f>_xlfn.XLOOKUP($A312,Revolvers!$C:$C,Revolvers!S:S,0,0)</f>
        <v>0</v>
      </c>
      <c r="Q312" s="3">
        <f>_xlfn.XLOOKUP($A312,Revolvers!$C:$C,Revolvers!T:T,0,0)</f>
        <v>0</v>
      </c>
      <c r="R312" s="3">
        <f>_xlfn.XLOOKUP($A312,Rifles!C:C,Rifles!H:H,0,0)</f>
        <v>1</v>
      </c>
      <c r="S312" s="3">
        <f>_xlfn.XLOOKUP($A312,Shotguns!C:C,Shotguns!H:H,0,0)</f>
        <v>0</v>
      </c>
      <c r="T312" s="3">
        <f t="shared" si="4"/>
        <v>1</v>
      </c>
    </row>
    <row r="313" spans="1:20" x14ac:dyDescent="0.25">
      <c r="A313" s="3">
        <f>Rifles!C313</f>
        <v>15921448</v>
      </c>
      <c r="B313" s="3" t="str">
        <f>_xlfn.XLOOKUP($A313, Rifles!$C$2:$C$419,Rifles!$D$2:$D$419,"N/A",0)</f>
        <v>AACTION TRANSMISSION OF PORT ST LUCIE INC</v>
      </c>
      <c r="C313" s="4" t="str">
        <f>_xlfn.XLOOKUP($A313, Rifles!$C$2:$C$419,Rifles!F$2:F$419,"N/A",0)</f>
        <v>PORT SAINT LUCIE</v>
      </c>
      <c r="D313" s="4" t="str">
        <f>_xlfn.XLOOKUP($A313, Rifles!$C$2:$C$419,Rifles!G$2:G$419,"N/A",0)</f>
        <v>FL</v>
      </c>
      <c r="E313" s="3">
        <f>_xlfn.XLOOKUP($A313,Pistols!$C:$C,Pistols!H:H,0,0)</f>
        <v>0</v>
      </c>
      <c r="F313" s="3">
        <f>_xlfn.XLOOKUP($A313,Pistols!$C:$C,Pistols!I:I,0,0)</f>
        <v>0</v>
      </c>
      <c r="G313" s="3">
        <f>_xlfn.XLOOKUP($A313,Pistols!$C:$C,Pistols!J:J,0,0)</f>
        <v>0</v>
      </c>
      <c r="H313" s="3">
        <f>_xlfn.XLOOKUP($A313,Pistols!$C:$C,Pistols!K:K,0,0)</f>
        <v>0</v>
      </c>
      <c r="I313" s="3">
        <f>_xlfn.XLOOKUP($A313,Pistols!$C:$C,Pistols!L:L,0,0)</f>
        <v>0</v>
      </c>
      <c r="J313" s="3">
        <f>_xlfn.XLOOKUP($A313,Pistols!$C:$C,Pistols!M:M,0,0)</f>
        <v>0</v>
      </c>
      <c r="K313" s="3">
        <f>_xlfn.XLOOKUP($A313,Pistols!$C:$C,Pistols!N:N,0,0)</f>
        <v>0</v>
      </c>
      <c r="L313" s="3">
        <f>_xlfn.XLOOKUP($A313,Revolvers!$C:$C,Revolvers!O:O,0,0)</f>
        <v>0</v>
      </c>
      <c r="M313" s="3">
        <f>_xlfn.XLOOKUP($A313,Revolvers!$C:$C,Revolvers!P:P,0,0)</f>
        <v>0</v>
      </c>
      <c r="N313" s="3">
        <f>_xlfn.XLOOKUP($A313,Revolvers!$C:$C,Revolvers!Q:Q,0,0)</f>
        <v>0</v>
      </c>
      <c r="O313" s="3">
        <f>_xlfn.XLOOKUP($A313,Revolvers!$C:$C,Revolvers!R:R,0,0)</f>
        <v>0</v>
      </c>
      <c r="P313" s="3">
        <f>_xlfn.XLOOKUP($A313,Revolvers!$C:$C,Revolvers!S:S,0,0)</f>
        <v>0</v>
      </c>
      <c r="Q313" s="3">
        <f>_xlfn.XLOOKUP($A313,Revolvers!$C:$C,Revolvers!T:T,0,0)</f>
        <v>0</v>
      </c>
      <c r="R313" s="3">
        <f>_xlfn.XLOOKUP($A313,Rifles!C:C,Rifles!H:H,0,0)</f>
        <v>1</v>
      </c>
      <c r="S313" s="3">
        <f>_xlfn.XLOOKUP($A313,Shotguns!C:C,Shotguns!H:H,0,0)</f>
        <v>0</v>
      </c>
      <c r="T313" s="3">
        <f t="shared" si="4"/>
        <v>1</v>
      </c>
    </row>
    <row r="314" spans="1:20" x14ac:dyDescent="0.25">
      <c r="A314" s="3">
        <f>Rifles!C314</f>
        <v>15949404</v>
      </c>
      <c r="B314" s="3" t="str">
        <f>_xlfn.XLOOKUP($A314, Rifles!$C$2:$C$419,Rifles!$D$2:$D$419,"N/A",0)</f>
        <v>ACCURATE DEFENSE GROUP LLC</v>
      </c>
      <c r="C314" s="4" t="str">
        <f>_xlfn.XLOOKUP($A314, Rifles!$C$2:$C$419,Rifles!F$2:F$419,"N/A",0)</f>
        <v>ROCKLEDGE</v>
      </c>
      <c r="D314" s="4" t="str">
        <f>_xlfn.XLOOKUP($A314, Rifles!$C$2:$C$419,Rifles!G$2:G$419,"N/A",0)</f>
        <v>FL</v>
      </c>
      <c r="E314" s="3">
        <f>_xlfn.XLOOKUP($A314,Pistols!$C:$C,Pistols!H:H,0,0)</f>
        <v>0</v>
      </c>
      <c r="F314" s="3">
        <f>_xlfn.XLOOKUP($A314,Pistols!$C:$C,Pistols!I:I,0,0)</f>
        <v>0</v>
      </c>
      <c r="G314" s="3">
        <f>_xlfn.XLOOKUP($A314,Pistols!$C:$C,Pistols!J:J,0,0)</f>
        <v>0</v>
      </c>
      <c r="H314" s="3">
        <f>_xlfn.XLOOKUP($A314,Pistols!$C:$C,Pistols!K:K,0,0)</f>
        <v>0</v>
      </c>
      <c r="I314" s="3">
        <f>_xlfn.XLOOKUP($A314,Pistols!$C:$C,Pistols!L:L,0,0)</f>
        <v>0</v>
      </c>
      <c r="J314" s="3">
        <f>_xlfn.XLOOKUP($A314,Pistols!$C:$C,Pistols!M:M,0,0)</f>
        <v>0</v>
      </c>
      <c r="K314" s="3">
        <f>_xlfn.XLOOKUP($A314,Pistols!$C:$C,Pistols!N:N,0,0)</f>
        <v>0</v>
      </c>
      <c r="L314" s="3">
        <f>_xlfn.XLOOKUP($A314,Revolvers!$C:$C,Revolvers!O:O,0,0)</f>
        <v>0</v>
      </c>
      <c r="M314" s="3">
        <f>_xlfn.XLOOKUP($A314,Revolvers!$C:$C,Revolvers!P:P,0,0)</f>
        <v>0</v>
      </c>
      <c r="N314" s="3">
        <f>_xlfn.XLOOKUP($A314,Revolvers!$C:$C,Revolvers!Q:Q,0,0)</f>
        <v>0</v>
      </c>
      <c r="O314" s="3">
        <f>_xlfn.XLOOKUP($A314,Revolvers!$C:$C,Revolvers!R:R,0,0)</f>
        <v>0</v>
      </c>
      <c r="P314" s="3">
        <f>_xlfn.XLOOKUP($A314,Revolvers!$C:$C,Revolvers!S:S,0,0)</f>
        <v>0</v>
      </c>
      <c r="Q314" s="3">
        <f>_xlfn.XLOOKUP($A314,Revolvers!$C:$C,Revolvers!T:T,0,0)</f>
        <v>0</v>
      </c>
      <c r="R314" s="3">
        <f>_xlfn.XLOOKUP($A314,Rifles!C:C,Rifles!H:H,0,0)</f>
        <v>3</v>
      </c>
      <c r="S314" s="3">
        <f>_xlfn.XLOOKUP($A314,Shotguns!C:C,Shotguns!H:H,0,0)</f>
        <v>0</v>
      </c>
      <c r="T314" s="3">
        <f t="shared" si="4"/>
        <v>3</v>
      </c>
    </row>
    <row r="315" spans="1:20" x14ac:dyDescent="0.25">
      <c r="A315" s="3">
        <f>Rifles!C315</f>
        <v>15907305</v>
      </c>
      <c r="B315" s="3" t="str">
        <f>_xlfn.XLOOKUP($A315, Rifles!$C$2:$C$419,Rifles!$D$2:$D$419,"N/A",0)</f>
        <v>AD TEK OF TALLAHASSEE INC</v>
      </c>
      <c r="C315" s="4" t="str">
        <f>_xlfn.XLOOKUP($A315, Rifles!$C$2:$C$419,Rifles!F$2:F$419,"N/A",0)</f>
        <v>TALLAHASSEE</v>
      </c>
      <c r="D315" s="4" t="str">
        <f>_xlfn.XLOOKUP($A315, Rifles!$C$2:$C$419,Rifles!G$2:G$419,"N/A",0)</f>
        <v>FL</v>
      </c>
      <c r="E315" s="3">
        <f>_xlfn.XLOOKUP($A315,Pistols!$C:$C,Pistols!H:H,0,0)</f>
        <v>0</v>
      </c>
      <c r="F315" s="3">
        <f>_xlfn.XLOOKUP($A315,Pistols!$C:$C,Pistols!I:I,0,0)</f>
        <v>0</v>
      </c>
      <c r="G315" s="3">
        <f>_xlfn.XLOOKUP($A315,Pistols!$C:$C,Pistols!J:J,0,0)</f>
        <v>0</v>
      </c>
      <c r="H315" s="3">
        <f>_xlfn.XLOOKUP($A315,Pistols!$C:$C,Pistols!K:K,0,0)</f>
        <v>0</v>
      </c>
      <c r="I315" s="3">
        <f>_xlfn.XLOOKUP($A315,Pistols!$C:$C,Pistols!L:L,0,0)</f>
        <v>0</v>
      </c>
      <c r="J315" s="3">
        <f>_xlfn.XLOOKUP($A315,Pistols!$C:$C,Pistols!M:M,0,0)</f>
        <v>0</v>
      </c>
      <c r="K315" s="3">
        <f>_xlfn.XLOOKUP($A315,Pistols!$C:$C,Pistols!N:N,0,0)</f>
        <v>0</v>
      </c>
      <c r="L315" s="3">
        <f>_xlfn.XLOOKUP($A315,Revolvers!$C:$C,Revolvers!O:O,0,0)</f>
        <v>0</v>
      </c>
      <c r="M315" s="3">
        <f>_xlfn.XLOOKUP($A315,Revolvers!$C:$C,Revolvers!P:P,0,0)</f>
        <v>0</v>
      </c>
      <c r="N315" s="3">
        <f>_xlfn.XLOOKUP($A315,Revolvers!$C:$C,Revolvers!Q:Q,0,0)</f>
        <v>0</v>
      </c>
      <c r="O315" s="3">
        <f>_xlfn.XLOOKUP($A315,Revolvers!$C:$C,Revolvers!R:R,0,0)</f>
        <v>0</v>
      </c>
      <c r="P315" s="3">
        <f>_xlfn.XLOOKUP($A315,Revolvers!$C:$C,Revolvers!S:S,0,0)</f>
        <v>0</v>
      </c>
      <c r="Q315" s="3">
        <f>_xlfn.XLOOKUP($A315,Revolvers!$C:$C,Revolvers!T:T,0,0)</f>
        <v>0</v>
      </c>
      <c r="R315" s="3">
        <f>_xlfn.XLOOKUP($A315,Rifles!C:C,Rifles!H:H,0,0)</f>
        <v>1</v>
      </c>
      <c r="S315" s="3">
        <f>_xlfn.XLOOKUP($A315,Shotguns!C:C,Shotguns!H:H,0,0)</f>
        <v>0</v>
      </c>
      <c r="T315" s="3">
        <f t="shared" si="4"/>
        <v>1</v>
      </c>
    </row>
    <row r="316" spans="1:20" x14ac:dyDescent="0.25">
      <c r="A316" s="3">
        <f>Rifles!C316</f>
        <v>15918134</v>
      </c>
      <c r="B316" s="3" t="str">
        <f>_xlfn.XLOOKUP($A316, Rifles!$C$2:$C$419,Rifles!$D$2:$D$419,"N/A",0)</f>
        <v>ADAMS ARMS LLC</v>
      </c>
      <c r="C316" s="4" t="str">
        <f>_xlfn.XLOOKUP($A316, Rifles!$C$2:$C$419,Rifles!F$2:F$419,"N/A",0)</f>
        <v>ODESSA</v>
      </c>
      <c r="D316" s="4" t="str">
        <f>_xlfn.XLOOKUP($A316, Rifles!$C$2:$C$419,Rifles!G$2:G$419,"N/A",0)</f>
        <v>FL</v>
      </c>
      <c r="E316" s="3">
        <f>_xlfn.XLOOKUP($A316,Pistols!$C:$C,Pistols!H:H,0,0)</f>
        <v>394</v>
      </c>
      <c r="F316" s="3">
        <f>_xlfn.XLOOKUP($A316,Pistols!$C:$C,Pistols!I:I,0,0)</f>
        <v>0</v>
      </c>
      <c r="G316" s="3">
        <f>_xlfn.XLOOKUP($A316,Pistols!$C:$C,Pistols!J:J,0,0)</f>
        <v>0</v>
      </c>
      <c r="H316" s="3">
        <f>_xlfn.XLOOKUP($A316,Pistols!$C:$C,Pistols!K:K,0,0)</f>
        <v>0</v>
      </c>
      <c r="I316" s="3">
        <f>_xlfn.XLOOKUP($A316,Pistols!$C:$C,Pistols!L:L,0,0)</f>
        <v>0</v>
      </c>
      <c r="J316" s="3">
        <f>_xlfn.XLOOKUP($A316,Pistols!$C:$C,Pistols!M:M,0,0)</f>
        <v>0</v>
      </c>
      <c r="K316" s="3">
        <f>_xlfn.XLOOKUP($A316,Pistols!$C:$C,Pistols!N:N,0,0)</f>
        <v>394</v>
      </c>
      <c r="L316" s="3">
        <f>_xlfn.XLOOKUP($A316,Revolvers!$C:$C,Revolvers!O:O,0,0)</f>
        <v>0</v>
      </c>
      <c r="M316" s="3">
        <f>_xlfn.XLOOKUP($A316,Revolvers!$C:$C,Revolvers!P:P,0,0)</f>
        <v>0</v>
      </c>
      <c r="N316" s="3">
        <f>_xlfn.XLOOKUP($A316,Revolvers!$C:$C,Revolvers!Q:Q,0,0)</f>
        <v>0</v>
      </c>
      <c r="O316" s="3">
        <f>_xlfn.XLOOKUP($A316,Revolvers!$C:$C,Revolvers!R:R,0,0)</f>
        <v>0</v>
      </c>
      <c r="P316" s="3">
        <f>_xlfn.XLOOKUP($A316,Revolvers!$C:$C,Revolvers!S:S,0,0)</f>
        <v>0</v>
      </c>
      <c r="Q316" s="3">
        <f>_xlfn.XLOOKUP($A316,Revolvers!$C:$C,Revolvers!T:T,0,0)</f>
        <v>0</v>
      </c>
      <c r="R316" s="3">
        <f>_xlfn.XLOOKUP($A316,Rifles!C:C,Rifles!H:H,0,0)</f>
        <v>8408</v>
      </c>
      <c r="S316" s="3">
        <f>_xlfn.XLOOKUP($A316,Shotguns!C:C,Shotguns!H:H,0,0)</f>
        <v>0</v>
      </c>
      <c r="T316" s="3">
        <f t="shared" si="4"/>
        <v>8802</v>
      </c>
    </row>
    <row r="317" spans="1:20" x14ac:dyDescent="0.25">
      <c r="A317" s="3">
        <f>Rifles!C317</f>
        <v>15912791</v>
      </c>
      <c r="B317" s="3" t="str">
        <f>_xlfn.XLOOKUP($A317, Rifles!$C$2:$C$419,Rifles!$D$2:$D$419,"N/A",0)</f>
        <v>ADEQ FIREARMS COMPANY</v>
      </c>
      <c r="C317" s="4" t="str">
        <f>_xlfn.XLOOKUP($A317, Rifles!$C$2:$C$419,Rifles!F$2:F$419,"N/A",0)</f>
        <v>TAMPA</v>
      </c>
      <c r="D317" s="4" t="str">
        <f>_xlfn.XLOOKUP($A317, Rifles!$C$2:$C$419,Rifles!G$2:G$419,"N/A",0)</f>
        <v>FL</v>
      </c>
      <c r="E317" s="3">
        <f>_xlfn.XLOOKUP($A317,Pistols!$C:$C,Pistols!H:H,0,0)</f>
        <v>0</v>
      </c>
      <c r="F317" s="3">
        <f>_xlfn.XLOOKUP($A317,Pistols!$C:$C,Pistols!I:I,0,0)</f>
        <v>0</v>
      </c>
      <c r="G317" s="3">
        <f>_xlfn.XLOOKUP($A317,Pistols!$C:$C,Pistols!J:J,0,0)</f>
        <v>0</v>
      </c>
      <c r="H317" s="3">
        <f>_xlfn.XLOOKUP($A317,Pistols!$C:$C,Pistols!K:K,0,0)</f>
        <v>0</v>
      </c>
      <c r="I317" s="3">
        <f>_xlfn.XLOOKUP($A317,Pistols!$C:$C,Pistols!L:L,0,0)</f>
        <v>0</v>
      </c>
      <c r="J317" s="3">
        <f>_xlfn.XLOOKUP($A317,Pistols!$C:$C,Pistols!M:M,0,0)</f>
        <v>4</v>
      </c>
      <c r="K317" s="3">
        <f>_xlfn.XLOOKUP($A317,Pistols!$C:$C,Pistols!N:N,0,0)</f>
        <v>4</v>
      </c>
      <c r="L317" s="3">
        <f>_xlfn.XLOOKUP($A317,Revolvers!$C:$C,Revolvers!O:O,0,0)</f>
        <v>0</v>
      </c>
      <c r="M317" s="3">
        <f>_xlfn.XLOOKUP($A317,Revolvers!$C:$C,Revolvers!P:P,0,0)</f>
        <v>0</v>
      </c>
      <c r="N317" s="3">
        <f>_xlfn.XLOOKUP($A317,Revolvers!$C:$C,Revolvers!Q:Q,0,0)</f>
        <v>0</v>
      </c>
      <c r="O317" s="3">
        <f>_xlfn.XLOOKUP($A317,Revolvers!$C:$C,Revolvers!R:R,0,0)</f>
        <v>0</v>
      </c>
      <c r="P317" s="3">
        <f>_xlfn.XLOOKUP($A317,Revolvers!$C:$C,Revolvers!S:S,0,0)</f>
        <v>0</v>
      </c>
      <c r="Q317" s="3">
        <f>_xlfn.XLOOKUP($A317,Revolvers!$C:$C,Revolvers!T:T,0,0)</f>
        <v>0</v>
      </c>
      <c r="R317" s="3">
        <f>_xlfn.XLOOKUP($A317,Rifles!C:C,Rifles!H:H,0,0)</f>
        <v>11</v>
      </c>
      <c r="S317" s="3">
        <f>_xlfn.XLOOKUP($A317,Shotguns!C:C,Shotguns!H:H,0,0)</f>
        <v>0</v>
      </c>
      <c r="T317" s="3">
        <f t="shared" si="4"/>
        <v>15</v>
      </c>
    </row>
    <row r="318" spans="1:20" x14ac:dyDescent="0.25">
      <c r="A318" s="3">
        <f>Rifles!C318</f>
        <v>15917575</v>
      </c>
      <c r="B318" s="3" t="str">
        <f>_xlfn.XLOOKUP($A318, Rifles!$C$2:$C$419,Rifles!$D$2:$D$419,"N/A",0)</f>
        <v>ADVANCED WEAPONS &amp; FIREARMS LLC</v>
      </c>
      <c r="C318" s="4" t="str">
        <f>_xlfn.XLOOKUP($A318, Rifles!$C$2:$C$419,Rifles!F$2:F$419,"N/A",0)</f>
        <v>NEW SMYRNA BEACH</v>
      </c>
      <c r="D318" s="4" t="str">
        <f>_xlfn.XLOOKUP($A318, Rifles!$C$2:$C$419,Rifles!G$2:G$419,"N/A",0)</f>
        <v>FL</v>
      </c>
      <c r="E318" s="3">
        <f>_xlfn.XLOOKUP($A318,Pistols!$C:$C,Pistols!H:H,0,0)</f>
        <v>0</v>
      </c>
      <c r="F318" s="3">
        <f>_xlfn.XLOOKUP($A318,Pistols!$C:$C,Pistols!I:I,0,0)</f>
        <v>0</v>
      </c>
      <c r="G318" s="3">
        <f>_xlfn.XLOOKUP($A318,Pistols!$C:$C,Pistols!J:J,0,0)</f>
        <v>0</v>
      </c>
      <c r="H318" s="3">
        <f>_xlfn.XLOOKUP($A318,Pistols!$C:$C,Pistols!K:K,0,0)</f>
        <v>0</v>
      </c>
      <c r="I318" s="3">
        <f>_xlfn.XLOOKUP($A318,Pistols!$C:$C,Pistols!L:L,0,0)</f>
        <v>0</v>
      </c>
      <c r="J318" s="3">
        <f>_xlfn.XLOOKUP($A318,Pistols!$C:$C,Pistols!M:M,0,0)</f>
        <v>2</v>
      </c>
      <c r="K318" s="3">
        <f>_xlfn.XLOOKUP($A318,Pistols!$C:$C,Pistols!N:N,0,0)</f>
        <v>2</v>
      </c>
      <c r="L318" s="3">
        <f>_xlfn.XLOOKUP($A318,Revolvers!$C:$C,Revolvers!O:O,0,0)</f>
        <v>0</v>
      </c>
      <c r="M318" s="3">
        <f>_xlfn.XLOOKUP($A318,Revolvers!$C:$C,Revolvers!P:P,0,0)</f>
        <v>0</v>
      </c>
      <c r="N318" s="3">
        <f>_xlfn.XLOOKUP($A318,Revolvers!$C:$C,Revolvers!Q:Q,0,0)</f>
        <v>0</v>
      </c>
      <c r="O318" s="3">
        <f>_xlfn.XLOOKUP($A318,Revolvers!$C:$C,Revolvers!R:R,0,0)</f>
        <v>0</v>
      </c>
      <c r="P318" s="3">
        <f>_xlfn.XLOOKUP($A318,Revolvers!$C:$C,Revolvers!S:S,0,0)</f>
        <v>0</v>
      </c>
      <c r="Q318" s="3">
        <f>_xlfn.XLOOKUP($A318,Revolvers!$C:$C,Revolvers!T:T,0,0)</f>
        <v>0</v>
      </c>
      <c r="R318" s="3">
        <f>_xlfn.XLOOKUP($A318,Rifles!C:C,Rifles!H:H,0,0)</f>
        <v>1</v>
      </c>
      <c r="S318" s="3">
        <f>_xlfn.XLOOKUP($A318,Shotguns!C:C,Shotguns!H:H,0,0)</f>
        <v>0</v>
      </c>
      <c r="T318" s="3">
        <f t="shared" si="4"/>
        <v>3</v>
      </c>
    </row>
    <row r="319" spans="1:20" x14ac:dyDescent="0.25">
      <c r="A319" s="3">
        <f>Rifles!C319</f>
        <v>15933522</v>
      </c>
      <c r="B319" s="3" t="str">
        <f>_xlfn.XLOOKUP($A319, Rifles!$C$2:$C$419,Rifles!$D$2:$D$419,"N/A",0)</f>
        <v>AESIR ARMS LLC</v>
      </c>
      <c r="C319" s="4" t="str">
        <f>_xlfn.XLOOKUP($A319, Rifles!$C$2:$C$419,Rifles!F$2:F$419,"N/A",0)</f>
        <v>STUART</v>
      </c>
      <c r="D319" s="4" t="str">
        <f>_xlfn.XLOOKUP($A319, Rifles!$C$2:$C$419,Rifles!G$2:G$419,"N/A",0)</f>
        <v>FL</v>
      </c>
      <c r="E319" s="3">
        <f>_xlfn.XLOOKUP($A319,Pistols!$C:$C,Pistols!H:H,0,0)</f>
        <v>0</v>
      </c>
      <c r="F319" s="3">
        <f>_xlfn.XLOOKUP($A319,Pistols!$C:$C,Pistols!I:I,0,0)</f>
        <v>0</v>
      </c>
      <c r="G319" s="3">
        <f>_xlfn.XLOOKUP($A319,Pistols!$C:$C,Pistols!J:J,0,0)</f>
        <v>0</v>
      </c>
      <c r="H319" s="3">
        <f>_xlfn.XLOOKUP($A319,Pistols!$C:$C,Pistols!K:K,0,0)</f>
        <v>0</v>
      </c>
      <c r="I319" s="3">
        <f>_xlfn.XLOOKUP($A319,Pistols!$C:$C,Pistols!L:L,0,0)</f>
        <v>0</v>
      </c>
      <c r="J319" s="3">
        <f>_xlfn.XLOOKUP($A319,Pistols!$C:$C,Pistols!M:M,0,0)</f>
        <v>0</v>
      </c>
      <c r="K319" s="3">
        <f>_xlfn.XLOOKUP($A319,Pistols!$C:$C,Pistols!N:N,0,0)</f>
        <v>0</v>
      </c>
      <c r="L319" s="3">
        <f>_xlfn.XLOOKUP($A319,Revolvers!$C:$C,Revolvers!O:O,0,0)</f>
        <v>0</v>
      </c>
      <c r="M319" s="3">
        <f>_xlfn.XLOOKUP($A319,Revolvers!$C:$C,Revolvers!P:P,0,0)</f>
        <v>0</v>
      </c>
      <c r="N319" s="3">
        <f>_xlfn.XLOOKUP($A319,Revolvers!$C:$C,Revolvers!Q:Q,0,0)</f>
        <v>0</v>
      </c>
      <c r="O319" s="3">
        <f>_xlfn.XLOOKUP($A319,Revolvers!$C:$C,Revolvers!R:R,0,0)</f>
        <v>0</v>
      </c>
      <c r="P319" s="3">
        <f>_xlfn.XLOOKUP($A319,Revolvers!$C:$C,Revolvers!S:S,0,0)</f>
        <v>0</v>
      </c>
      <c r="Q319" s="3">
        <f>_xlfn.XLOOKUP($A319,Revolvers!$C:$C,Revolvers!T:T,0,0)</f>
        <v>0</v>
      </c>
      <c r="R319" s="3">
        <f>_xlfn.XLOOKUP($A319,Rifles!C:C,Rifles!H:H,0,0)</f>
        <v>7</v>
      </c>
      <c r="S319" s="3">
        <f>_xlfn.XLOOKUP($A319,Shotguns!C:C,Shotguns!H:H,0,0)</f>
        <v>0</v>
      </c>
      <c r="T319" s="3">
        <f t="shared" si="4"/>
        <v>7</v>
      </c>
    </row>
    <row r="320" spans="1:20" x14ac:dyDescent="0.25">
      <c r="A320" s="3">
        <f>Rifles!C320</f>
        <v>15901343</v>
      </c>
      <c r="B320" s="3" t="str">
        <f>_xlfn.XLOOKUP($A320, Rifles!$C$2:$C$419,Rifles!$D$2:$D$419,"N/A",0)</f>
        <v>AK-USA MANUFACTURING INC</v>
      </c>
      <c r="C320" s="4" t="str">
        <f>_xlfn.XLOOKUP($A320, Rifles!$C$2:$C$419,Rifles!F$2:F$419,"N/A",0)</f>
        <v>FORT MYERS</v>
      </c>
      <c r="D320" s="4" t="str">
        <f>_xlfn.XLOOKUP($A320, Rifles!$C$2:$C$419,Rifles!G$2:G$419,"N/A",0)</f>
        <v>FL</v>
      </c>
      <c r="E320" s="3">
        <f>_xlfn.XLOOKUP($A320,Pistols!$C:$C,Pistols!H:H,0,0)</f>
        <v>0</v>
      </c>
      <c r="F320" s="3">
        <f>_xlfn.XLOOKUP($A320,Pistols!$C:$C,Pistols!I:I,0,0)</f>
        <v>0</v>
      </c>
      <c r="G320" s="3">
        <f>_xlfn.XLOOKUP($A320,Pistols!$C:$C,Pistols!J:J,0,0)</f>
        <v>0</v>
      </c>
      <c r="H320" s="3">
        <f>_xlfn.XLOOKUP($A320,Pistols!$C:$C,Pistols!K:K,0,0)</f>
        <v>0</v>
      </c>
      <c r="I320" s="3">
        <f>_xlfn.XLOOKUP($A320,Pistols!$C:$C,Pistols!L:L,0,0)</f>
        <v>0</v>
      </c>
      <c r="J320" s="3">
        <f>_xlfn.XLOOKUP($A320,Pistols!$C:$C,Pistols!M:M,0,0)</f>
        <v>0</v>
      </c>
      <c r="K320" s="3">
        <f>_xlfn.XLOOKUP($A320,Pistols!$C:$C,Pistols!N:N,0,0)</f>
        <v>0</v>
      </c>
      <c r="L320" s="3">
        <f>_xlfn.XLOOKUP($A320,Revolvers!$C:$C,Revolvers!O:O,0,0)</f>
        <v>0</v>
      </c>
      <c r="M320" s="3">
        <f>_xlfn.XLOOKUP($A320,Revolvers!$C:$C,Revolvers!P:P,0,0)</f>
        <v>0</v>
      </c>
      <c r="N320" s="3">
        <f>_xlfn.XLOOKUP($A320,Revolvers!$C:$C,Revolvers!Q:Q,0,0)</f>
        <v>0</v>
      </c>
      <c r="O320" s="3">
        <f>_xlfn.XLOOKUP($A320,Revolvers!$C:$C,Revolvers!R:R,0,0)</f>
        <v>0</v>
      </c>
      <c r="P320" s="3">
        <f>_xlfn.XLOOKUP($A320,Revolvers!$C:$C,Revolvers!S:S,0,0)</f>
        <v>0</v>
      </c>
      <c r="Q320" s="3">
        <f>_xlfn.XLOOKUP($A320,Revolvers!$C:$C,Revolvers!T:T,0,0)</f>
        <v>0</v>
      </c>
      <c r="R320" s="3">
        <f>_xlfn.XLOOKUP($A320,Rifles!C:C,Rifles!H:H,0,0)</f>
        <v>7</v>
      </c>
      <c r="S320" s="3">
        <f>_xlfn.XLOOKUP($A320,Shotguns!C:C,Shotguns!H:H,0,0)</f>
        <v>0</v>
      </c>
      <c r="T320" s="3">
        <f t="shared" si="4"/>
        <v>7</v>
      </c>
    </row>
    <row r="321" spans="1:20" x14ac:dyDescent="0.25">
      <c r="A321" s="3">
        <f>Rifles!C321</f>
        <v>15948877</v>
      </c>
      <c r="B321" s="3" t="str">
        <f>_xlfn.XLOOKUP($A321, Rifles!$C$2:$C$419,Rifles!$D$2:$D$419,"N/A",0)</f>
        <v>AMERICAN HANDHELD WEAPONRY INC</v>
      </c>
      <c r="C321" s="4" t="str">
        <f>_xlfn.XLOOKUP($A321, Rifles!$C$2:$C$419,Rifles!F$2:F$419,"N/A",0)</f>
        <v>DAVIE</v>
      </c>
      <c r="D321" s="4" t="str">
        <f>_xlfn.XLOOKUP($A321, Rifles!$C$2:$C$419,Rifles!G$2:G$419,"N/A",0)</f>
        <v>FL</v>
      </c>
      <c r="E321" s="3">
        <f>_xlfn.XLOOKUP($A321,Pistols!$C:$C,Pistols!H:H,0,0)</f>
        <v>0</v>
      </c>
      <c r="F321" s="3">
        <f>_xlfn.XLOOKUP($A321,Pistols!$C:$C,Pistols!I:I,0,0)</f>
        <v>0</v>
      </c>
      <c r="G321" s="3">
        <f>_xlfn.XLOOKUP($A321,Pistols!$C:$C,Pistols!J:J,0,0)</f>
        <v>0</v>
      </c>
      <c r="H321" s="3">
        <f>_xlfn.XLOOKUP($A321,Pistols!$C:$C,Pistols!K:K,0,0)</f>
        <v>0</v>
      </c>
      <c r="I321" s="3">
        <f>_xlfn.XLOOKUP($A321,Pistols!$C:$C,Pistols!L:L,0,0)</f>
        <v>0</v>
      </c>
      <c r="J321" s="3">
        <f>_xlfn.XLOOKUP($A321,Pistols!$C:$C,Pistols!M:M,0,0)</f>
        <v>0</v>
      </c>
      <c r="K321" s="3">
        <f>_xlfn.XLOOKUP($A321,Pistols!$C:$C,Pistols!N:N,0,0)</f>
        <v>0</v>
      </c>
      <c r="L321" s="3">
        <f>_xlfn.XLOOKUP($A321,Revolvers!$C:$C,Revolvers!O:O,0,0)</f>
        <v>0</v>
      </c>
      <c r="M321" s="3">
        <f>_xlfn.XLOOKUP($A321,Revolvers!$C:$C,Revolvers!P:P,0,0)</f>
        <v>0</v>
      </c>
      <c r="N321" s="3">
        <f>_xlfn.XLOOKUP($A321,Revolvers!$C:$C,Revolvers!Q:Q,0,0)</f>
        <v>0</v>
      </c>
      <c r="O321" s="3">
        <f>_xlfn.XLOOKUP($A321,Revolvers!$C:$C,Revolvers!R:R,0,0)</f>
        <v>0</v>
      </c>
      <c r="P321" s="3">
        <f>_xlfn.XLOOKUP($A321,Revolvers!$C:$C,Revolvers!S:S,0,0)</f>
        <v>0</v>
      </c>
      <c r="Q321" s="3">
        <f>_xlfn.XLOOKUP($A321,Revolvers!$C:$C,Revolvers!T:T,0,0)</f>
        <v>0</v>
      </c>
      <c r="R321" s="3">
        <f>_xlfn.XLOOKUP($A321,Rifles!C:C,Rifles!H:H,0,0)</f>
        <v>2</v>
      </c>
      <c r="S321" s="3">
        <f>_xlfn.XLOOKUP($A321,Shotguns!C:C,Shotguns!H:H,0,0)</f>
        <v>0</v>
      </c>
      <c r="T321" s="3">
        <f t="shared" si="4"/>
        <v>2</v>
      </c>
    </row>
    <row r="322" spans="1:20" x14ac:dyDescent="0.25">
      <c r="A322" s="3">
        <f>Rifles!C322</f>
        <v>15908565</v>
      </c>
      <c r="B322" s="3" t="str">
        <f>_xlfn.XLOOKUP($A322, Rifles!$C$2:$C$419,Rifles!$D$2:$D$419,"N/A",0)</f>
        <v>AMERICAN METAL FINISHING CORPORATION</v>
      </c>
      <c r="C322" s="4" t="str">
        <f>_xlfn.XLOOKUP($A322, Rifles!$C$2:$C$419,Rifles!F$2:F$419,"N/A",0)</f>
        <v>ORLANDO</v>
      </c>
      <c r="D322" s="4" t="str">
        <f>_xlfn.XLOOKUP($A322, Rifles!$C$2:$C$419,Rifles!G$2:G$419,"N/A",0)</f>
        <v>FL</v>
      </c>
      <c r="E322" s="3">
        <f>_xlfn.XLOOKUP($A322,Pistols!$C:$C,Pistols!H:H,0,0)</f>
        <v>0</v>
      </c>
      <c r="F322" s="3">
        <f>_xlfn.XLOOKUP($A322,Pistols!$C:$C,Pistols!I:I,0,0)</f>
        <v>0</v>
      </c>
      <c r="G322" s="3">
        <f>_xlfn.XLOOKUP($A322,Pistols!$C:$C,Pistols!J:J,0,0)</f>
        <v>0</v>
      </c>
      <c r="H322" s="3">
        <f>_xlfn.XLOOKUP($A322,Pistols!$C:$C,Pistols!K:K,0,0)</f>
        <v>0</v>
      </c>
      <c r="I322" s="3">
        <f>_xlfn.XLOOKUP($A322,Pistols!$C:$C,Pistols!L:L,0,0)</f>
        <v>0</v>
      </c>
      <c r="J322" s="3">
        <f>_xlfn.XLOOKUP($A322,Pistols!$C:$C,Pistols!M:M,0,0)</f>
        <v>0</v>
      </c>
      <c r="K322" s="3">
        <f>_xlfn.XLOOKUP($A322,Pistols!$C:$C,Pistols!N:N,0,0)</f>
        <v>0</v>
      </c>
      <c r="L322" s="3">
        <f>_xlfn.XLOOKUP($A322,Revolvers!$C:$C,Revolvers!O:O,0,0)</f>
        <v>0</v>
      </c>
      <c r="M322" s="3">
        <f>_xlfn.XLOOKUP($A322,Revolvers!$C:$C,Revolvers!P:P,0,0)</f>
        <v>0</v>
      </c>
      <c r="N322" s="3">
        <f>_xlfn.XLOOKUP($A322,Revolvers!$C:$C,Revolvers!Q:Q,0,0)</f>
        <v>0</v>
      </c>
      <c r="O322" s="3">
        <f>_xlfn.XLOOKUP($A322,Revolvers!$C:$C,Revolvers!R:R,0,0)</f>
        <v>0</v>
      </c>
      <c r="P322" s="3">
        <f>_xlfn.XLOOKUP($A322,Revolvers!$C:$C,Revolvers!S:S,0,0)</f>
        <v>0</v>
      </c>
      <c r="Q322" s="3">
        <f>_xlfn.XLOOKUP($A322,Revolvers!$C:$C,Revolvers!T:T,0,0)</f>
        <v>0</v>
      </c>
      <c r="R322" s="3">
        <f>_xlfn.XLOOKUP($A322,Rifles!C:C,Rifles!H:H,0,0)</f>
        <v>176</v>
      </c>
      <c r="S322" s="3">
        <f>_xlfn.XLOOKUP($A322,Shotguns!C:C,Shotguns!H:H,0,0)</f>
        <v>0</v>
      </c>
      <c r="T322" s="3">
        <f t="shared" si="4"/>
        <v>176</v>
      </c>
    </row>
    <row r="323" spans="1:20" x14ac:dyDescent="0.25">
      <c r="A323" s="3">
        <f>Rifles!C323</f>
        <v>15905746</v>
      </c>
      <c r="B323" s="3" t="str">
        <f>_xlfn.XLOOKUP($A323, Rifles!$C$2:$C$419,Rifles!$D$2:$D$419,"N/A",0)</f>
        <v>AMERICAN VINTAGE GUN AND PAWN, INC</v>
      </c>
      <c r="C323" s="4" t="str">
        <f>_xlfn.XLOOKUP($A323, Rifles!$C$2:$C$419,Rifles!F$2:F$419,"N/A",0)</f>
        <v>BRADENTON</v>
      </c>
      <c r="D323" s="4" t="str">
        <f>_xlfn.XLOOKUP($A323, Rifles!$C$2:$C$419,Rifles!G$2:G$419,"N/A",0)</f>
        <v>FL</v>
      </c>
      <c r="E323" s="3">
        <f>_xlfn.XLOOKUP($A323,Pistols!$C:$C,Pistols!H:H,0,0)</f>
        <v>0</v>
      </c>
      <c r="F323" s="3">
        <f>_xlfn.XLOOKUP($A323,Pistols!$C:$C,Pistols!I:I,0,0)</f>
        <v>0</v>
      </c>
      <c r="G323" s="3">
        <f>_xlfn.XLOOKUP($A323,Pistols!$C:$C,Pistols!J:J,0,0)</f>
        <v>0</v>
      </c>
      <c r="H323" s="3">
        <f>_xlfn.XLOOKUP($A323,Pistols!$C:$C,Pistols!K:K,0,0)</f>
        <v>0</v>
      </c>
      <c r="I323" s="3">
        <f>_xlfn.XLOOKUP($A323,Pistols!$C:$C,Pistols!L:L,0,0)</f>
        <v>2</v>
      </c>
      <c r="J323" s="3">
        <f>_xlfn.XLOOKUP($A323,Pistols!$C:$C,Pistols!M:M,0,0)</f>
        <v>0</v>
      </c>
      <c r="K323" s="3">
        <f>_xlfn.XLOOKUP($A323,Pistols!$C:$C,Pistols!N:N,0,0)</f>
        <v>2</v>
      </c>
      <c r="L323" s="3">
        <f>_xlfn.XLOOKUP($A323,Revolvers!$C:$C,Revolvers!O:O,0,0)</f>
        <v>0</v>
      </c>
      <c r="M323" s="3">
        <f>_xlfn.XLOOKUP($A323,Revolvers!$C:$C,Revolvers!P:P,0,0)</f>
        <v>0</v>
      </c>
      <c r="N323" s="3">
        <f>_xlfn.XLOOKUP($A323,Revolvers!$C:$C,Revolvers!Q:Q,0,0)</f>
        <v>0</v>
      </c>
      <c r="O323" s="3">
        <f>_xlfn.XLOOKUP($A323,Revolvers!$C:$C,Revolvers!R:R,0,0)</f>
        <v>0</v>
      </c>
      <c r="P323" s="3">
        <f>_xlfn.XLOOKUP($A323,Revolvers!$C:$C,Revolvers!S:S,0,0)</f>
        <v>0</v>
      </c>
      <c r="Q323" s="3">
        <f>_xlfn.XLOOKUP($A323,Revolvers!$C:$C,Revolvers!T:T,0,0)</f>
        <v>0</v>
      </c>
      <c r="R323" s="3">
        <f>_xlfn.XLOOKUP($A323,Rifles!C:C,Rifles!H:H,0,0)</f>
        <v>2</v>
      </c>
      <c r="S323" s="3">
        <f>_xlfn.XLOOKUP($A323,Shotguns!C:C,Shotguns!H:H,0,0)</f>
        <v>0</v>
      </c>
      <c r="T323" s="3">
        <f t="shared" ref="T323:T386" si="5">K323+P323+R323+S323</f>
        <v>4</v>
      </c>
    </row>
    <row r="324" spans="1:20" x14ac:dyDescent="0.25">
      <c r="A324" s="3">
        <f>Rifles!C324</f>
        <v>15909126</v>
      </c>
      <c r="B324" s="3" t="str">
        <f>_xlfn.XLOOKUP($A324, Rifles!$C$2:$C$419,Rifles!$D$2:$D$419,"N/A",0)</f>
        <v>AMMO DUMP INTERNATIONAL LLC</v>
      </c>
      <c r="C324" s="4" t="str">
        <f>_xlfn.XLOOKUP($A324, Rifles!$C$2:$C$419,Rifles!F$2:F$419,"N/A",0)</f>
        <v>MADISON</v>
      </c>
      <c r="D324" s="4" t="str">
        <f>_xlfn.XLOOKUP($A324, Rifles!$C$2:$C$419,Rifles!G$2:G$419,"N/A",0)</f>
        <v>FL</v>
      </c>
      <c r="E324" s="3">
        <f>_xlfn.XLOOKUP($A324,Pistols!$C:$C,Pistols!H:H,0,0)</f>
        <v>0</v>
      </c>
      <c r="F324" s="3">
        <f>_xlfn.XLOOKUP($A324,Pistols!$C:$C,Pistols!I:I,0,0)</f>
        <v>0</v>
      </c>
      <c r="G324" s="3">
        <f>_xlfn.XLOOKUP($A324,Pistols!$C:$C,Pistols!J:J,0,0)</f>
        <v>0</v>
      </c>
      <c r="H324" s="3">
        <f>_xlfn.XLOOKUP($A324,Pistols!$C:$C,Pistols!K:K,0,0)</f>
        <v>0</v>
      </c>
      <c r="I324" s="3">
        <f>_xlfn.XLOOKUP($A324,Pistols!$C:$C,Pistols!L:L,0,0)</f>
        <v>0</v>
      </c>
      <c r="J324" s="3">
        <f>_xlfn.XLOOKUP($A324,Pistols!$C:$C,Pistols!M:M,0,0)</f>
        <v>0</v>
      </c>
      <c r="K324" s="3">
        <f>_xlfn.XLOOKUP($A324,Pistols!$C:$C,Pistols!N:N,0,0)</f>
        <v>0</v>
      </c>
      <c r="L324" s="3">
        <f>_xlfn.XLOOKUP($A324,Revolvers!$C:$C,Revolvers!O:O,0,0)</f>
        <v>0</v>
      </c>
      <c r="M324" s="3">
        <f>_xlfn.XLOOKUP($A324,Revolvers!$C:$C,Revolvers!P:P,0,0)</f>
        <v>0</v>
      </c>
      <c r="N324" s="3">
        <f>_xlfn.XLOOKUP($A324,Revolvers!$C:$C,Revolvers!Q:Q,0,0)</f>
        <v>0</v>
      </c>
      <c r="O324" s="3">
        <f>_xlfn.XLOOKUP($A324,Revolvers!$C:$C,Revolvers!R:R,0,0)</f>
        <v>0</v>
      </c>
      <c r="P324" s="3">
        <f>_xlfn.XLOOKUP($A324,Revolvers!$C:$C,Revolvers!S:S,0,0)</f>
        <v>0</v>
      </c>
      <c r="Q324" s="3">
        <f>_xlfn.XLOOKUP($A324,Revolvers!$C:$C,Revolvers!T:T,0,0)</f>
        <v>0</v>
      </c>
      <c r="R324" s="3">
        <f>_xlfn.XLOOKUP($A324,Rifles!C:C,Rifles!H:H,0,0)</f>
        <v>192</v>
      </c>
      <c r="S324" s="3">
        <f>_xlfn.XLOOKUP($A324,Shotguns!C:C,Shotguns!H:H,0,0)</f>
        <v>0</v>
      </c>
      <c r="T324" s="3">
        <f t="shared" si="5"/>
        <v>192</v>
      </c>
    </row>
    <row r="325" spans="1:20" x14ac:dyDescent="0.25">
      <c r="A325" s="3">
        <f>Rifles!C325</f>
        <v>15915415</v>
      </c>
      <c r="B325" s="3" t="str">
        <f>_xlfn.XLOOKUP($A325, Rifles!$C$2:$C$419,Rifles!$D$2:$D$419,"N/A",0)</f>
        <v>AQUILA ARMS LLC</v>
      </c>
      <c r="C325" s="4" t="str">
        <f>_xlfn.XLOOKUP($A325, Rifles!$C$2:$C$419,Rifles!F$2:F$419,"N/A",0)</f>
        <v>HALLANDALE</v>
      </c>
      <c r="D325" s="4" t="str">
        <f>_xlfn.XLOOKUP($A325, Rifles!$C$2:$C$419,Rifles!G$2:G$419,"N/A",0)</f>
        <v>FL</v>
      </c>
      <c r="E325" s="3">
        <f>_xlfn.XLOOKUP($A325,Pistols!$C:$C,Pistols!H:H,0,0)</f>
        <v>0</v>
      </c>
      <c r="F325" s="3">
        <f>_xlfn.XLOOKUP($A325,Pistols!$C:$C,Pistols!I:I,0,0)</f>
        <v>0</v>
      </c>
      <c r="G325" s="3">
        <f>_xlfn.XLOOKUP($A325,Pistols!$C:$C,Pistols!J:J,0,0)</f>
        <v>0</v>
      </c>
      <c r="H325" s="3">
        <f>_xlfn.XLOOKUP($A325,Pistols!$C:$C,Pistols!K:K,0,0)</f>
        <v>0</v>
      </c>
      <c r="I325" s="3">
        <f>_xlfn.XLOOKUP($A325,Pistols!$C:$C,Pistols!L:L,0,0)</f>
        <v>0</v>
      </c>
      <c r="J325" s="3">
        <f>_xlfn.XLOOKUP($A325,Pistols!$C:$C,Pistols!M:M,0,0)</f>
        <v>0</v>
      </c>
      <c r="K325" s="3">
        <f>_xlfn.XLOOKUP($A325,Pistols!$C:$C,Pistols!N:N,0,0)</f>
        <v>0</v>
      </c>
      <c r="L325" s="3">
        <f>_xlfn.XLOOKUP($A325,Revolvers!$C:$C,Revolvers!O:O,0,0)</f>
        <v>0</v>
      </c>
      <c r="M325" s="3">
        <f>_xlfn.XLOOKUP($A325,Revolvers!$C:$C,Revolvers!P:P,0,0)</f>
        <v>0</v>
      </c>
      <c r="N325" s="3">
        <f>_xlfn.XLOOKUP($A325,Revolvers!$C:$C,Revolvers!Q:Q,0,0)</f>
        <v>0</v>
      </c>
      <c r="O325" s="3">
        <f>_xlfn.XLOOKUP($A325,Revolvers!$C:$C,Revolvers!R:R,0,0)</f>
        <v>0</v>
      </c>
      <c r="P325" s="3">
        <f>_xlfn.XLOOKUP($A325,Revolvers!$C:$C,Revolvers!S:S,0,0)</f>
        <v>0</v>
      </c>
      <c r="Q325" s="3">
        <f>_xlfn.XLOOKUP($A325,Revolvers!$C:$C,Revolvers!T:T,0,0)</f>
        <v>0</v>
      </c>
      <c r="R325" s="3">
        <f>_xlfn.XLOOKUP($A325,Rifles!C:C,Rifles!H:H,0,0)</f>
        <v>30</v>
      </c>
      <c r="S325" s="3">
        <f>_xlfn.XLOOKUP($A325,Shotguns!C:C,Shotguns!H:H,0,0)</f>
        <v>0</v>
      </c>
      <c r="T325" s="3">
        <f t="shared" si="5"/>
        <v>30</v>
      </c>
    </row>
    <row r="326" spans="1:20" x14ac:dyDescent="0.25">
      <c r="A326" s="3">
        <f>Rifles!C326</f>
        <v>15907991</v>
      </c>
      <c r="B326" s="3" t="str">
        <f>_xlfn.XLOOKUP($A326, Rifles!$C$2:$C$419,Rifles!$D$2:$D$419,"N/A",0)</f>
        <v>ARES DEFENSE SYSTEMS INC</v>
      </c>
      <c r="C326" s="4" t="str">
        <f>_xlfn.XLOOKUP($A326, Rifles!$C$2:$C$419,Rifles!F$2:F$419,"N/A",0)</f>
        <v>MELBOURNE</v>
      </c>
      <c r="D326" s="4" t="str">
        <f>_xlfn.XLOOKUP($A326, Rifles!$C$2:$C$419,Rifles!G$2:G$419,"N/A",0)</f>
        <v>FL</v>
      </c>
      <c r="E326" s="3">
        <f>_xlfn.XLOOKUP($A326,Pistols!$C:$C,Pistols!H:H,0,0)</f>
        <v>0</v>
      </c>
      <c r="F326" s="3">
        <f>_xlfn.XLOOKUP($A326,Pistols!$C:$C,Pistols!I:I,0,0)</f>
        <v>0</v>
      </c>
      <c r="G326" s="3">
        <f>_xlfn.XLOOKUP($A326,Pistols!$C:$C,Pistols!J:J,0,0)</f>
        <v>0</v>
      </c>
      <c r="H326" s="3">
        <f>_xlfn.XLOOKUP($A326,Pistols!$C:$C,Pistols!K:K,0,0)</f>
        <v>0</v>
      </c>
      <c r="I326" s="3">
        <f>_xlfn.XLOOKUP($A326,Pistols!$C:$C,Pistols!L:L,0,0)</f>
        <v>0</v>
      </c>
      <c r="J326" s="3">
        <f>_xlfn.XLOOKUP($A326,Pistols!$C:$C,Pistols!M:M,0,0)</f>
        <v>0</v>
      </c>
      <c r="K326" s="3">
        <f>_xlfn.XLOOKUP($A326,Pistols!$C:$C,Pistols!N:N,0,0)</f>
        <v>0</v>
      </c>
      <c r="L326" s="3">
        <f>_xlfn.XLOOKUP($A326,Revolvers!$C:$C,Revolvers!O:O,0,0)</f>
        <v>0</v>
      </c>
      <c r="M326" s="3">
        <f>_xlfn.XLOOKUP($A326,Revolvers!$C:$C,Revolvers!P:P,0,0)</f>
        <v>0</v>
      </c>
      <c r="N326" s="3">
        <f>_xlfn.XLOOKUP($A326,Revolvers!$C:$C,Revolvers!Q:Q,0,0)</f>
        <v>0</v>
      </c>
      <c r="O326" s="3">
        <f>_xlfn.XLOOKUP($A326,Revolvers!$C:$C,Revolvers!R:R,0,0)</f>
        <v>0</v>
      </c>
      <c r="P326" s="3">
        <f>_xlfn.XLOOKUP($A326,Revolvers!$C:$C,Revolvers!S:S,0,0)</f>
        <v>0</v>
      </c>
      <c r="Q326" s="3">
        <f>_xlfn.XLOOKUP($A326,Revolvers!$C:$C,Revolvers!T:T,0,0)</f>
        <v>0</v>
      </c>
      <c r="R326" s="3">
        <f>_xlfn.XLOOKUP($A326,Rifles!C:C,Rifles!H:H,0,0)</f>
        <v>754</v>
      </c>
      <c r="S326" s="3">
        <f>_xlfn.XLOOKUP($A326,Shotguns!C:C,Shotguns!H:H,0,0)</f>
        <v>0</v>
      </c>
      <c r="T326" s="3">
        <f t="shared" si="5"/>
        <v>754</v>
      </c>
    </row>
    <row r="327" spans="1:20" x14ac:dyDescent="0.25">
      <c r="A327" s="3">
        <f>Rifles!C327</f>
        <v>15932568</v>
      </c>
      <c r="B327" s="3" t="str">
        <f>_xlfn.XLOOKUP($A327, Rifles!$C$2:$C$419,Rifles!$D$2:$D$419,"N/A",0)</f>
        <v>ARSENAL SUPPLY LLC</v>
      </c>
      <c r="C327" s="4" t="str">
        <f>_xlfn.XLOOKUP($A327, Rifles!$C$2:$C$419,Rifles!F$2:F$419,"N/A",0)</f>
        <v>LARGO</v>
      </c>
      <c r="D327" s="4" t="str">
        <f>_xlfn.XLOOKUP($A327, Rifles!$C$2:$C$419,Rifles!G$2:G$419,"N/A",0)</f>
        <v>FL</v>
      </c>
      <c r="E327" s="3">
        <f>_xlfn.XLOOKUP($A327,Pistols!$C:$C,Pistols!H:H,0,0)</f>
        <v>1</v>
      </c>
      <c r="F327" s="3">
        <f>_xlfn.XLOOKUP($A327,Pistols!$C:$C,Pistols!I:I,0,0)</f>
        <v>0</v>
      </c>
      <c r="G327" s="3">
        <f>_xlfn.XLOOKUP($A327,Pistols!$C:$C,Pistols!J:J,0,0)</f>
        <v>0</v>
      </c>
      <c r="H327" s="3">
        <f>_xlfn.XLOOKUP($A327,Pistols!$C:$C,Pistols!K:K,0,0)</f>
        <v>0</v>
      </c>
      <c r="I327" s="3">
        <f>_xlfn.XLOOKUP($A327,Pistols!$C:$C,Pistols!L:L,0,0)</f>
        <v>0</v>
      </c>
      <c r="J327" s="3">
        <f>_xlfn.XLOOKUP($A327,Pistols!$C:$C,Pistols!M:M,0,0)</f>
        <v>0</v>
      </c>
      <c r="K327" s="3">
        <f>_xlfn.XLOOKUP($A327,Pistols!$C:$C,Pistols!N:N,0,0)</f>
        <v>1</v>
      </c>
      <c r="L327" s="3">
        <f>_xlfn.XLOOKUP($A327,Revolvers!$C:$C,Revolvers!O:O,0,0)</f>
        <v>0</v>
      </c>
      <c r="M327" s="3">
        <f>_xlfn.XLOOKUP($A327,Revolvers!$C:$C,Revolvers!P:P,0,0)</f>
        <v>0</v>
      </c>
      <c r="N327" s="3">
        <f>_xlfn.XLOOKUP($A327,Revolvers!$C:$C,Revolvers!Q:Q,0,0)</f>
        <v>0</v>
      </c>
      <c r="O327" s="3">
        <f>_xlfn.XLOOKUP($A327,Revolvers!$C:$C,Revolvers!R:R,0,0)</f>
        <v>0</v>
      </c>
      <c r="P327" s="3">
        <f>_xlfn.XLOOKUP($A327,Revolvers!$C:$C,Revolvers!S:S,0,0)</f>
        <v>0</v>
      </c>
      <c r="Q327" s="3">
        <f>_xlfn.XLOOKUP($A327,Revolvers!$C:$C,Revolvers!T:T,0,0)</f>
        <v>0</v>
      </c>
      <c r="R327" s="3">
        <f>_xlfn.XLOOKUP($A327,Rifles!C:C,Rifles!H:H,0,0)</f>
        <v>20</v>
      </c>
      <c r="S327" s="3">
        <f>_xlfn.XLOOKUP($A327,Shotguns!C:C,Shotguns!H:H,0,0)</f>
        <v>0</v>
      </c>
      <c r="T327" s="3">
        <f t="shared" si="5"/>
        <v>21</v>
      </c>
    </row>
    <row r="328" spans="1:20" x14ac:dyDescent="0.25">
      <c r="A328" s="3">
        <f>Rifles!C328</f>
        <v>15920558</v>
      </c>
      <c r="B328" s="3" t="str">
        <f>_xlfn.XLOOKUP($A328, Rifles!$C$2:$C$419,Rifles!$D$2:$D$419,"N/A",0)</f>
        <v>B HUEY SERVICES LLC</v>
      </c>
      <c r="C328" s="4" t="str">
        <f>_xlfn.XLOOKUP($A328, Rifles!$C$2:$C$419,Rifles!F$2:F$419,"N/A",0)</f>
        <v>JACKSONVILLE</v>
      </c>
      <c r="D328" s="4" t="str">
        <f>_xlfn.XLOOKUP($A328, Rifles!$C$2:$C$419,Rifles!G$2:G$419,"N/A",0)</f>
        <v>FL</v>
      </c>
      <c r="E328" s="3">
        <f>_xlfn.XLOOKUP($A328,Pistols!$C:$C,Pistols!H:H,0,0)</f>
        <v>0</v>
      </c>
      <c r="F328" s="3">
        <f>_xlfn.XLOOKUP($A328,Pistols!$C:$C,Pistols!I:I,0,0)</f>
        <v>2</v>
      </c>
      <c r="G328" s="3">
        <f>_xlfn.XLOOKUP($A328,Pistols!$C:$C,Pistols!J:J,0,0)</f>
        <v>0</v>
      </c>
      <c r="H328" s="3">
        <f>_xlfn.XLOOKUP($A328,Pistols!$C:$C,Pistols!K:K,0,0)</f>
        <v>0</v>
      </c>
      <c r="I328" s="3">
        <f>_xlfn.XLOOKUP($A328,Pistols!$C:$C,Pistols!L:L,0,0)</f>
        <v>0</v>
      </c>
      <c r="J328" s="3">
        <f>_xlfn.XLOOKUP($A328,Pistols!$C:$C,Pistols!M:M,0,0)</f>
        <v>0</v>
      </c>
      <c r="K328" s="3">
        <f>_xlfn.XLOOKUP($A328,Pistols!$C:$C,Pistols!N:N,0,0)</f>
        <v>2</v>
      </c>
      <c r="L328" s="3">
        <f>_xlfn.XLOOKUP($A328,Revolvers!$C:$C,Revolvers!O:O,0,0)</f>
        <v>0</v>
      </c>
      <c r="M328" s="3">
        <f>_xlfn.XLOOKUP($A328,Revolvers!$C:$C,Revolvers!P:P,0,0)</f>
        <v>0</v>
      </c>
      <c r="N328" s="3">
        <f>_xlfn.XLOOKUP($A328,Revolvers!$C:$C,Revolvers!Q:Q,0,0)</f>
        <v>0</v>
      </c>
      <c r="O328" s="3">
        <f>_xlfn.XLOOKUP($A328,Revolvers!$C:$C,Revolvers!R:R,0,0)</f>
        <v>0</v>
      </c>
      <c r="P328" s="3">
        <f>_xlfn.XLOOKUP($A328,Revolvers!$C:$C,Revolvers!S:S,0,0)</f>
        <v>0</v>
      </c>
      <c r="Q328" s="3">
        <f>_xlfn.XLOOKUP($A328,Revolvers!$C:$C,Revolvers!T:T,0,0)</f>
        <v>0</v>
      </c>
      <c r="R328" s="3">
        <f>_xlfn.XLOOKUP($A328,Rifles!C:C,Rifles!H:H,0,0)</f>
        <v>10</v>
      </c>
      <c r="S328" s="3">
        <f>_xlfn.XLOOKUP($A328,Shotguns!C:C,Shotguns!H:H,0,0)</f>
        <v>0</v>
      </c>
      <c r="T328" s="3">
        <f t="shared" si="5"/>
        <v>12</v>
      </c>
    </row>
    <row r="329" spans="1:20" x14ac:dyDescent="0.25">
      <c r="A329" s="3">
        <f>Rifles!C329</f>
        <v>15910996</v>
      </c>
      <c r="B329" s="3" t="str">
        <f>_xlfn.XLOOKUP($A329, Rifles!$C$2:$C$419,Rifles!$D$2:$D$419,"N/A",0)</f>
        <v>B&amp;S FIREARMS INC</v>
      </c>
      <c r="C329" s="4" t="str">
        <f>_xlfn.XLOOKUP($A329, Rifles!$C$2:$C$419,Rifles!F$2:F$419,"N/A",0)</f>
        <v>BRADENTON</v>
      </c>
      <c r="D329" s="4" t="str">
        <f>_xlfn.XLOOKUP($A329, Rifles!$C$2:$C$419,Rifles!G$2:G$419,"N/A",0)</f>
        <v>FL</v>
      </c>
      <c r="E329" s="3">
        <f>_xlfn.XLOOKUP($A329,Pistols!$C:$C,Pistols!H:H,0,0)</f>
        <v>0</v>
      </c>
      <c r="F329" s="3">
        <f>_xlfn.XLOOKUP($A329,Pistols!$C:$C,Pistols!I:I,0,0)</f>
        <v>0</v>
      </c>
      <c r="G329" s="3">
        <f>_xlfn.XLOOKUP($A329,Pistols!$C:$C,Pistols!J:J,0,0)</f>
        <v>0</v>
      </c>
      <c r="H329" s="3">
        <f>_xlfn.XLOOKUP($A329,Pistols!$C:$C,Pistols!K:K,0,0)</f>
        <v>0</v>
      </c>
      <c r="I329" s="3">
        <f>_xlfn.XLOOKUP($A329,Pistols!$C:$C,Pistols!L:L,0,0)</f>
        <v>0</v>
      </c>
      <c r="J329" s="3">
        <f>_xlfn.XLOOKUP($A329,Pistols!$C:$C,Pistols!M:M,0,0)</f>
        <v>0</v>
      </c>
      <c r="K329" s="3">
        <f>_xlfn.XLOOKUP($A329,Pistols!$C:$C,Pistols!N:N,0,0)</f>
        <v>0</v>
      </c>
      <c r="L329" s="3">
        <f>_xlfn.XLOOKUP($A329,Revolvers!$C:$C,Revolvers!O:O,0,0)</f>
        <v>0</v>
      </c>
      <c r="M329" s="3">
        <f>_xlfn.XLOOKUP($A329,Revolvers!$C:$C,Revolvers!P:P,0,0)</f>
        <v>0</v>
      </c>
      <c r="N329" s="3">
        <f>_xlfn.XLOOKUP($A329,Revolvers!$C:$C,Revolvers!Q:Q,0,0)</f>
        <v>0</v>
      </c>
      <c r="O329" s="3">
        <f>_xlfn.XLOOKUP($A329,Revolvers!$C:$C,Revolvers!R:R,0,0)</f>
        <v>0</v>
      </c>
      <c r="P329" s="3">
        <f>_xlfn.XLOOKUP($A329,Revolvers!$C:$C,Revolvers!S:S,0,0)</f>
        <v>0</v>
      </c>
      <c r="Q329" s="3">
        <f>_xlfn.XLOOKUP($A329,Revolvers!$C:$C,Revolvers!T:T,0,0)</f>
        <v>0</v>
      </c>
      <c r="R329" s="3">
        <f>_xlfn.XLOOKUP($A329,Rifles!C:C,Rifles!H:H,0,0)</f>
        <v>1</v>
      </c>
      <c r="S329" s="3">
        <f>_xlfn.XLOOKUP($A329,Shotguns!C:C,Shotguns!H:H,0,0)</f>
        <v>0</v>
      </c>
      <c r="T329" s="3">
        <f t="shared" si="5"/>
        <v>1</v>
      </c>
    </row>
    <row r="330" spans="1:20" x14ac:dyDescent="0.25">
      <c r="A330" s="3">
        <f>Rifles!C330</f>
        <v>15932857</v>
      </c>
      <c r="B330" s="3" t="str">
        <f>_xlfn.XLOOKUP($A330, Rifles!$C$2:$C$419,Rifles!$D$2:$D$419,"N/A",0)</f>
        <v>BALLISTIC ADVANTAGE LLC</v>
      </c>
      <c r="C330" s="4" t="str">
        <f>_xlfn.XLOOKUP($A330, Rifles!$C$2:$C$419,Rifles!F$2:F$419,"N/A",0)</f>
        <v>APOPKA</v>
      </c>
      <c r="D330" s="4" t="str">
        <f>_xlfn.XLOOKUP($A330, Rifles!$C$2:$C$419,Rifles!G$2:G$419,"N/A",0)</f>
        <v>FL</v>
      </c>
      <c r="E330" s="3">
        <f>_xlfn.XLOOKUP($A330,Pistols!$C:$C,Pistols!H:H,0,0)</f>
        <v>0</v>
      </c>
      <c r="F330" s="3">
        <f>_xlfn.XLOOKUP($A330,Pistols!$C:$C,Pistols!I:I,0,0)</f>
        <v>0</v>
      </c>
      <c r="G330" s="3">
        <f>_xlfn.XLOOKUP($A330,Pistols!$C:$C,Pistols!J:J,0,0)</f>
        <v>0</v>
      </c>
      <c r="H330" s="3">
        <f>_xlfn.XLOOKUP($A330,Pistols!$C:$C,Pistols!K:K,0,0)</f>
        <v>0</v>
      </c>
      <c r="I330" s="3">
        <f>_xlfn.XLOOKUP($A330,Pistols!$C:$C,Pistols!L:L,0,0)</f>
        <v>0</v>
      </c>
      <c r="J330" s="3">
        <f>_xlfn.XLOOKUP($A330,Pistols!$C:$C,Pistols!M:M,0,0)</f>
        <v>0</v>
      </c>
      <c r="K330" s="3">
        <f>_xlfn.XLOOKUP($A330,Pistols!$C:$C,Pistols!N:N,0,0)</f>
        <v>0</v>
      </c>
      <c r="L330" s="3">
        <f>_xlfn.XLOOKUP($A330,Revolvers!$C:$C,Revolvers!O:O,0,0)</f>
        <v>0</v>
      </c>
      <c r="M330" s="3">
        <f>_xlfn.XLOOKUP($A330,Revolvers!$C:$C,Revolvers!P:P,0,0)</f>
        <v>0</v>
      </c>
      <c r="N330" s="3">
        <f>_xlfn.XLOOKUP($A330,Revolvers!$C:$C,Revolvers!Q:Q,0,0)</f>
        <v>0</v>
      </c>
      <c r="O330" s="3">
        <f>_xlfn.XLOOKUP($A330,Revolvers!$C:$C,Revolvers!R:R,0,0)</f>
        <v>0</v>
      </c>
      <c r="P330" s="3">
        <f>_xlfn.XLOOKUP($A330,Revolvers!$C:$C,Revolvers!S:S,0,0)</f>
        <v>0</v>
      </c>
      <c r="Q330" s="3">
        <f>_xlfn.XLOOKUP($A330,Revolvers!$C:$C,Revolvers!T:T,0,0)</f>
        <v>0</v>
      </c>
      <c r="R330" s="3">
        <f>_xlfn.XLOOKUP($A330,Rifles!C:C,Rifles!H:H,0,0)</f>
        <v>5</v>
      </c>
      <c r="S330" s="3">
        <f>_xlfn.XLOOKUP($A330,Shotguns!C:C,Shotguns!H:H,0,0)</f>
        <v>0</v>
      </c>
      <c r="T330" s="3">
        <f t="shared" si="5"/>
        <v>5</v>
      </c>
    </row>
    <row r="331" spans="1:20" x14ac:dyDescent="0.25">
      <c r="A331" s="3">
        <f>Rifles!C331</f>
        <v>15915406</v>
      </c>
      <c r="B331" s="3" t="str">
        <f>_xlfn.XLOOKUP($A331, Rifles!$C$2:$C$419,Rifles!$D$2:$D$419,"N/A",0)</f>
        <v>BALLISTIC ADVANTAGE LLC</v>
      </c>
      <c r="C331" s="4" t="str">
        <f>_xlfn.XLOOKUP($A331, Rifles!$C$2:$C$419,Rifles!F$2:F$419,"N/A",0)</f>
        <v>APOPKA</v>
      </c>
      <c r="D331" s="4" t="str">
        <f>_xlfn.XLOOKUP($A331, Rifles!$C$2:$C$419,Rifles!G$2:G$419,"N/A",0)</f>
        <v>FL</v>
      </c>
      <c r="E331" s="3">
        <f>_xlfn.XLOOKUP($A331,Pistols!$C:$C,Pistols!H:H,0,0)</f>
        <v>0</v>
      </c>
      <c r="F331" s="3">
        <f>_xlfn.XLOOKUP($A331,Pistols!$C:$C,Pistols!I:I,0,0)</f>
        <v>0</v>
      </c>
      <c r="G331" s="3">
        <f>_xlfn.XLOOKUP($A331,Pistols!$C:$C,Pistols!J:J,0,0)</f>
        <v>0</v>
      </c>
      <c r="H331" s="3">
        <f>_xlfn.XLOOKUP($A331,Pistols!$C:$C,Pistols!K:K,0,0)</f>
        <v>0</v>
      </c>
      <c r="I331" s="3">
        <f>_xlfn.XLOOKUP($A331,Pistols!$C:$C,Pistols!L:L,0,0)</f>
        <v>0</v>
      </c>
      <c r="J331" s="3">
        <f>_xlfn.XLOOKUP($A331,Pistols!$C:$C,Pistols!M:M,0,0)</f>
        <v>0</v>
      </c>
      <c r="K331" s="3">
        <f>_xlfn.XLOOKUP($A331,Pistols!$C:$C,Pistols!N:N,0,0)</f>
        <v>0</v>
      </c>
      <c r="L331" s="3">
        <f>_xlfn.XLOOKUP($A331,Revolvers!$C:$C,Revolvers!O:O,0,0)</f>
        <v>0</v>
      </c>
      <c r="M331" s="3">
        <f>_xlfn.XLOOKUP($A331,Revolvers!$C:$C,Revolvers!P:P,0,0)</f>
        <v>0</v>
      </c>
      <c r="N331" s="3">
        <f>_xlfn.XLOOKUP($A331,Revolvers!$C:$C,Revolvers!Q:Q,0,0)</f>
        <v>0</v>
      </c>
      <c r="O331" s="3">
        <f>_xlfn.XLOOKUP($A331,Revolvers!$C:$C,Revolvers!R:R,0,0)</f>
        <v>0</v>
      </c>
      <c r="P331" s="3">
        <f>_xlfn.XLOOKUP($A331,Revolvers!$C:$C,Revolvers!S:S,0,0)</f>
        <v>0</v>
      </c>
      <c r="Q331" s="3">
        <f>_xlfn.XLOOKUP($A331,Revolvers!$C:$C,Revolvers!T:T,0,0)</f>
        <v>0</v>
      </c>
      <c r="R331" s="3">
        <f>_xlfn.XLOOKUP($A331,Rifles!C:C,Rifles!H:H,0,0)</f>
        <v>9</v>
      </c>
      <c r="S331" s="3">
        <f>_xlfn.XLOOKUP($A331,Shotguns!C:C,Shotguns!H:H,0,0)</f>
        <v>0</v>
      </c>
      <c r="T331" s="3">
        <f t="shared" si="5"/>
        <v>9</v>
      </c>
    </row>
    <row r="332" spans="1:20" x14ac:dyDescent="0.25">
      <c r="A332" s="3">
        <f>Rifles!C332</f>
        <v>15931590</v>
      </c>
      <c r="B332" s="3" t="str">
        <f>_xlfn.XLOOKUP($A332, Rifles!$C$2:$C$419,Rifles!$D$2:$D$419,"N/A",0)</f>
        <v>BLACK WIDOW GUNS AND AMMO UNLIMITED INC</v>
      </c>
      <c r="C332" s="4" t="str">
        <f>_xlfn.XLOOKUP($A332, Rifles!$C$2:$C$419,Rifles!F$2:F$419,"N/A",0)</f>
        <v>UMATILLA</v>
      </c>
      <c r="D332" s="4" t="str">
        <f>_xlfn.XLOOKUP($A332, Rifles!$C$2:$C$419,Rifles!G$2:G$419,"N/A",0)</f>
        <v>FL</v>
      </c>
      <c r="E332" s="3">
        <f>_xlfn.XLOOKUP($A332,Pistols!$C:$C,Pistols!H:H,0,0)</f>
        <v>0</v>
      </c>
      <c r="F332" s="3">
        <f>_xlfn.XLOOKUP($A332,Pistols!$C:$C,Pistols!I:I,0,0)</f>
        <v>0</v>
      </c>
      <c r="G332" s="3">
        <f>_xlfn.XLOOKUP($A332,Pistols!$C:$C,Pistols!J:J,0,0)</f>
        <v>0</v>
      </c>
      <c r="H332" s="3">
        <f>_xlfn.XLOOKUP($A332,Pistols!$C:$C,Pistols!K:K,0,0)</f>
        <v>0</v>
      </c>
      <c r="I332" s="3">
        <f>_xlfn.XLOOKUP($A332,Pistols!$C:$C,Pistols!L:L,0,0)</f>
        <v>0</v>
      </c>
      <c r="J332" s="3">
        <f>_xlfn.XLOOKUP($A332,Pistols!$C:$C,Pistols!M:M,0,0)</f>
        <v>0</v>
      </c>
      <c r="K332" s="3">
        <f>_xlfn.XLOOKUP($A332,Pistols!$C:$C,Pistols!N:N,0,0)</f>
        <v>0</v>
      </c>
      <c r="L332" s="3">
        <f>_xlfn.XLOOKUP($A332,Revolvers!$C:$C,Revolvers!O:O,0,0)</f>
        <v>0</v>
      </c>
      <c r="M332" s="3">
        <f>_xlfn.XLOOKUP($A332,Revolvers!$C:$C,Revolvers!P:P,0,0)</f>
        <v>0</v>
      </c>
      <c r="N332" s="3">
        <f>_xlfn.XLOOKUP($A332,Revolvers!$C:$C,Revolvers!Q:Q,0,0)</f>
        <v>0</v>
      </c>
      <c r="O332" s="3">
        <f>_xlfn.XLOOKUP($A332,Revolvers!$C:$C,Revolvers!R:R,0,0)</f>
        <v>0</v>
      </c>
      <c r="P332" s="3">
        <f>_xlfn.XLOOKUP($A332,Revolvers!$C:$C,Revolvers!S:S,0,0)</f>
        <v>0</v>
      </c>
      <c r="Q332" s="3">
        <f>_xlfn.XLOOKUP($A332,Revolvers!$C:$C,Revolvers!T:T,0,0)</f>
        <v>0</v>
      </c>
      <c r="R332" s="3">
        <f>_xlfn.XLOOKUP($A332,Rifles!C:C,Rifles!H:H,0,0)</f>
        <v>13</v>
      </c>
      <c r="S332" s="3">
        <f>_xlfn.XLOOKUP($A332,Shotguns!C:C,Shotguns!H:H,0,0)</f>
        <v>0</v>
      </c>
      <c r="T332" s="3">
        <f t="shared" si="5"/>
        <v>13</v>
      </c>
    </row>
    <row r="333" spans="1:20" x14ac:dyDescent="0.25">
      <c r="A333" s="3">
        <f>Rifles!C333</f>
        <v>15916829</v>
      </c>
      <c r="B333" s="3" t="str">
        <f>_xlfn.XLOOKUP($A333, Rifles!$C$2:$C$419,Rifles!$D$2:$D$419,"N/A",0)</f>
        <v>BLACKHAWK CUSTOM LLC</v>
      </c>
      <c r="C333" s="4" t="str">
        <f>_xlfn.XLOOKUP($A333, Rifles!$C$2:$C$419,Rifles!F$2:F$419,"N/A",0)</f>
        <v>PORT SAINT LUCIE</v>
      </c>
      <c r="D333" s="4" t="str">
        <f>_xlfn.XLOOKUP($A333, Rifles!$C$2:$C$419,Rifles!G$2:G$419,"N/A",0)</f>
        <v>FL</v>
      </c>
      <c r="E333" s="3">
        <f>_xlfn.XLOOKUP($A333,Pistols!$C:$C,Pistols!H:H,0,0)</f>
        <v>0</v>
      </c>
      <c r="F333" s="3">
        <f>_xlfn.XLOOKUP($A333,Pistols!$C:$C,Pistols!I:I,0,0)</f>
        <v>0</v>
      </c>
      <c r="G333" s="3">
        <f>_xlfn.XLOOKUP($A333,Pistols!$C:$C,Pistols!J:J,0,0)</f>
        <v>0</v>
      </c>
      <c r="H333" s="3">
        <f>_xlfn.XLOOKUP($A333,Pistols!$C:$C,Pistols!K:K,0,0)</f>
        <v>0</v>
      </c>
      <c r="I333" s="3">
        <f>_xlfn.XLOOKUP($A333,Pistols!$C:$C,Pistols!L:L,0,0)</f>
        <v>0</v>
      </c>
      <c r="J333" s="3">
        <f>_xlfn.XLOOKUP($A333,Pistols!$C:$C,Pistols!M:M,0,0)</f>
        <v>0</v>
      </c>
      <c r="K333" s="3">
        <f>_xlfn.XLOOKUP($A333,Pistols!$C:$C,Pistols!N:N,0,0)</f>
        <v>0</v>
      </c>
      <c r="L333" s="3">
        <f>_xlfn.XLOOKUP($A333,Revolvers!$C:$C,Revolvers!O:O,0,0)</f>
        <v>0</v>
      </c>
      <c r="M333" s="3">
        <f>_xlfn.XLOOKUP($A333,Revolvers!$C:$C,Revolvers!P:P,0,0)</f>
        <v>0</v>
      </c>
      <c r="N333" s="3">
        <f>_xlfn.XLOOKUP($A333,Revolvers!$C:$C,Revolvers!Q:Q,0,0)</f>
        <v>0</v>
      </c>
      <c r="O333" s="3">
        <f>_xlfn.XLOOKUP($A333,Revolvers!$C:$C,Revolvers!R:R,0,0)</f>
        <v>0</v>
      </c>
      <c r="P333" s="3">
        <f>_xlfn.XLOOKUP($A333,Revolvers!$C:$C,Revolvers!S:S,0,0)</f>
        <v>0</v>
      </c>
      <c r="Q333" s="3">
        <f>_xlfn.XLOOKUP($A333,Revolvers!$C:$C,Revolvers!T:T,0,0)</f>
        <v>0</v>
      </c>
      <c r="R333" s="3">
        <f>_xlfn.XLOOKUP($A333,Rifles!C:C,Rifles!H:H,0,0)</f>
        <v>12</v>
      </c>
      <c r="S333" s="3">
        <f>_xlfn.XLOOKUP($A333,Shotguns!C:C,Shotguns!H:H,0,0)</f>
        <v>0</v>
      </c>
      <c r="T333" s="3">
        <f t="shared" si="5"/>
        <v>12</v>
      </c>
    </row>
    <row r="334" spans="1:20" x14ac:dyDescent="0.25">
      <c r="A334" s="3">
        <f>Rifles!C334</f>
        <v>15931371</v>
      </c>
      <c r="B334" s="3" t="str">
        <f>_xlfn.XLOOKUP($A334, Rifles!$C$2:$C$419,Rifles!$D$2:$D$419,"N/A",0)</f>
        <v>BLACKSIDE TACTICAL INC</v>
      </c>
      <c r="C334" s="4" t="str">
        <f>_xlfn.XLOOKUP($A334, Rifles!$C$2:$C$419,Rifles!F$2:F$419,"N/A",0)</f>
        <v>MELBOURNE</v>
      </c>
      <c r="D334" s="4" t="str">
        <f>_xlfn.XLOOKUP($A334, Rifles!$C$2:$C$419,Rifles!G$2:G$419,"N/A",0)</f>
        <v>FL</v>
      </c>
      <c r="E334" s="3">
        <f>_xlfn.XLOOKUP($A334,Pistols!$C:$C,Pistols!H:H,0,0)</f>
        <v>0</v>
      </c>
      <c r="F334" s="3">
        <f>_xlfn.XLOOKUP($A334,Pistols!$C:$C,Pistols!I:I,0,0)</f>
        <v>0</v>
      </c>
      <c r="G334" s="3">
        <f>_xlfn.XLOOKUP($A334,Pistols!$C:$C,Pistols!J:J,0,0)</f>
        <v>0</v>
      </c>
      <c r="H334" s="3">
        <f>_xlfn.XLOOKUP($A334,Pistols!$C:$C,Pistols!K:K,0,0)</f>
        <v>0</v>
      </c>
      <c r="I334" s="3">
        <f>_xlfn.XLOOKUP($A334,Pistols!$C:$C,Pistols!L:L,0,0)</f>
        <v>0</v>
      </c>
      <c r="J334" s="3">
        <f>_xlfn.XLOOKUP($A334,Pistols!$C:$C,Pistols!M:M,0,0)</f>
        <v>0</v>
      </c>
      <c r="K334" s="3">
        <f>_xlfn.XLOOKUP($A334,Pistols!$C:$C,Pistols!N:N,0,0)</f>
        <v>0</v>
      </c>
      <c r="L334" s="3">
        <f>_xlfn.XLOOKUP($A334,Revolvers!$C:$C,Revolvers!O:O,0,0)</f>
        <v>0</v>
      </c>
      <c r="M334" s="3">
        <f>_xlfn.XLOOKUP($A334,Revolvers!$C:$C,Revolvers!P:P,0,0)</f>
        <v>0</v>
      </c>
      <c r="N334" s="3">
        <f>_xlfn.XLOOKUP($A334,Revolvers!$C:$C,Revolvers!Q:Q,0,0)</f>
        <v>0</v>
      </c>
      <c r="O334" s="3">
        <f>_xlfn.XLOOKUP($A334,Revolvers!$C:$C,Revolvers!R:R,0,0)</f>
        <v>0</v>
      </c>
      <c r="P334" s="3">
        <f>_xlfn.XLOOKUP($A334,Revolvers!$C:$C,Revolvers!S:S,0,0)</f>
        <v>0</v>
      </c>
      <c r="Q334" s="3">
        <f>_xlfn.XLOOKUP($A334,Revolvers!$C:$C,Revolvers!T:T,0,0)</f>
        <v>0</v>
      </c>
      <c r="R334" s="3">
        <f>_xlfn.XLOOKUP($A334,Rifles!C:C,Rifles!H:H,0,0)</f>
        <v>56</v>
      </c>
      <c r="S334" s="3">
        <f>_xlfn.XLOOKUP($A334,Shotguns!C:C,Shotguns!H:H,0,0)</f>
        <v>0</v>
      </c>
      <c r="T334" s="3">
        <f t="shared" si="5"/>
        <v>56</v>
      </c>
    </row>
    <row r="335" spans="1:20" x14ac:dyDescent="0.25">
      <c r="A335" s="3">
        <f>Rifles!C335</f>
        <v>15932430</v>
      </c>
      <c r="B335" s="3" t="str">
        <f>_xlfn.XLOOKUP($A335, Rifles!$C$2:$C$419,Rifles!$D$2:$D$419,"N/A",0)</f>
        <v>BRAZOS ARMS LLC</v>
      </c>
      <c r="C335" s="4" t="str">
        <f>_xlfn.XLOOKUP($A335, Rifles!$C$2:$C$419,Rifles!F$2:F$419,"N/A",0)</f>
        <v>PANAMA CITY BEACH</v>
      </c>
      <c r="D335" s="4" t="str">
        <f>_xlfn.XLOOKUP($A335, Rifles!$C$2:$C$419,Rifles!G$2:G$419,"N/A",0)</f>
        <v>FL</v>
      </c>
      <c r="E335" s="3">
        <f>_xlfn.XLOOKUP($A335,Pistols!$C:$C,Pistols!H:H,0,0)</f>
        <v>0</v>
      </c>
      <c r="F335" s="3">
        <f>_xlfn.XLOOKUP($A335,Pistols!$C:$C,Pistols!I:I,0,0)</f>
        <v>0</v>
      </c>
      <c r="G335" s="3">
        <f>_xlfn.XLOOKUP($A335,Pistols!$C:$C,Pistols!J:J,0,0)</f>
        <v>0</v>
      </c>
      <c r="H335" s="3">
        <f>_xlfn.XLOOKUP($A335,Pistols!$C:$C,Pistols!K:K,0,0)</f>
        <v>0</v>
      </c>
      <c r="I335" s="3">
        <f>_xlfn.XLOOKUP($A335,Pistols!$C:$C,Pistols!L:L,0,0)</f>
        <v>0</v>
      </c>
      <c r="J335" s="3">
        <f>_xlfn.XLOOKUP($A335,Pistols!$C:$C,Pistols!M:M,0,0)</f>
        <v>0</v>
      </c>
      <c r="K335" s="3">
        <f>_xlfn.XLOOKUP($A335,Pistols!$C:$C,Pistols!N:N,0,0)</f>
        <v>0</v>
      </c>
      <c r="L335" s="3">
        <f>_xlfn.XLOOKUP($A335,Revolvers!$C:$C,Revolvers!O:O,0,0)</f>
        <v>0</v>
      </c>
      <c r="M335" s="3">
        <f>_xlfn.XLOOKUP($A335,Revolvers!$C:$C,Revolvers!P:P,0,0)</f>
        <v>0</v>
      </c>
      <c r="N335" s="3">
        <f>_xlfn.XLOOKUP($A335,Revolvers!$C:$C,Revolvers!Q:Q,0,0)</f>
        <v>0</v>
      </c>
      <c r="O335" s="3">
        <f>_xlfn.XLOOKUP($A335,Revolvers!$C:$C,Revolvers!R:R,0,0)</f>
        <v>0</v>
      </c>
      <c r="P335" s="3">
        <f>_xlfn.XLOOKUP($A335,Revolvers!$C:$C,Revolvers!S:S,0,0)</f>
        <v>0</v>
      </c>
      <c r="Q335" s="3">
        <f>_xlfn.XLOOKUP($A335,Revolvers!$C:$C,Revolvers!T:T,0,0)</f>
        <v>0</v>
      </c>
      <c r="R335" s="3">
        <f>_xlfn.XLOOKUP($A335,Rifles!C:C,Rifles!H:H,0,0)</f>
        <v>1</v>
      </c>
      <c r="S335" s="3">
        <f>_xlfn.XLOOKUP($A335,Shotguns!C:C,Shotguns!H:H,0,0)</f>
        <v>0</v>
      </c>
      <c r="T335" s="3">
        <f t="shared" si="5"/>
        <v>1</v>
      </c>
    </row>
    <row r="336" spans="1:20" x14ac:dyDescent="0.25">
      <c r="A336" s="3">
        <f>Rifles!C336</f>
        <v>15916171</v>
      </c>
      <c r="B336" s="3" t="str">
        <f>_xlfn.XLOOKUP($A336, Rifles!$C$2:$C$419,Rifles!$D$2:$D$419,"N/A",0)</f>
        <v>BRB TACTICAL SYSTEMS INC</v>
      </c>
      <c r="C336" s="4" t="str">
        <f>_xlfn.XLOOKUP($A336, Rifles!$C$2:$C$419,Rifles!F$2:F$419,"N/A",0)</f>
        <v>CRYSTAL RIVER</v>
      </c>
      <c r="D336" s="4" t="str">
        <f>_xlfn.XLOOKUP($A336, Rifles!$C$2:$C$419,Rifles!G$2:G$419,"N/A",0)</f>
        <v>FL</v>
      </c>
      <c r="E336" s="3">
        <f>_xlfn.XLOOKUP($A336,Pistols!$C:$C,Pistols!H:H,0,0)</f>
        <v>0</v>
      </c>
      <c r="F336" s="3">
        <f>_xlfn.XLOOKUP($A336,Pistols!$C:$C,Pistols!I:I,0,0)</f>
        <v>0</v>
      </c>
      <c r="G336" s="3">
        <f>_xlfn.XLOOKUP($A336,Pistols!$C:$C,Pistols!J:J,0,0)</f>
        <v>0</v>
      </c>
      <c r="H336" s="3">
        <f>_xlfn.XLOOKUP($A336,Pistols!$C:$C,Pistols!K:K,0,0)</f>
        <v>0</v>
      </c>
      <c r="I336" s="3">
        <f>_xlfn.XLOOKUP($A336,Pistols!$C:$C,Pistols!L:L,0,0)</f>
        <v>0</v>
      </c>
      <c r="J336" s="3">
        <f>_xlfn.XLOOKUP($A336,Pistols!$C:$C,Pistols!M:M,0,0)</f>
        <v>0</v>
      </c>
      <c r="K336" s="3">
        <f>_xlfn.XLOOKUP($A336,Pistols!$C:$C,Pistols!N:N,0,0)</f>
        <v>0</v>
      </c>
      <c r="L336" s="3">
        <f>_xlfn.XLOOKUP($A336,Revolvers!$C:$C,Revolvers!O:O,0,0)</f>
        <v>0</v>
      </c>
      <c r="M336" s="3">
        <f>_xlfn.XLOOKUP($A336,Revolvers!$C:$C,Revolvers!P:P,0,0)</f>
        <v>0</v>
      </c>
      <c r="N336" s="3">
        <f>_xlfn.XLOOKUP($A336,Revolvers!$C:$C,Revolvers!Q:Q,0,0)</f>
        <v>0</v>
      </c>
      <c r="O336" s="3">
        <f>_xlfn.XLOOKUP($A336,Revolvers!$C:$C,Revolvers!R:R,0,0)</f>
        <v>0</v>
      </c>
      <c r="P336" s="3">
        <f>_xlfn.XLOOKUP($A336,Revolvers!$C:$C,Revolvers!S:S,0,0)</f>
        <v>0</v>
      </c>
      <c r="Q336" s="3">
        <f>_xlfn.XLOOKUP($A336,Revolvers!$C:$C,Revolvers!T:T,0,0)</f>
        <v>0</v>
      </c>
      <c r="R336" s="3">
        <f>_xlfn.XLOOKUP($A336,Rifles!C:C,Rifles!H:H,0,0)</f>
        <v>1</v>
      </c>
      <c r="S336" s="3">
        <f>_xlfn.XLOOKUP($A336,Shotguns!C:C,Shotguns!H:H,0,0)</f>
        <v>0</v>
      </c>
      <c r="T336" s="3">
        <f t="shared" si="5"/>
        <v>1</v>
      </c>
    </row>
    <row r="337" spans="1:20" x14ac:dyDescent="0.25">
      <c r="A337" s="3">
        <f>Rifles!C337</f>
        <v>15949231</v>
      </c>
      <c r="B337" s="3" t="str">
        <f>_xlfn.XLOOKUP($A337, Rifles!$C$2:$C$419,Rifles!$D$2:$D$419,"N/A",0)</f>
        <v>BRIGADE MANUFACTURING INC</v>
      </c>
      <c r="C337" s="4" t="str">
        <f>_xlfn.XLOOKUP($A337, Rifles!$C$2:$C$419,Rifles!F$2:F$419,"N/A",0)</f>
        <v>MIAMI</v>
      </c>
      <c r="D337" s="4" t="str">
        <f>_xlfn.XLOOKUP($A337, Rifles!$C$2:$C$419,Rifles!G$2:G$419,"N/A",0)</f>
        <v>FL</v>
      </c>
      <c r="E337" s="3">
        <f>_xlfn.XLOOKUP($A337,Pistols!$C:$C,Pistols!H:H,0,0)</f>
        <v>0</v>
      </c>
      <c r="F337" s="3">
        <f>_xlfn.XLOOKUP($A337,Pistols!$C:$C,Pistols!I:I,0,0)</f>
        <v>0</v>
      </c>
      <c r="G337" s="3">
        <f>_xlfn.XLOOKUP($A337,Pistols!$C:$C,Pistols!J:J,0,0)</f>
        <v>0</v>
      </c>
      <c r="H337" s="3">
        <f>_xlfn.XLOOKUP($A337,Pistols!$C:$C,Pistols!K:K,0,0)</f>
        <v>0</v>
      </c>
      <c r="I337" s="3">
        <f>_xlfn.XLOOKUP($A337,Pistols!$C:$C,Pistols!L:L,0,0)</f>
        <v>0</v>
      </c>
      <c r="J337" s="3">
        <f>_xlfn.XLOOKUP($A337,Pistols!$C:$C,Pistols!M:M,0,0)</f>
        <v>0</v>
      </c>
      <c r="K337" s="3">
        <f>_xlfn.XLOOKUP($A337,Pistols!$C:$C,Pistols!N:N,0,0)</f>
        <v>0</v>
      </c>
      <c r="L337" s="3">
        <f>_xlfn.XLOOKUP($A337,Revolvers!$C:$C,Revolvers!O:O,0,0)</f>
        <v>0</v>
      </c>
      <c r="M337" s="3">
        <f>_xlfn.XLOOKUP($A337,Revolvers!$C:$C,Revolvers!P:P,0,0)</f>
        <v>0</v>
      </c>
      <c r="N337" s="3">
        <f>_xlfn.XLOOKUP($A337,Revolvers!$C:$C,Revolvers!Q:Q,0,0)</f>
        <v>0</v>
      </c>
      <c r="O337" s="3">
        <f>_xlfn.XLOOKUP($A337,Revolvers!$C:$C,Revolvers!R:R,0,0)</f>
        <v>0</v>
      </c>
      <c r="P337" s="3">
        <f>_xlfn.XLOOKUP($A337,Revolvers!$C:$C,Revolvers!S:S,0,0)</f>
        <v>0</v>
      </c>
      <c r="Q337" s="3">
        <f>_xlfn.XLOOKUP($A337,Revolvers!$C:$C,Revolvers!T:T,0,0)</f>
        <v>0</v>
      </c>
      <c r="R337" s="3">
        <f>_xlfn.XLOOKUP($A337,Rifles!C:C,Rifles!H:H,0,0)</f>
        <v>10</v>
      </c>
      <c r="S337" s="3">
        <f>_xlfn.XLOOKUP($A337,Shotguns!C:C,Shotguns!H:H,0,0)</f>
        <v>0</v>
      </c>
      <c r="T337" s="3">
        <f t="shared" si="5"/>
        <v>10</v>
      </c>
    </row>
    <row r="338" spans="1:20" x14ac:dyDescent="0.25">
      <c r="A338" s="3">
        <f>Rifles!C338</f>
        <v>15916061</v>
      </c>
      <c r="B338" s="3" t="str">
        <f>_xlfn.XLOOKUP($A338, Rifles!$C$2:$C$419,Rifles!$D$2:$D$419,"N/A",0)</f>
        <v>BRIGGS, WILLIAM HARRY SR</v>
      </c>
      <c r="C338" s="4" t="str">
        <f>_xlfn.XLOOKUP($A338, Rifles!$C$2:$C$419,Rifles!F$2:F$419,"N/A",0)</f>
        <v>TALLAHASSEE</v>
      </c>
      <c r="D338" s="4" t="str">
        <f>_xlfn.XLOOKUP($A338, Rifles!$C$2:$C$419,Rifles!G$2:G$419,"N/A",0)</f>
        <v>FL</v>
      </c>
      <c r="E338" s="3">
        <f>_xlfn.XLOOKUP($A338,Pistols!$C:$C,Pistols!H:H,0,0)</f>
        <v>0</v>
      </c>
      <c r="F338" s="3">
        <f>_xlfn.XLOOKUP($A338,Pistols!$C:$C,Pistols!I:I,0,0)</f>
        <v>0</v>
      </c>
      <c r="G338" s="3">
        <f>_xlfn.XLOOKUP($A338,Pistols!$C:$C,Pistols!J:J,0,0)</f>
        <v>0</v>
      </c>
      <c r="H338" s="3">
        <f>_xlfn.XLOOKUP($A338,Pistols!$C:$C,Pistols!K:K,0,0)</f>
        <v>0</v>
      </c>
      <c r="I338" s="3">
        <f>_xlfn.XLOOKUP($A338,Pistols!$C:$C,Pistols!L:L,0,0)</f>
        <v>0</v>
      </c>
      <c r="J338" s="3">
        <f>_xlfn.XLOOKUP($A338,Pistols!$C:$C,Pistols!M:M,0,0)</f>
        <v>0</v>
      </c>
      <c r="K338" s="3">
        <f>_xlfn.XLOOKUP($A338,Pistols!$C:$C,Pistols!N:N,0,0)</f>
        <v>0</v>
      </c>
      <c r="L338" s="3">
        <f>_xlfn.XLOOKUP($A338,Revolvers!$C:$C,Revolvers!O:O,0,0)</f>
        <v>0</v>
      </c>
      <c r="M338" s="3">
        <f>_xlfn.XLOOKUP($A338,Revolvers!$C:$C,Revolvers!P:P,0,0)</f>
        <v>0</v>
      </c>
      <c r="N338" s="3">
        <f>_xlfn.XLOOKUP($A338,Revolvers!$C:$C,Revolvers!Q:Q,0,0)</f>
        <v>0</v>
      </c>
      <c r="O338" s="3">
        <f>_xlfn.XLOOKUP($A338,Revolvers!$C:$C,Revolvers!R:R,0,0)</f>
        <v>0</v>
      </c>
      <c r="P338" s="3">
        <f>_xlfn.XLOOKUP($A338,Revolvers!$C:$C,Revolvers!S:S,0,0)</f>
        <v>0</v>
      </c>
      <c r="Q338" s="3">
        <f>_xlfn.XLOOKUP($A338,Revolvers!$C:$C,Revolvers!T:T,0,0)</f>
        <v>0</v>
      </c>
      <c r="R338" s="3">
        <f>_xlfn.XLOOKUP($A338,Rifles!C:C,Rifles!H:H,0,0)</f>
        <v>2</v>
      </c>
      <c r="S338" s="3">
        <f>_xlfn.XLOOKUP($A338,Shotguns!C:C,Shotguns!H:H,0,0)</f>
        <v>0</v>
      </c>
      <c r="T338" s="3">
        <f t="shared" si="5"/>
        <v>2</v>
      </c>
    </row>
    <row r="339" spans="1:20" x14ac:dyDescent="0.25">
      <c r="A339" s="3">
        <f>Rifles!C339</f>
        <v>15948882</v>
      </c>
      <c r="B339" s="3" t="str">
        <f>_xlfn.XLOOKUP($A339, Rifles!$C$2:$C$419,Rifles!$D$2:$D$419,"N/A",0)</f>
        <v>BUIS INC</v>
      </c>
      <c r="C339" s="4" t="str">
        <f>_xlfn.XLOOKUP($A339, Rifles!$C$2:$C$419,Rifles!F$2:F$419,"N/A",0)</f>
        <v>CLEARWATER</v>
      </c>
      <c r="D339" s="4" t="str">
        <f>_xlfn.XLOOKUP($A339, Rifles!$C$2:$C$419,Rifles!G$2:G$419,"N/A",0)</f>
        <v>FL</v>
      </c>
      <c r="E339" s="3">
        <f>_xlfn.XLOOKUP($A339,Pistols!$C:$C,Pistols!H:H,0,0)</f>
        <v>0</v>
      </c>
      <c r="F339" s="3">
        <f>_xlfn.XLOOKUP($A339,Pistols!$C:$C,Pistols!I:I,0,0)</f>
        <v>0</v>
      </c>
      <c r="G339" s="3">
        <f>_xlfn.XLOOKUP($A339,Pistols!$C:$C,Pistols!J:J,0,0)</f>
        <v>0</v>
      </c>
      <c r="H339" s="3">
        <f>_xlfn.XLOOKUP($A339,Pistols!$C:$C,Pistols!K:K,0,0)</f>
        <v>0</v>
      </c>
      <c r="I339" s="3">
        <f>_xlfn.XLOOKUP($A339,Pistols!$C:$C,Pistols!L:L,0,0)</f>
        <v>0</v>
      </c>
      <c r="J339" s="3">
        <f>_xlfn.XLOOKUP($A339,Pistols!$C:$C,Pistols!M:M,0,0)</f>
        <v>0</v>
      </c>
      <c r="K339" s="3">
        <f>_xlfn.XLOOKUP($A339,Pistols!$C:$C,Pistols!N:N,0,0)</f>
        <v>0</v>
      </c>
      <c r="L339" s="3">
        <f>_xlfn.XLOOKUP($A339,Revolvers!$C:$C,Revolvers!O:O,0,0)</f>
        <v>0</v>
      </c>
      <c r="M339" s="3">
        <f>_xlfn.XLOOKUP($A339,Revolvers!$C:$C,Revolvers!P:P,0,0)</f>
        <v>0</v>
      </c>
      <c r="N339" s="3">
        <f>_xlfn.XLOOKUP($A339,Revolvers!$C:$C,Revolvers!Q:Q,0,0)</f>
        <v>0</v>
      </c>
      <c r="O339" s="3">
        <f>_xlfn.XLOOKUP($A339,Revolvers!$C:$C,Revolvers!R:R,0,0)</f>
        <v>0</v>
      </c>
      <c r="P339" s="3">
        <f>_xlfn.XLOOKUP($A339,Revolvers!$C:$C,Revolvers!S:S,0,0)</f>
        <v>0</v>
      </c>
      <c r="Q339" s="3">
        <f>_xlfn.XLOOKUP($A339,Revolvers!$C:$C,Revolvers!T:T,0,0)</f>
        <v>0</v>
      </c>
      <c r="R339" s="3">
        <f>_xlfn.XLOOKUP($A339,Rifles!C:C,Rifles!H:H,0,0)</f>
        <v>11</v>
      </c>
      <c r="S339" s="3">
        <f>_xlfn.XLOOKUP($A339,Shotguns!C:C,Shotguns!H:H,0,0)</f>
        <v>0</v>
      </c>
      <c r="T339" s="3">
        <f t="shared" si="5"/>
        <v>11</v>
      </c>
    </row>
    <row r="340" spans="1:20" x14ac:dyDescent="0.25">
      <c r="A340" s="3">
        <f>Rifles!C340</f>
        <v>15932065</v>
      </c>
      <c r="B340" s="3" t="str">
        <f>_xlfn.XLOOKUP($A340, Rifles!$C$2:$C$419,Rifles!$D$2:$D$419,"N/A",0)</f>
        <v>CARBONTECH ARMS LLC</v>
      </c>
      <c r="C340" s="4" t="str">
        <f>_xlfn.XLOOKUP($A340, Rifles!$C$2:$C$419,Rifles!F$2:F$419,"N/A",0)</f>
        <v>ORMOND BEACH</v>
      </c>
      <c r="D340" s="4" t="str">
        <f>_xlfn.XLOOKUP($A340, Rifles!$C$2:$C$419,Rifles!G$2:G$419,"N/A",0)</f>
        <v>FL</v>
      </c>
      <c r="E340" s="3">
        <f>_xlfn.XLOOKUP($A340,Pistols!$C:$C,Pistols!H:H,0,0)</f>
        <v>0</v>
      </c>
      <c r="F340" s="3">
        <f>_xlfn.XLOOKUP($A340,Pistols!$C:$C,Pistols!I:I,0,0)</f>
        <v>0</v>
      </c>
      <c r="G340" s="3">
        <f>_xlfn.XLOOKUP($A340,Pistols!$C:$C,Pistols!J:J,0,0)</f>
        <v>0</v>
      </c>
      <c r="H340" s="3">
        <f>_xlfn.XLOOKUP($A340,Pistols!$C:$C,Pistols!K:K,0,0)</f>
        <v>0</v>
      </c>
      <c r="I340" s="3">
        <f>_xlfn.XLOOKUP($A340,Pistols!$C:$C,Pistols!L:L,0,0)</f>
        <v>0</v>
      </c>
      <c r="J340" s="3">
        <f>_xlfn.XLOOKUP($A340,Pistols!$C:$C,Pistols!M:M,0,0)</f>
        <v>0</v>
      </c>
      <c r="K340" s="3">
        <f>_xlfn.XLOOKUP($A340,Pistols!$C:$C,Pistols!N:N,0,0)</f>
        <v>0</v>
      </c>
      <c r="L340" s="3">
        <f>_xlfn.XLOOKUP($A340,Revolvers!$C:$C,Revolvers!O:O,0,0)</f>
        <v>0</v>
      </c>
      <c r="M340" s="3">
        <f>_xlfn.XLOOKUP($A340,Revolvers!$C:$C,Revolvers!P:P,0,0)</f>
        <v>0</v>
      </c>
      <c r="N340" s="3">
        <f>_xlfn.XLOOKUP($A340,Revolvers!$C:$C,Revolvers!Q:Q,0,0)</f>
        <v>0</v>
      </c>
      <c r="O340" s="3">
        <f>_xlfn.XLOOKUP($A340,Revolvers!$C:$C,Revolvers!R:R,0,0)</f>
        <v>0</v>
      </c>
      <c r="P340" s="3">
        <f>_xlfn.XLOOKUP($A340,Revolvers!$C:$C,Revolvers!S:S,0,0)</f>
        <v>0</v>
      </c>
      <c r="Q340" s="3">
        <f>_xlfn.XLOOKUP($A340,Revolvers!$C:$C,Revolvers!T:T,0,0)</f>
        <v>0</v>
      </c>
      <c r="R340" s="3">
        <f>_xlfn.XLOOKUP($A340,Rifles!C:C,Rifles!H:H,0,0)</f>
        <v>16</v>
      </c>
      <c r="S340" s="3">
        <f>_xlfn.XLOOKUP($A340,Shotguns!C:C,Shotguns!H:H,0,0)</f>
        <v>0</v>
      </c>
      <c r="T340" s="3">
        <f t="shared" si="5"/>
        <v>16</v>
      </c>
    </row>
    <row r="341" spans="1:20" x14ac:dyDescent="0.25">
      <c r="A341" s="3">
        <f>Rifles!C341</f>
        <v>15931334</v>
      </c>
      <c r="B341" s="3" t="str">
        <f>_xlfn.XLOOKUP($A341, Rifles!$C$2:$C$419,Rifles!$D$2:$D$419,"N/A",0)</f>
        <v>CENTRAL FLORIDA FIREARMS LLC</v>
      </c>
      <c r="C341" s="4" t="str">
        <f>_xlfn.XLOOKUP($A341, Rifles!$C$2:$C$419,Rifles!F$2:F$419,"N/A",0)</f>
        <v>WEST MELBOURNE</v>
      </c>
      <c r="D341" s="4" t="str">
        <f>_xlfn.XLOOKUP($A341, Rifles!$C$2:$C$419,Rifles!G$2:G$419,"N/A",0)</f>
        <v>FL</v>
      </c>
      <c r="E341" s="3">
        <f>_xlfn.XLOOKUP($A341,Pistols!$C:$C,Pistols!H:H,0,0)</f>
        <v>0</v>
      </c>
      <c r="F341" s="3">
        <f>_xlfn.XLOOKUP($A341,Pistols!$C:$C,Pistols!I:I,0,0)</f>
        <v>0</v>
      </c>
      <c r="G341" s="3">
        <f>_xlfn.XLOOKUP($A341,Pistols!$C:$C,Pistols!J:J,0,0)</f>
        <v>0</v>
      </c>
      <c r="H341" s="3">
        <f>_xlfn.XLOOKUP($A341,Pistols!$C:$C,Pistols!K:K,0,0)</f>
        <v>0</v>
      </c>
      <c r="I341" s="3">
        <f>_xlfn.XLOOKUP($A341,Pistols!$C:$C,Pistols!L:L,0,0)</f>
        <v>14</v>
      </c>
      <c r="J341" s="3">
        <f>_xlfn.XLOOKUP($A341,Pistols!$C:$C,Pistols!M:M,0,0)</f>
        <v>0</v>
      </c>
      <c r="K341" s="3">
        <f>_xlfn.XLOOKUP($A341,Pistols!$C:$C,Pistols!N:N,0,0)</f>
        <v>14</v>
      </c>
      <c r="L341" s="3">
        <f>_xlfn.XLOOKUP($A341,Revolvers!$C:$C,Revolvers!O:O,0,0)</f>
        <v>0</v>
      </c>
      <c r="M341" s="3">
        <f>_xlfn.XLOOKUP($A341,Revolvers!$C:$C,Revolvers!P:P,0,0)</f>
        <v>0</v>
      </c>
      <c r="N341" s="3">
        <f>_xlfn.XLOOKUP($A341,Revolvers!$C:$C,Revolvers!Q:Q,0,0)</f>
        <v>0</v>
      </c>
      <c r="O341" s="3">
        <f>_xlfn.XLOOKUP($A341,Revolvers!$C:$C,Revolvers!R:R,0,0)</f>
        <v>0</v>
      </c>
      <c r="P341" s="3">
        <f>_xlfn.XLOOKUP($A341,Revolvers!$C:$C,Revolvers!S:S,0,0)</f>
        <v>0</v>
      </c>
      <c r="Q341" s="3">
        <f>_xlfn.XLOOKUP($A341,Revolvers!$C:$C,Revolvers!T:T,0,0)</f>
        <v>0</v>
      </c>
      <c r="R341" s="3">
        <f>_xlfn.XLOOKUP($A341,Rifles!C:C,Rifles!H:H,0,0)</f>
        <v>1467</v>
      </c>
      <c r="S341" s="3">
        <f>_xlfn.XLOOKUP($A341,Shotguns!C:C,Shotguns!H:H,0,0)</f>
        <v>0</v>
      </c>
      <c r="T341" s="3">
        <f t="shared" si="5"/>
        <v>1481</v>
      </c>
    </row>
    <row r="342" spans="1:20" x14ac:dyDescent="0.25">
      <c r="A342" s="3">
        <f>Rifles!C342</f>
        <v>15907948</v>
      </c>
      <c r="B342" s="3" t="str">
        <f>_xlfn.XLOOKUP($A342, Rifles!$C$2:$C$419,Rifles!$D$2:$D$419,"N/A",0)</f>
        <v>CHARLES  W JENKINS LLC</v>
      </c>
      <c r="C342" s="4" t="str">
        <f>_xlfn.XLOOKUP($A342, Rifles!$C$2:$C$419,Rifles!F$2:F$419,"N/A",0)</f>
        <v>VERO BEACH</v>
      </c>
      <c r="D342" s="4" t="str">
        <f>_xlfn.XLOOKUP($A342, Rifles!$C$2:$C$419,Rifles!G$2:G$419,"N/A",0)</f>
        <v>FL</v>
      </c>
      <c r="E342" s="3">
        <f>_xlfn.XLOOKUP($A342,Pistols!$C:$C,Pistols!H:H,0,0)</f>
        <v>0</v>
      </c>
      <c r="F342" s="3">
        <f>_xlfn.XLOOKUP($A342,Pistols!$C:$C,Pistols!I:I,0,0)</f>
        <v>0</v>
      </c>
      <c r="G342" s="3">
        <f>_xlfn.XLOOKUP($A342,Pistols!$C:$C,Pistols!J:J,0,0)</f>
        <v>0</v>
      </c>
      <c r="H342" s="3">
        <f>_xlfn.XLOOKUP($A342,Pistols!$C:$C,Pistols!K:K,0,0)</f>
        <v>0</v>
      </c>
      <c r="I342" s="3">
        <f>_xlfn.XLOOKUP($A342,Pistols!$C:$C,Pistols!L:L,0,0)</f>
        <v>3</v>
      </c>
      <c r="J342" s="3">
        <f>_xlfn.XLOOKUP($A342,Pistols!$C:$C,Pistols!M:M,0,0)</f>
        <v>6</v>
      </c>
      <c r="K342" s="3">
        <f>_xlfn.XLOOKUP($A342,Pistols!$C:$C,Pistols!N:N,0,0)</f>
        <v>9</v>
      </c>
      <c r="L342" s="3">
        <f>_xlfn.XLOOKUP($A342,Revolvers!$C:$C,Revolvers!O:O,0,0)</f>
        <v>0</v>
      </c>
      <c r="M342" s="3">
        <f>_xlfn.XLOOKUP($A342,Revolvers!$C:$C,Revolvers!P:P,0,0)</f>
        <v>0</v>
      </c>
      <c r="N342" s="3">
        <f>_xlfn.XLOOKUP($A342,Revolvers!$C:$C,Revolvers!Q:Q,0,0)</f>
        <v>0</v>
      </c>
      <c r="O342" s="3">
        <f>_xlfn.XLOOKUP($A342,Revolvers!$C:$C,Revolvers!R:R,0,0)</f>
        <v>0</v>
      </c>
      <c r="P342" s="3">
        <f>_xlfn.XLOOKUP($A342,Revolvers!$C:$C,Revolvers!S:S,0,0)</f>
        <v>0</v>
      </c>
      <c r="Q342" s="3">
        <f>_xlfn.XLOOKUP($A342,Revolvers!$C:$C,Revolvers!T:T,0,0)</f>
        <v>0</v>
      </c>
      <c r="R342" s="3">
        <f>_xlfn.XLOOKUP($A342,Rifles!C:C,Rifles!H:H,0,0)</f>
        <v>5</v>
      </c>
      <c r="S342" s="3">
        <f>_xlfn.XLOOKUP($A342,Shotguns!C:C,Shotguns!H:H,0,0)</f>
        <v>0</v>
      </c>
      <c r="T342" s="3">
        <f t="shared" si="5"/>
        <v>14</v>
      </c>
    </row>
    <row r="343" spans="1:20" x14ac:dyDescent="0.25">
      <c r="A343" s="3">
        <f>Rifles!C343</f>
        <v>15948673</v>
      </c>
      <c r="B343" s="3" t="str">
        <f>_xlfn.XLOOKUP($A343, Rifles!$C$2:$C$419,Rifles!$D$2:$D$419,"N/A",0)</f>
        <v>COASTAL AFFAIRS LLC</v>
      </c>
      <c r="C343" s="4" t="str">
        <f>_xlfn.XLOOKUP($A343, Rifles!$C$2:$C$419,Rifles!F$2:F$419,"N/A",0)</f>
        <v>ORMOND BEACH</v>
      </c>
      <c r="D343" s="4" t="str">
        <f>_xlfn.XLOOKUP($A343, Rifles!$C$2:$C$419,Rifles!G$2:G$419,"N/A",0)</f>
        <v>FL</v>
      </c>
      <c r="E343" s="3">
        <f>_xlfn.XLOOKUP($A343,Pistols!$C:$C,Pistols!H:H,0,0)</f>
        <v>0</v>
      </c>
      <c r="F343" s="3">
        <f>_xlfn.XLOOKUP($A343,Pistols!$C:$C,Pistols!I:I,0,0)</f>
        <v>0</v>
      </c>
      <c r="G343" s="3">
        <f>_xlfn.XLOOKUP($A343,Pistols!$C:$C,Pistols!J:J,0,0)</f>
        <v>0</v>
      </c>
      <c r="H343" s="3">
        <f>_xlfn.XLOOKUP($A343,Pistols!$C:$C,Pistols!K:K,0,0)</f>
        <v>0</v>
      </c>
      <c r="I343" s="3">
        <f>_xlfn.XLOOKUP($A343,Pistols!$C:$C,Pistols!L:L,0,0)</f>
        <v>0</v>
      </c>
      <c r="J343" s="3">
        <f>_xlfn.XLOOKUP($A343,Pistols!$C:$C,Pistols!M:M,0,0)</f>
        <v>0</v>
      </c>
      <c r="K343" s="3">
        <f>_xlfn.XLOOKUP($A343,Pistols!$C:$C,Pistols!N:N,0,0)</f>
        <v>0</v>
      </c>
      <c r="L343" s="3">
        <f>_xlfn.XLOOKUP($A343,Revolvers!$C:$C,Revolvers!O:O,0,0)</f>
        <v>0</v>
      </c>
      <c r="M343" s="3">
        <f>_xlfn.XLOOKUP($A343,Revolvers!$C:$C,Revolvers!P:P,0,0)</f>
        <v>0</v>
      </c>
      <c r="N343" s="3">
        <f>_xlfn.XLOOKUP($A343,Revolvers!$C:$C,Revolvers!Q:Q,0,0)</f>
        <v>0</v>
      </c>
      <c r="O343" s="3">
        <f>_xlfn.XLOOKUP($A343,Revolvers!$C:$C,Revolvers!R:R,0,0)</f>
        <v>0</v>
      </c>
      <c r="P343" s="3">
        <f>_xlfn.XLOOKUP($A343,Revolvers!$C:$C,Revolvers!S:S,0,0)</f>
        <v>0</v>
      </c>
      <c r="Q343" s="3">
        <f>_xlfn.XLOOKUP($A343,Revolvers!$C:$C,Revolvers!T:T,0,0)</f>
        <v>0</v>
      </c>
      <c r="R343" s="3">
        <f>_xlfn.XLOOKUP($A343,Rifles!C:C,Rifles!H:H,0,0)</f>
        <v>4</v>
      </c>
      <c r="S343" s="3">
        <f>_xlfn.XLOOKUP($A343,Shotguns!C:C,Shotguns!H:H,0,0)</f>
        <v>0</v>
      </c>
      <c r="T343" s="3">
        <f t="shared" si="5"/>
        <v>4</v>
      </c>
    </row>
    <row r="344" spans="1:20" x14ac:dyDescent="0.25">
      <c r="A344" s="3">
        <f>Rifles!C344</f>
        <v>15932347</v>
      </c>
      <c r="B344" s="3" t="str">
        <f>_xlfn.XLOOKUP($A344, Rifles!$C$2:$C$419,Rifles!$D$2:$D$419,"N/A",0)</f>
        <v>CODE JOCKEYS LLC</v>
      </c>
      <c r="C344" s="4" t="str">
        <f>_xlfn.XLOOKUP($A344, Rifles!$C$2:$C$419,Rifles!F$2:F$419,"N/A",0)</f>
        <v>NAPLES</v>
      </c>
      <c r="D344" s="4" t="str">
        <f>_xlfn.XLOOKUP($A344, Rifles!$C$2:$C$419,Rifles!G$2:G$419,"N/A",0)</f>
        <v>FL</v>
      </c>
      <c r="E344" s="3">
        <f>_xlfn.XLOOKUP($A344,Pistols!$C:$C,Pistols!H:H,0,0)</f>
        <v>0</v>
      </c>
      <c r="F344" s="3">
        <f>_xlfn.XLOOKUP($A344,Pistols!$C:$C,Pistols!I:I,0,0)</f>
        <v>0</v>
      </c>
      <c r="G344" s="3">
        <f>_xlfn.XLOOKUP($A344,Pistols!$C:$C,Pistols!J:J,0,0)</f>
        <v>0</v>
      </c>
      <c r="H344" s="3">
        <f>_xlfn.XLOOKUP($A344,Pistols!$C:$C,Pistols!K:K,0,0)</f>
        <v>0</v>
      </c>
      <c r="I344" s="3">
        <f>_xlfn.XLOOKUP($A344,Pistols!$C:$C,Pistols!L:L,0,0)</f>
        <v>1</v>
      </c>
      <c r="J344" s="3">
        <f>_xlfn.XLOOKUP($A344,Pistols!$C:$C,Pistols!M:M,0,0)</f>
        <v>3</v>
      </c>
      <c r="K344" s="3">
        <f>_xlfn.XLOOKUP($A344,Pistols!$C:$C,Pistols!N:N,0,0)</f>
        <v>4</v>
      </c>
      <c r="L344" s="3">
        <f>_xlfn.XLOOKUP($A344,Revolvers!$C:$C,Revolvers!O:O,0,0)</f>
        <v>0</v>
      </c>
      <c r="M344" s="3">
        <f>_xlfn.XLOOKUP($A344,Revolvers!$C:$C,Revolvers!P:P,0,0)</f>
        <v>0</v>
      </c>
      <c r="N344" s="3">
        <f>_xlfn.XLOOKUP($A344,Revolvers!$C:$C,Revolvers!Q:Q,0,0)</f>
        <v>0</v>
      </c>
      <c r="O344" s="3">
        <f>_xlfn.XLOOKUP($A344,Revolvers!$C:$C,Revolvers!R:R,0,0)</f>
        <v>0</v>
      </c>
      <c r="P344" s="3">
        <f>_xlfn.XLOOKUP($A344,Revolvers!$C:$C,Revolvers!S:S,0,0)</f>
        <v>0</v>
      </c>
      <c r="Q344" s="3">
        <f>_xlfn.XLOOKUP($A344,Revolvers!$C:$C,Revolvers!T:T,0,0)</f>
        <v>0</v>
      </c>
      <c r="R344" s="3">
        <f>_xlfn.XLOOKUP($A344,Rifles!C:C,Rifles!H:H,0,0)</f>
        <v>21</v>
      </c>
      <c r="S344" s="3">
        <f>_xlfn.XLOOKUP($A344,Shotguns!C:C,Shotguns!H:H,0,0)</f>
        <v>0</v>
      </c>
      <c r="T344" s="3">
        <f t="shared" si="5"/>
        <v>25</v>
      </c>
    </row>
    <row r="345" spans="1:20" x14ac:dyDescent="0.25">
      <c r="A345" s="3">
        <f>Rifles!C345</f>
        <v>15932646</v>
      </c>
      <c r="B345" s="3" t="str">
        <f>_xlfn.XLOOKUP($A345, Rifles!$C$2:$C$419,Rifles!$D$2:$D$419,"N/A",0)</f>
        <v>CORE SHOOTING LLC</v>
      </c>
      <c r="C345" s="4" t="str">
        <f>_xlfn.XLOOKUP($A345, Rifles!$C$2:$C$419,Rifles!F$2:F$419,"N/A",0)</f>
        <v>BAKER</v>
      </c>
      <c r="D345" s="4" t="str">
        <f>_xlfn.XLOOKUP($A345, Rifles!$C$2:$C$419,Rifles!G$2:G$419,"N/A",0)</f>
        <v>FL</v>
      </c>
      <c r="E345" s="3">
        <f>_xlfn.XLOOKUP($A345,Pistols!$C:$C,Pistols!H:H,0,0)</f>
        <v>0</v>
      </c>
      <c r="F345" s="3">
        <f>_xlfn.XLOOKUP($A345,Pistols!$C:$C,Pistols!I:I,0,0)</f>
        <v>0</v>
      </c>
      <c r="G345" s="3">
        <f>_xlfn.XLOOKUP($A345,Pistols!$C:$C,Pistols!J:J,0,0)</f>
        <v>0</v>
      </c>
      <c r="H345" s="3">
        <f>_xlfn.XLOOKUP($A345,Pistols!$C:$C,Pistols!K:K,0,0)</f>
        <v>0</v>
      </c>
      <c r="I345" s="3">
        <f>_xlfn.XLOOKUP($A345,Pistols!$C:$C,Pistols!L:L,0,0)</f>
        <v>0</v>
      </c>
      <c r="J345" s="3">
        <f>_xlfn.XLOOKUP($A345,Pistols!$C:$C,Pistols!M:M,0,0)</f>
        <v>0</v>
      </c>
      <c r="K345" s="3">
        <f>_xlfn.XLOOKUP($A345,Pistols!$C:$C,Pistols!N:N,0,0)</f>
        <v>0</v>
      </c>
      <c r="L345" s="3">
        <f>_xlfn.XLOOKUP($A345,Revolvers!$C:$C,Revolvers!O:O,0,0)</f>
        <v>0</v>
      </c>
      <c r="M345" s="3">
        <f>_xlfn.XLOOKUP($A345,Revolvers!$C:$C,Revolvers!P:P,0,0)</f>
        <v>0</v>
      </c>
      <c r="N345" s="3">
        <f>_xlfn.XLOOKUP($A345,Revolvers!$C:$C,Revolvers!Q:Q,0,0)</f>
        <v>0</v>
      </c>
      <c r="O345" s="3">
        <f>_xlfn.XLOOKUP($A345,Revolvers!$C:$C,Revolvers!R:R,0,0)</f>
        <v>0</v>
      </c>
      <c r="P345" s="3">
        <f>_xlfn.XLOOKUP($A345,Revolvers!$C:$C,Revolvers!S:S,0,0)</f>
        <v>0</v>
      </c>
      <c r="Q345" s="3">
        <f>_xlfn.XLOOKUP($A345,Revolvers!$C:$C,Revolvers!T:T,0,0)</f>
        <v>0</v>
      </c>
      <c r="R345" s="3">
        <f>_xlfn.XLOOKUP($A345,Rifles!C:C,Rifles!H:H,0,0)</f>
        <v>11</v>
      </c>
      <c r="S345" s="3">
        <f>_xlfn.XLOOKUP($A345,Shotguns!C:C,Shotguns!H:H,0,0)</f>
        <v>0</v>
      </c>
      <c r="T345" s="3">
        <f t="shared" si="5"/>
        <v>11</v>
      </c>
    </row>
    <row r="346" spans="1:20" x14ac:dyDescent="0.25">
      <c r="A346" s="3">
        <f>Rifles!C346</f>
        <v>15931261</v>
      </c>
      <c r="B346" s="3" t="str">
        <f>_xlfn.XLOOKUP($A346, Rifles!$C$2:$C$419,Rifles!$D$2:$D$419,"N/A",0)</f>
        <v>CPR TRAINING CENTER TAMPA LLC</v>
      </c>
      <c r="C346" s="4" t="str">
        <f>_xlfn.XLOOKUP($A346, Rifles!$C$2:$C$419,Rifles!F$2:F$419,"N/A",0)</f>
        <v>LAND O LAKES</v>
      </c>
      <c r="D346" s="4" t="str">
        <f>_xlfn.XLOOKUP($A346, Rifles!$C$2:$C$419,Rifles!G$2:G$419,"N/A",0)</f>
        <v>FL</v>
      </c>
      <c r="E346" s="3">
        <f>_xlfn.XLOOKUP($A346,Pistols!$C:$C,Pistols!H:H,0,0)</f>
        <v>1</v>
      </c>
      <c r="F346" s="3">
        <f>_xlfn.XLOOKUP($A346,Pistols!$C:$C,Pistols!I:I,0,0)</f>
        <v>0</v>
      </c>
      <c r="G346" s="3">
        <f>_xlfn.XLOOKUP($A346,Pistols!$C:$C,Pistols!J:J,0,0)</f>
        <v>8</v>
      </c>
      <c r="H346" s="3">
        <f>_xlfn.XLOOKUP($A346,Pistols!$C:$C,Pistols!K:K,0,0)</f>
        <v>0</v>
      </c>
      <c r="I346" s="3">
        <f>_xlfn.XLOOKUP($A346,Pistols!$C:$C,Pistols!L:L,0,0)</f>
        <v>0</v>
      </c>
      <c r="J346" s="3">
        <f>_xlfn.XLOOKUP($A346,Pistols!$C:$C,Pistols!M:M,0,0)</f>
        <v>0</v>
      </c>
      <c r="K346" s="3">
        <f>_xlfn.XLOOKUP($A346,Pistols!$C:$C,Pistols!N:N,0,0)</f>
        <v>9</v>
      </c>
      <c r="L346" s="3">
        <f>_xlfn.XLOOKUP($A346,Revolvers!$C:$C,Revolvers!O:O,0,0)</f>
        <v>0</v>
      </c>
      <c r="M346" s="3">
        <f>_xlfn.XLOOKUP($A346,Revolvers!$C:$C,Revolvers!P:P,0,0)</f>
        <v>0</v>
      </c>
      <c r="N346" s="3">
        <f>_xlfn.XLOOKUP($A346,Revolvers!$C:$C,Revolvers!Q:Q,0,0)</f>
        <v>0</v>
      </c>
      <c r="O346" s="3">
        <f>_xlfn.XLOOKUP($A346,Revolvers!$C:$C,Revolvers!R:R,0,0)</f>
        <v>0</v>
      </c>
      <c r="P346" s="3">
        <f>_xlfn.XLOOKUP($A346,Revolvers!$C:$C,Revolvers!S:S,0,0)</f>
        <v>0</v>
      </c>
      <c r="Q346" s="3">
        <f>_xlfn.XLOOKUP($A346,Revolvers!$C:$C,Revolvers!T:T,0,0)</f>
        <v>0</v>
      </c>
      <c r="R346" s="3">
        <f>_xlfn.XLOOKUP($A346,Rifles!C:C,Rifles!H:H,0,0)</f>
        <v>2</v>
      </c>
      <c r="S346" s="3">
        <f>_xlfn.XLOOKUP($A346,Shotguns!C:C,Shotguns!H:H,0,0)</f>
        <v>0</v>
      </c>
      <c r="T346" s="3">
        <f t="shared" si="5"/>
        <v>11</v>
      </c>
    </row>
    <row r="347" spans="1:20" x14ac:dyDescent="0.25">
      <c r="A347" s="3">
        <f>Rifles!C347</f>
        <v>15915069</v>
      </c>
      <c r="B347" s="3" t="str">
        <f>_xlfn.XLOOKUP($A347, Rifles!$C$2:$C$419,Rifles!$D$2:$D$419,"N/A",0)</f>
        <v>CSC ARMS LLC</v>
      </c>
      <c r="C347" s="4" t="str">
        <f>_xlfn.XLOOKUP($A347, Rifles!$C$2:$C$419,Rifles!F$2:F$419,"N/A",0)</f>
        <v>DAVIE</v>
      </c>
      <c r="D347" s="4" t="str">
        <f>_xlfn.XLOOKUP($A347, Rifles!$C$2:$C$419,Rifles!G$2:G$419,"N/A",0)</f>
        <v>FL</v>
      </c>
      <c r="E347" s="3">
        <f>_xlfn.XLOOKUP($A347,Pistols!$C:$C,Pistols!H:H,0,0)</f>
        <v>0</v>
      </c>
      <c r="F347" s="3">
        <f>_xlfn.XLOOKUP($A347,Pistols!$C:$C,Pistols!I:I,0,0)</f>
        <v>0</v>
      </c>
      <c r="G347" s="3">
        <f>_xlfn.XLOOKUP($A347,Pistols!$C:$C,Pistols!J:J,0,0)</f>
        <v>0</v>
      </c>
      <c r="H347" s="3">
        <f>_xlfn.XLOOKUP($A347,Pistols!$C:$C,Pistols!K:K,0,0)</f>
        <v>0</v>
      </c>
      <c r="I347" s="3">
        <f>_xlfn.XLOOKUP($A347,Pistols!$C:$C,Pistols!L:L,0,0)</f>
        <v>0</v>
      </c>
      <c r="J347" s="3">
        <f>_xlfn.XLOOKUP($A347,Pistols!$C:$C,Pistols!M:M,0,0)</f>
        <v>2</v>
      </c>
      <c r="K347" s="3">
        <f>_xlfn.XLOOKUP($A347,Pistols!$C:$C,Pistols!N:N,0,0)</f>
        <v>2</v>
      </c>
      <c r="L347" s="3">
        <f>_xlfn.XLOOKUP($A347,Revolvers!$C:$C,Revolvers!O:O,0,0)</f>
        <v>0</v>
      </c>
      <c r="M347" s="3">
        <f>_xlfn.XLOOKUP($A347,Revolvers!$C:$C,Revolvers!P:P,0,0)</f>
        <v>0</v>
      </c>
      <c r="N347" s="3">
        <f>_xlfn.XLOOKUP($A347,Revolvers!$C:$C,Revolvers!Q:Q,0,0)</f>
        <v>0</v>
      </c>
      <c r="O347" s="3">
        <f>_xlfn.XLOOKUP($A347,Revolvers!$C:$C,Revolvers!R:R,0,0)</f>
        <v>0</v>
      </c>
      <c r="P347" s="3">
        <f>_xlfn.XLOOKUP($A347,Revolvers!$C:$C,Revolvers!S:S,0,0)</f>
        <v>0</v>
      </c>
      <c r="Q347" s="3">
        <f>_xlfn.XLOOKUP($A347,Revolvers!$C:$C,Revolvers!T:T,0,0)</f>
        <v>0</v>
      </c>
      <c r="R347" s="3">
        <f>_xlfn.XLOOKUP($A347,Rifles!C:C,Rifles!H:H,0,0)</f>
        <v>25</v>
      </c>
      <c r="S347" s="3">
        <f>_xlfn.XLOOKUP($A347,Shotguns!C:C,Shotguns!H:H,0,0)</f>
        <v>0</v>
      </c>
      <c r="T347" s="3">
        <f t="shared" si="5"/>
        <v>27</v>
      </c>
    </row>
    <row r="348" spans="1:20" x14ac:dyDescent="0.25">
      <c r="A348" s="3">
        <f>Rifles!C348</f>
        <v>15912603</v>
      </c>
      <c r="B348" s="3" t="str">
        <f>_xlfn.XLOOKUP($A348, Rifles!$C$2:$C$419,Rifles!$D$2:$D$419,"N/A",0)</f>
        <v>DEFINITIVE ARMS LLC</v>
      </c>
      <c r="C348" s="4" t="str">
        <f>_xlfn.XLOOKUP($A348, Rifles!$C$2:$C$419,Rifles!F$2:F$419,"N/A",0)</f>
        <v>SAINT PETERSBURG</v>
      </c>
      <c r="D348" s="4" t="str">
        <f>_xlfn.XLOOKUP($A348, Rifles!$C$2:$C$419,Rifles!G$2:G$419,"N/A",0)</f>
        <v>FL</v>
      </c>
      <c r="E348" s="3">
        <f>_xlfn.XLOOKUP($A348,Pistols!$C:$C,Pistols!H:H,0,0)</f>
        <v>0</v>
      </c>
      <c r="F348" s="3">
        <f>_xlfn.XLOOKUP($A348,Pistols!$C:$C,Pistols!I:I,0,0)</f>
        <v>0</v>
      </c>
      <c r="G348" s="3">
        <f>_xlfn.XLOOKUP($A348,Pistols!$C:$C,Pistols!J:J,0,0)</f>
        <v>0</v>
      </c>
      <c r="H348" s="3">
        <f>_xlfn.XLOOKUP($A348,Pistols!$C:$C,Pistols!K:K,0,0)</f>
        <v>0</v>
      </c>
      <c r="I348" s="3">
        <f>_xlfn.XLOOKUP($A348,Pistols!$C:$C,Pistols!L:L,0,0)</f>
        <v>10</v>
      </c>
      <c r="J348" s="3">
        <f>_xlfn.XLOOKUP($A348,Pistols!$C:$C,Pistols!M:M,0,0)</f>
        <v>0</v>
      </c>
      <c r="K348" s="3">
        <f>_xlfn.XLOOKUP($A348,Pistols!$C:$C,Pistols!N:N,0,0)</f>
        <v>10</v>
      </c>
      <c r="L348" s="3">
        <f>_xlfn.XLOOKUP($A348,Revolvers!$C:$C,Revolvers!O:O,0,0)</f>
        <v>0</v>
      </c>
      <c r="M348" s="3">
        <f>_xlfn.XLOOKUP($A348,Revolvers!$C:$C,Revolvers!P:P,0,0)</f>
        <v>0</v>
      </c>
      <c r="N348" s="3">
        <f>_xlfn.XLOOKUP($A348,Revolvers!$C:$C,Revolvers!Q:Q,0,0)</f>
        <v>0</v>
      </c>
      <c r="O348" s="3">
        <f>_xlfn.XLOOKUP($A348,Revolvers!$C:$C,Revolvers!R:R,0,0)</f>
        <v>0</v>
      </c>
      <c r="P348" s="3">
        <f>_xlfn.XLOOKUP($A348,Revolvers!$C:$C,Revolvers!S:S,0,0)</f>
        <v>0</v>
      </c>
      <c r="Q348" s="3">
        <f>_xlfn.XLOOKUP($A348,Revolvers!$C:$C,Revolvers!T:T,0,0)</f>
        <v>0</v>
      </c>
      <c r="R348" s="3">
        <f>_xlfn.XLOOKUP($A348,Rifles!C:C,Rifles!H:H,0,0)</f>
        <v>286</v>
      </c>
      <c r="S348" s="3">
        <f>_xlfn.XLOOKUP($A348,Shotguns!C:C,Shotguns!H:H,0,0)</f>
        <v>0</v>
      </c>
      <c r="T348" s="3">
        <f t="shared" si="5"/>
        <v>296</v>
      </c>
    </row>
    <row r="349" spans="1:20" x14ac:dyDescent="0.25">
      <c r="A349" s="3">
        <f>Rifles!C349</f>
        <v>15925543</v>
      </c>
      <c r="B349" s="3" t="str">
        <f>_xlfn.XLOOKUP($A349, Rifles!$C$2:$C$419,Rifles!$D$2:$D$419,"N/A",0)</f>
        <v>DIV 3 INC</v>
      </c>
      <c r="C349" s="4" t="str">
        <f>_xlfn.XLOOKUP($A349, Rifles!$C$2:$C$419,Rifles!F$2:F$419,"N/A",0)</f>
        <v>ORANGE CITY</v>
      </c>
      <c r="D349" s="4" t="str">
        <f>_xlfn.XLOOKUP($A349, Rifles!$C$2:$C$419,Rifles!G$2:G$419,"N/A",0)</f>
        <v>FL</v>
      </c>
      <c r="E349" s="3">
        <f>_xlfn.XLOOKUP($A349,Pistols!$C:$C,Pistols!H:H,0,0)</f>
        <v>0</v>
      </c>
      <c r="F349" s="3">
        <f>_xlfn.XLOOKUP($A349,Pistols!$C:$C,Pistols!I:I,0,0)</f>
        <v>0</v>
      </c>
      <c r="G349" s="3">
        <f>_xlfn.XLOOKUP($A349,Pistols!$C:$C,Pistols!J:J,0,0)</f>
        <v>0</v>
      </c>
      <c r="H349" s="3">
        <f>_xlfn.XLOOKUP($A349,Pistols!$C:$C,Pistols!K:K,0,0)</f>
        <v>0</v>
      </c>
      <c r="I349" s="3">
        <f>_xlfn.XLOOKUP($A349,Pistols!$C:$C,Pistols!L:L,0,0)</f>
        <v>0</v>
      </c>
      <c r="J349" s="3">
        <f>_xlfn.XLOOKUP($A349,Pistols!$C:$C,Pistols!M:M,0,0)</f>
        <v>0</v>
      </c>
      <c r="K349" s="3">
        <f>_xlfn.XLOOKUP($A349,Pistols!$C:$C,Pistols!N:N,0,0)</f>
        <v>0</v>
      </c>
      <c r="L349" s="3">
        <f>_xlfn.XLOOKUP($A349,Revolvers!$C:$C,Revolvers!O:O,0,0)</f>
        <v>0</v>
      </c>
      <c r="M349" s="3">
        <f>_xlfn.XLOOKUP($A349,Revolvers!$C:$C,Revolvers!P:P,0,0)</f>
        <v>0</v>
      </c>
      <c r="N349" s="3">
        <f>_xlfn.XLOOKUP($A349,Revolvers!$C:$C,Revolvers!Q:Q,0,0)</f>
        <v>0</v>
      </c>
      <c r="O349" s="3">
        <f>_xlfn.XLOOKUP($A349,Revolvers!$C:$C,Revolvers!R:R,0,0)</f>
        <v>0</v>
      </c>
      <c r="P349" s="3">
        <f>_xlfn.XLOOKUP($A349,Revolvers!$C:$C,Revolvers!S:S,0,0)</f>
        <v>0</v>
      </c>
      <c r="Q349" s="3">
        <f>_xlfn.XLOOKUP($A349,Revolvers!$C:$C,Revolvers!T:T,0,0)</f>
        <v>0</v>
      </c>
      <c r="R349" s="3">
        <f>_xlfn.XLOOKUP($A349,Rifles!C:C,Rifles!H:H,0,0)</f>
        <v>85</v>
      </c>
      <c r="S349" s="3">
        <f>_xlfn.XLOOKUP($A349,Shotguns!C:C,Shotguns!H:H,0,0)</f>
        <v>0</v>
      </c>
      <c r="T349" s="3">
        <f t="shared" si="5"/>
        <v>85</v>
      </c>
    </row>
    <row r="350" spans="1:20" x14ac:dyDescent="0.25">
      <c r="A350" s="3">
        <f>Rifles!C350</f>
        <v>15913631</v>
      </c>
      <c r="B350" s="3" t="str">
        <f>_xlfn.XLOOKUP($A350, Rifles!$C$2:$C$419,Rifles!$D$2:$D$419,"N/A",0)</f>
        <v>DNS SIGNS &amp; LIGHTING INC</v>
      </c>
      <c r="C350" s="4" t="str">
        <f>_xlfn.XLOOKUP($A350, Rifles!$C$2:$C$419,Rifles!F$2:F$419,"N/A",0)</f>
        <v>SAINT PETERSBURG</v>
      </c>
      <c r="D350" s="4" t="str">
        <f>_xlfn.XLOOKUP($A350, Rifles!$C$2:$C$419,Rifles!G$2:G$419,"N/A",0)</f>
        <v>FL</v>
      </c>
      <c r="E350" s="3">
        <f>_xlfn.XLOOKUP($A350,Pistols!$C:$C,Pistols!H:H,0,0)</f>
        <v>0</v>
      </c>
      <c r="F350" s="3">
        <f>_xlfn.XLOOKUP($A350,Pistols!$C:$C,Pistols!I:I,0,0)</f>
        <v>0</v>
      </c>
      <c r="G350" s="3">
        <f>_xlfn.XLOOKUP($A350,Pistols!$C:$C,Pistols!J:J,0,0)</f>
        <v>0</v>
      </c>
      <c r="H350" s="3">
        <f>_xlfn.XLOOKUP($A350,Pistols!$C:$C,Pistols!K:K,0,0)</f>
        <v>0</v>
      </c>
      <c r="I350" s="3">
        <f>_xlfn.XLOOKUP($A350,Pistols!$C:$C,Pistols!L:L,0,0)</f>
        <v>0</v>
      </c>
      <c r="J350" s="3">
        <f>_xlfn.XLOOKUP($A350,Pistols!$C:$C,Pistols!M:M,0,0)</f>
        <v>0</v>
      </c>
      <c r="K350" s="3">
        <f>_xlfn.XLOOKUP($A350,Pistols!$C:$C,Pistols!N:N,0,0)</f>
        <v>0</v>
      </c>
      <c r="L350" s="3">
        <f>_xlfn.XLOOKUP($A350,Revolvers!$C:$C,Revolvers!O:O,0,0)</f>
        <v>0</v>
      </c>
      <c r="M350" s="3">
        <f>_xlfn.XLOOKUP($A350,Revolvers!$C:$C,Revolvers!P:P,0,0)</f>
        <v>0</v>
      </c>
      <c r="N350" s="3">
        <f>_xlfn.XLOOKUP($A350,Revolvers!$C:$C,Revolvers!Q:Q,0,0)</f>
        <v>0</v>
      </c>
      <c r="O350" s="3">
        <f>_xlfn.XLOOKUP($A350,Revolvers!$C:$C,Revolvers!R:R,0,0)</f>
        <v>0</v>
      </c>
      <c r="P350" s="3">
        <f>_xlfn.XLOOKUP($A350,Revolvers!$C:$C,Revolvers!S:S,0,0)</f>
        <v>0</v>
      </c>
      <c r="Q350" s="3">
        <f>_xlfn.XLOOKUP($A350,Revolvers!$C:$C,Revolvers!T:T,0,0)</f>
        <v>0</v>
      </c>
      <c r="R350" s="3">
        <f>_xlfn.XLOOKUP($A350,Rifles!C:C,Rifles!H:H,0,0)</f>
        <v>15</v>
      </c>
      <c r="S350" s="3">
        <f>_xlfn.XLOOKUP($A350,Shotguns!C:C,Shotguns!H:H,0,0)</f>
        <v>0</v>
      </c>
      <c r="T350" s="3">
        <f t="shared" si="5"/>
        <v>15</v>
      </c>
    </row>
    <row r="351" spans="1:20" x14ac:dyDescent="0.25">
      <c r="A351" s="3">
        <f>Rifles!C351</f>
        <v>15916277</v>
      </c>
      <c r="B351" s="3" t="str">
        <f>_xlfn.XLOOKUP($A351, Rifles!$C$2:$C$419,Rifles!$D$2:$D$419,"N/A",0)</f>
        <v>DRAGON FIRE ARMORY LLC</v>
      </c>
      <c r="C351" s="4" t="str">
        <f>_xlfn.XLOOKUP($A351, Rifles!$C$2:$C$419,Rifles!F$2:F$419,"N/A",0)</f>
        <v>WINTER HAVEN</v>
      </c>
      <c r="D351" s="4" t="str">
        <f>_xlfn.XLOOKUP($A351, Rifles!$C$2:$C$419,Rifles!G$2:G$419,"N/A",0)</f>
        <v>FL</v>
      </c>
      <c r="E351" s="3">
        <f>_xlfn.XLOOKUP($A351,Pistols!$C:$C,Pistols!H:H,0,0)</f>
        <v>0</v>
      </c>
      <c r="F351" s="3">
        <f>_xlfn.XLOOKUP($A351,Pistols!$C:$C,Pistols!I:I,0,0)</f>
        <v>0</v>
      </c>
      <c r="G351" s="3">
        <f>_xlfn.XLOOKUP($A351,Pistols!$C:$C,Pistols!J:J,0,0)</f>
        <v>0</v>
      </c>
      <c r="H351" s="3">
        <f>_xlfn.XLOOKUP($A351,Pistols!$C:$C,Pistols!K:K,0,0)</f>
        <v>0</v>
      </c>
      <c r="I351" s="3">
        <f>_xlfn.XLOOKUP($A351,Pistols!$C:$C,Pistols!L:L,0,0)</f>
        <v>1</v>
      </c>
      <c r="J351" s="3">
        <f>_xlfn.XLOOKUP($A351,Pistols!$C:$C,Pistols!M:M,0,0)</f>
        <v>3</v>
      </c>
      <c r="K351" s="3">
        <f>_xlfn.XLOOKUP($A351,Pistols!$C:$C,Pistols!N:N,0,0)</f>
        <v>4</v>
      </c>
      <c r="L351" s="3">
        <f>_xlfn.XLOOKUP($A351,Revolvers!$C:$C,Revolvers!O:O,0,0)</f>
        <v>0</v>
      </c>
      <c r="M351" s="3">
        <f>_xlfn.XLOOKUP($A351,Revolvers!$C:$C,Revolvers!P:P,0,0)</f>
        <v>0</v>
      </c>
      <c r="N351" s="3">
        <f>_xlfn.XLOOKUP($A351,Revolvers!$C:$C,Revolvers!Q:Q,0,0)</f>
        <v>0</v>
      </c>
      <c r="O351" s="3">
        <f>_xlfn.XLOOKUP($A351,Revolvers!$C:$C,Revolvers!R:R,0,0)</f>
        <v>0</v>
      </c>
      <c r="P351" s="3">
        <f>_xlfn.XLOOKUP($A351,Revolvers!$C:$C,Revolvers!S:S,0,0)</f>
        <v>0</v>
      </c>
      <c r="Q351" s="3">
        <f>_xlfn.XLOOKUP($A351,Revolvers!$C:$C,Revolvers!T:T,0,0)</f>
        <v>0</v>
      </c>
      <c r="R351" s="3">
        <f>_xlfn.XLOOKUP($A351,Rifles!C:C,Rifles!H:H,0,0)</f>
        <v>23</v>
      </c>
      <c r="S351" s="3">
        <f>_xlfn.XLOOKUP($A351,Shotguns!C:C,Shotguns!H:H,0,0)</f>
        <v>0</v>
      </c>
      <c r="T351" s="3">
        <f t="shared" si="5"/>
        <v>27</v>
      </c>
    </row>
    <row r="352" spans="1:20" x14ac:dyDescent="0.25">
      <c r="A352" s="3">
        <f>Rifles!C352</f>
        <v>15913859</v>
      </c>
      <c r="B352" s="3" t="str">
        <f>_xlfn.XLOOKUP($A352, Rifles!$C$2:$C$419,Rifles!$D$2:$D$419,"N/A",0)</f>
        <v>EAST COAST CUSTOM TACTICAL LLC</v>
      </c>
      <c r="C352" s="4" t="str">
        <f>_xlfn.XLOOKUP($A352, Rifles!$C$2:$C$419,Rifles!F$2:F$419,"N/A",0)</f>
        <v>WILDWOOD</v>
      </c>
      <c r="D352" s="4" t="str">
        <f>_xlfn.XLOOKUP($A352, Rifles!$C$2:$C$419,Rifles!G$2:G$419,"N/A",0)</f>
        <v>FL</v>
      </c>
      <c r="E352" s="3">
        <f>_xlfn.XLOOKUP($A352,Pistols!$C:$C,Pistols!H:H,0,0)</f>
        <v>0</v>
      </c>
      <c r="F352" s="3">
        <f>_xlfn.XLOOKUP($A352,Pistols!$C:$C,Pistols!I:I,0,0)</f>
        <v>0</v>
      </c>
      <c r="G352" s="3">
        <f>_xlfn.XLOOKUP($A352,Pistols!$C:$C,Pistols!J:J,0,0)</f>
        <v>0</v>
      </c>
      <c r="H352" s="3">
        <f>_xlfn.XLOOKUP($A352,Pistols!$C:$C,Pistols!K:K,0,0)</f>
        <v>0</v>
      </c>
      <c r="I352" s="3">
        <f>_xlfn.XLOOKUP($A352,Pistols!$C:$C,Pistols!L:L,0,0)</f>
        <v>19</v>
      </c>
      <c r="J352" s="3">
        <f>_xlfn.XLOOKUP($A352,Pistols!$C:$C,Pistols!M:M,0,0)</f>
        <v>0</v>
      </c>
      <c r="K352" s="3">
        <f>_xlfn.XLOOKUP($A352,Pistols!$C:$C,Pistols!N:N,0,0)</f>
        <v>19</v>
      </c>
      <c r="L352" s="3">
        <f>_xlfn.XLOOKUP($A352,Revolvers!$C:$C,Revolvers!O:O,0,0)</f>
        <v>0</v>
      </c>
      <c r="M352" s="3">
        <f>_xlfn.XLOOKUP($A352,Revolvers!$C:$C,Revolvers!P:P,0,0)</f>
        <v>0</v>
      </c>
      <c r="N352" s="3">
        <f>_xlfn.XLOOKUP($A352,Revolvers!$C:$C,Revolvers!Q:Q,0,0)</f>
        <v>0</v>
      </c>
      <c r="O352" s="3">
        <f>_xlfn.XLOOKUP($A352,Revolvers!$C:$C,Revolvers!R:R,0,0)</f>
        <v>0</v>
      </c>
      <c r="P352" s="3">
        <f>_xlfn.XLOOKUP($A352,Revolvers!$C:$C,Revolvers!S:S,0,0)</f>
        <v>0</v>
      </c>
      <c r="Q352" s="3">
        <f>_xlfn.XLOOKUP($A352,Revolvers!$C:$C,Revolvers!T:T,0,0)</f>
        <v>0</v>
      </c>
      <c r="R352" s="3">
        <f>_xlfn.XLOOKUP($A352,Rifles!C:C,Rifles!H:H,0,0)</f>
        <v>20</v>
      </c>
      <c r="S352" s="3">
        <f>_xlfn.XLOOKUP($A352,Shotguns!C:C,Shotguns!H:H,0,0)</f>
        <v>0</v>
      </c>
      <c r="T352" s="3">
        <f t="shared" si="5"/>
        <v>39</v>
      </c>
    </row>
    <row r="353" spans="1:20" x14ac:dyDescent="0.25">
      <c r="A353" s="3">
        <f>Rifles!C353</f>
        <v>15911384</v>
      </c>
      <c r="B353" s="3" t="str">
        <f>_xlfn.XLOOKUP($A353, Rifles!$C$2:$C$419,Rifles!$D$2:$D$419,"N/A",0)</f>
        <v>ECR FLORIDA LLC</v>
      </c>
      <c r="C353" s="4" t="str">
        <f>_xlfn.XLOOKUP($A353, Rifles!$C$2:$C$419,Rifles!F$2:F$419,"N/A",0)</f>
        <v>WAUCHULA</v>
      </c>
      <c r="D353" s="4" t="str">
        <f>_xlfn.XLOOKUP($A353, Rifles!$C$2:$C$419,Rifles!G$2:G$419,"N/A",0)</f>
        <v>FL</v>
      </c>
      <c r="E353" s="3">
        <f>_xlfn.XLOOKUP($A353,Pistols!$C:$C,Pistols!H:H,0,0)</f>
        <v>0</v>
      </c>
      <c r="F353" s="3">
        <f>_xlfn.XLOOKUP($A353,Pistols!$C:$C,Pistols!I:I,0,0)</f>
        <v>0</v>
      </c>
      <c r="G353" s="3">
        <f>_xlfn.XLOOKUP($A353,Pistols!$C:$C,Pistols!J:J,0,0)</f>
        <v>0</v>
      </c>
      <c r="H353" s="3">
        <f>_xlfn.XLOOKUP($A353,Pistols!$C:$C,Pistols!K:K,0,0)</f>
        <v>0</v>
      </c>
      <c r="I353" s="3">
        <f>_xlfn.XLOOKUP($A353,Pistols!$C:$C,Pistols!L:L,0,0)</f>
        <v>0</v>
      </c>
      <c r="J353" s="3">
        <f>_xlfn.XLOOKUP($A353,Pistols!$C:$C,Pistols!M:M,0,0)</f>
        <v>0</v>
      </c>
      <c r="K353" s="3">
        <f>_xlfn.XLOOKUP($A353,Pistols!$C:$C,Pistols!N:N,0,0)</f>
        <v>0</v>
      </c>
      <c r="L353" s="3">
        <f>_xlfn.XLOOKUP($A353,Revolvers!$C:$C,Revolvers!O:O,0,0)</f>
        <v>0</v>
      </c>
      <c r="M353" s="3">
        <f>_xlfn.XLOOKUP($A353,Revolvers!$C:$C,Revolvers!P:P,0,0)</f>
        <v>0</v>
      </c>
      <c r="N353" s="3">
        <f>_xlfn.XLOOKUP($A353,Revolvers!$C:$C,Revolvers!Q:Q,0,0)</f>
        <v>0</v>
      </c>
      <c r="O353" s="3">
        <f>_xlfn.XLOOKUP($A353,Revolvers!$C:$C,Revolvers!R:R,0,0)</f>
        <v>0</v>
      </c>
      <c r="P353" s="3">
        <f>_xlfn.XLOOKUP($A353,Revolvers!$C:$C,Revolvers!S:S,0,0)</f>
        <v>0</v>
      </c>
      <c r="Q353" s="3">
        <f>_xlfn.XLOOKUP($A353,Revolvers!$C:$C,Revolvers!T:T,0,0)</f>
        <v>0</v>
      </c>
      <c r="R353" s="3">
        <f>_xlfn.XLOOKUP($A353,Rifles!C:C,Rifles!H:H,0,0)</f>
        <v>2</v>
      </c>
      <c r="S353" s="3">
        <f>_xlfn.XLOOKUP($A353,Shotguns!C:C,Shotguns!H:H,0,0)</f>
        <v>0</v>
      </c>
      <c r="T353" s="3">
        <f t="shared" si="5"/>
        <v>2</v>
      </c>
    </row>
    <row r="354" spans="1:20" x14ac:dyDescent="0.25">
      <c r="A354" s="3">
        <f>Rifles!C354</f>
        <v>15949110</v>
      </c>
      <c r="B354" s="3" t="str">
        <f>_xlfn.XLOOKUP($A354, Rifles!$C$2:$C$419,Rifles!$D$2:$D$419,"N/A",0)</f>
        <v>ELEVATED SILENCE LLC</v>
      </c>
      <c r="C354" s="4" t="str">
        <f>_xlfn.XLOOKUP($A354, Rifles!$C$2:$C$419,Rifles!F$2:F$419,"N/A",0)</f>
        <v>SANTA ROSA BEACH</v>
      </c>
      <c r="D354" s="4" t="str">
        <f>_xlfn.XLOOKUP($A354, Rifles!$C$2:$C$419,Rifles!G$2:G$419,"N/A",0)</f>
        <v>FL</v>
      </c>
      <c r="E354" s="3">
        <f>_xlfn.XLOOKUP($A354,Pistols!$C:$C,Pistols!H:H,0,0)</f>
        <v>0</v>
      </c>
      <c r="F354" s="3">
        <f>_xlfn.XLOOKUP($A354,Pistols!$C:$C,Pistols!I:I,0,0)</f>
        <v>0</v>
      </c>
      <c r="G354" s="3">
        <f>_xlfn.XLOOKUP($A354,Pistols!$C:$C,Pistols!J:J,0,0)</f>
        <v>0</v>
      </c>
      <c r="H354" s="3">
        <f>_xlfn.XLOOKUP($A354,Pistols!$C:$C,Pistols!K:K,0,0)</f>
        <v>0</v>
      </c>
      <c r="I354" s="3">
        <f>_xlfn.XLOOKUP($A354,Pistols!$C:$C,Pistols!L:L,0,0)</f>
        <v>0</v>
      </c>
      <c r="J354" s="3">
        <f>_xlfn.XLOOKUP($A354,Pistols!$C:$C,Pistols!M:M,0,0)</f>
        <v>0</v>
      </c>
      <c r="K354" s="3">
        <f>_xlfn.XLOOKUP($A354,Pistols!$C:$C,Pistols!N:N,0,0)</f>
        <v>0</v>
      </c>
      <c r="L354" s="3">
        <f>_xlfn.XLOOKUP($A354,Revolvers!$C:$C,Revolvers!O:O,0,0)</f>
        <v>0</v>
      </c>
      <c r="M354" s="3">
        <f>_xlfn.XLOOKUP($A354,Revolvers!$C:$C,Revolvers!P:P,0,0)</f>
        <v>0</v>
      </c>
      <c r="N354" s="3">
        <f>_xlfn.XLOOKUP($A354,Revolvers!$C:$C,Revolvers!Q:Q,0,0)</f>
        <v>0</v>
      </c>
      <c r="O354" s="3">
        <f>_xlfn.XLOOKUP($A354,Revolvers!$C:$C,Revolvers!R:R,0,0)</f>
        <v>0</v>
      </c>
      <c r="P354" s="3">
        <f>_xlfn.XLOOKUP($A354,Revolvers!$C:$C,Revolvers!S:S,0,0)</f>
        <v>0</v>
      </c>
      <c r="Q354" s="3">
        <f>_xlfn.XLOOKUP($A354,Revolvers!$C:$C,Revolvers!T:T,0,0)</f>
        <v>0</v>
      </c>
      <c r="R354" s="3">
        <f>_xlfn.XLOOKUP($A354,Rifles!C:C,Rifles!H:H,0,0)</f>
        <v>5</v>
      </c>
      <c r="S354" s="3">
        <f>_xlfn.XLOOKUP($A354,Shotguns!C:C,Shotguns!H:H,0,0)</f>
        <v>0</v>
      </c>
      <c r="T354" s="3">
        <f t="shared" si="5"/>
        <v>5</v>
      </c>
    </row>
    <row r="355" spans="1:20" x14ac:dyDescent="0.25">
      <c r="A355" s="3">
        <f>Rifles!C355</f>
        <v>15930580</v>
      </c>
      <c r="B355" s="3" t="str">
        <f>_xlfn.XLOOKUP($A355, Rifles!$C$2:$C$419,Rifles!$D$2:$D$419,"N/A",0)</f>
        <v>FAIRBANKS AND FAIRBANKS INC</v>
      </c>
      <c r="C355" s="4" t="str">
        <f>_xlfn.XLOOKUP($A355, Rifles!$C$2:$C$419,Rifles!F$2:F$419,"N/A",0)</f>
        <v>PENSACOLA</v>
      </c>
      <c r="D355" s="4" t="str">
        <f>_xlfn.XLOOKUP($A355, Rifles!$C$2:$C$419,Rifles!G$2:G$419,"N/A",0)</f>
        <v>FL</v>
      </c>
      <c r="E355" s="3">
        <f>_xlfn.XLOOKUP($A355,Pistols!$C:$C,Pistols!H:H,0,0)</f>
        <v>0</v>
      </c>
      <c r="F355" s="3">
        <f>_xlfn.XLOOKUP($A355,Pistols!$C:$C,Pistols!I:I,0,0)</f>
        <v>0</v>
      </c>
      <c r="G355" s="3">
        <f>_xlfn.XLOOKUP($A355,Pistols!$C:$C,Pistols!J:J,0,0)</f>
        <v>0</v>
      </c>
      <c r="H355" s="3">
        <f>_xlfn.XLOOKUP($A355,Pistols!$C:$C,Pistols!K:K,0,0)</f>
        <v>0</v>
      </c>
      <c r="I355" s="3">
        <f>_xlfn.XLOOKUP($A355,Pistols!$C:$C,Pistols!L:L,0,0)</f>
        <v>0</v>
      </c>
      <c r="J355" s="3">
        <f>_xlfn.XLOOKUP($A355,Pistols!$C:$C,Pistols!M:M,0,0)</f>
        <v>4</v>
      </c>
      <c r="K355" s="3">
        <f>_xlfn.XLOOKUP($A355,Pistols!$C:$C,Pistols!N:N,0,0)</f>
        <v>4</v>
      </c>
      <c r="L355" s="3">
        <f>_xlfn.XLOOKUP($A355,Revolvers!$C:$C,Revolvers!O:O,0,0)</f>
        <v>0</v>
      </c>
      <c r="M355" s="3">
        <f>_xlfn.XLOOKUP($A355,Revolvers!$C:$C,Revolvers!P:P,0,0)</f>
        <v>0</v>
      </c>
      <c r="N355" s="3">
        <f>_xlfn.XLOOKUP($A355,Revolvers!$C:$C,Revolvers!Q:Q,0,0)</f>
        <v>0</v>
      </c>
      <c r="O355" s="3">
        <f>_xlfn.XLOOKUP($A355,Revolvers!$C:$C,Revolvers!R:R,0,0)</f>
        <v>0</v>
      </c>
      <c r="P355" s="3">
        <f>_xlfn.XLOOKUP($A355,Revolvers!$C:$C,Revolvers!S:S,0,0)</f>
        <v>0</v>
      </c>
      <c r="Q355" s="3">
        <f>_xlfn.XLOOKUP($A355,Revolvers!$C:$C,Revolvers!T:T,0,0)</f>
        <v>0</v>
      </c>
      <c r="R355" s="3">
        <f>_xlfn.XLOOKUP($A355,Rifles!C:C,Rifles!H:H,0,0)</f>
        <v>10</v>
      </c>
      <c r="S355" s="3">
        <f>_xlfn.XLOOKUP($A355,Shotguns!C:C,Shotguns!H:H,0,0)</f>
        <v>0</v>
      </c>
      <c r="T355" s="3">
        <f t="shared" si="5"/>
        <v>14</v>
      </c>
    </row>
    <row r="356" spans="1:20" x14ac:dyDescent="0.25">
      <c r="A356" s="3">
        <f>Rifles!C356</f>
        <v>15910284</v>
      </c>
      <c r="B356" s="3" t="str">
        <f>_xlfn.XLOOKUP($A356, Rifles!$C$2:$C$419,Rifles!$D$2:$D$419,"N/A",0)</f>
        <v>FIRE-LINE AMMUNITION &amp; FIREARMS INC</v>
      </c>
      <c r="C356" s="4" t="str">
        <f>_xlfn.XLOOKUP($A356, Rifles!$C$2:$C$419,Rifles!F$2:F$419,"N/A",0)</f>
        <v>FORT MYERS</v>
      </c>
      <c r="D356" s="4" t="str">
        <f>_xlfn.XLOOKUP($A356, Rifles!$C$2:$C$419,Rifles!G$2:G$419,"N/A",0)</f>
        <v>FL</v>
      </c>
      <c r="E356" s="3">
        <f>_xlfn.XLOOKUP($A356,Pistols!$C:$C,Pistols!H:H,0,0)</f>
        <v>1</v>
      </c>
      <c r="F356" s="3">
        <f>_xlfn.XLOOKUP($A356,Pistols!$C:$C,Pistols!I:I,0,0)</f>
        <v>0</v>
      </c>
      <c r="G356" s="3">
        <f>_xlfn.XLOOKUP($A356,Pistols!$C:$C,Pistols!J:J,0,0)</f>
        <v>0</v>
      </c>
      <c r="H356" s="3">
        <f>_xlfn.XLOOKUP($A356,Pistols!$C:$C,Pistols!K:K,0,0)</f>
        <v>0</v>
      </c>
      <c r="I356" s="3">
        <f>_xlfn.XLOOKUP($A356,Pistols!$C:$C,Pistols!L:L,0,0)</f>
        <v>0</v>
      </c>
      <c r="J356" s="3">
        <f>_xlfn.XLOOKUP($A356,Pistols!$C:$C,Pistols!M:M,0,0)</f>
        <v>0</v>
      </c>
      <c r="K356" s="3">
        <f>_xlfn.XLOOKUP($A356,Pistols!$C:$C,Pistols!N:N,0,0)</f>
        <v>1</v>
      </c>
      <c r="L356" s="3">
        <f>_xlfn.XLOOKUP($A356,Revolvers!$C:$C,Revolvers!O:O,0,0)</f>
        <v>0</v>
      </c>
      <c r="M356" s="3">
        <f>_xlfn.XLOOKUP($A356,Revolvers!$C:$C,Revolvers!P:P,0,0)</f>
        <v>0</v>
      </c>
      <c r="N356" s="3">
        <f>_xlfn.XLOOKUP($A356,Revolvers!$C:$C,Revolvers!Q:Q,0,0)</f>
        <v>0</v>
      </c>
      <c r="O356" s="3">
        <f>_xlfn.XLOOKUP($A356,Revolvers!$C:$C,Revolvers!R:R,0,0)</f>
        <v>0</v>
      </c>
      <c r="P356" s="3">
        <f>_xlfn.XLOOKUP($A356,Revolvers!$C:$C,Revolvers!S:S,0,0)</f>
        <v>0</v>
      </c>
      <c r="Q356" s="3">
        <f>_xlfn.XLOOKUP($A356,Revolvers!$C:$C,Revolvers!T:T,0,0)</f>
        <v>0</v>
      </c>
      <c r="R356" s="3">
        <f>_xlfn.XLOOKUP($A356,Rifles!C:C,Rifles!H:H,0,0)</f>
        <v>2</v>
      </c>
      <c r="S356" s="3">
        <f>_xlfn.XLOOKUP($A356,Shotguns!C:C,Shotguns!H:H,0,0)</f>
        <v>0</v>
      </c>
      <c r="T356" s="3">
        <f t="shared" si="5"/>
        <v>3</v>
      </c>
    </row>
    <row r="357" spans="1:20" x14ac:dyDescent="0.25">
      <c r="A357" s="3">
        <f>Rifles!C357</f>
        <v>15922573</v>
      </c>
      <c r="B357" s="3" t="str">
        <f>_xlfn.XLOOKUP($A357, Rifles!$C$2:$C$419,Rifles!$D$2:$D$419,"N/A",0)</f>
        <v>FIREBASE TACTICAL LLC</v>
      </c>
      <c r="C357" s="4" t="str">
        <f>_xlfn.XLOOKUP($A357, Rifles!$C$2:$C$419,Rifles!F$2:F$419,"N/A",0)</f>
        <v>GROVELAND</v>
      </c>
      <c r="D357" s="4" t="str">
        <f>_xlfn.XLOOKUP($A357, Rifles!$C$2:$C$419,Rifles!G$2:G$419,"N/A",0)</f>
        <v>FL</v>
      </c>
      <c r="E357" s="3">
        <f>_xlfn.XLOOKUP($A357,Pistols!$C:$C,Pistols!H:H,0,0)</f>
        <v>0</v>
      </c>
      <c r="F357" s="3">
        <f>_xlfn.XLOOKUP($A357,Pistols!$C:$C,Pistols!I:I,0,0)</f>
        <v>0</v>
      </c>
      <c r="G357" s="3">
        <f>_xlfn.XLOOKUP($A357,Pistols!$C:$C,Pistols!J:J,0,0)</f>
        <v>0</v>
      </c>
      <c r="H357" s="3">
        <f>_xlfn.XLOOKUP($A357,Pistols!$C:$C,Pistols!K:K,0,0)</f>
        <v>0</v>
      </c>
      <c r="I357" s="3">
        <f>_xlfn.XLOOKUP($A357,Pistols!$C:$C,Pistols!L:L,0,0)</f>
        <v>0</v>
      </c>
      <c r="J357" s="3">
        <f>_xlfn.XLOOKUP($A357,Pistols!$C:$C,Pistols!M:M,0,0)</f>
        <v>0</v>
      </c>
      <c r="K357" s="3">
        <f>_xlfn.XLOOKUP($A357,Pistols!$C:$C,Pistols!N:N,0,0)</f>
        <v>0</v>
      </c>
      <c r="L357" s="3">
        <f>_xlfn.XLOOKUP($A357,Revolvers!$C:$C,Revolvers!O:O,0,0)</f>
        <v>0</v>
      </c>
      <c r="M357" s="3">
        <f>_xlfn.XLOOKUP($A357,Revolvers!$C:$C,Revolvers!P:P,0,0)</f>
        <v>0</v>
      </c>
      <c r="N357" s="3">
        <f>_xlfn.XLOOKUP($A357,Revolvers!$C:$C,Revolvers!Q:Q,0,0)</f>
        <v>0</v>
      </c>
      <c r="O357" s="3">
        <f>_xlfn.XLOOKUP($A357,Revolvers!$C:$C,Revolvers!R:R,0,0)</f>
        <v>0</v>
      </c>
      <c r="P357" s="3">
        <f>_xlfn.XLOOKUP($A357,Revolvers!$C:$C,Revolvers!S:S,0,0)</f>
        <v>0</v>
      </c>
      <c r="Q357" s="3">
        <f>_xlfn.XLOOKUP($A357,Revolvers!$C:$C,Revolvers!T:T,0,0)</f>
        <v>0</v>
      </c>
      <c r="R357" s="3">
        <f>_xlfn.XLOOKUP($A357,Rifles!C:C,Rifles!H:H,0,0)</f>
        <v>13</v>
      </c>
      <c r="S357" s="3">
        <f>_xlfn.XLOOKUP($A357,Shotguns!C:C,Shotguns!H:H,0,0)</f>
        <v>0</v>
      </c>
      <c r="T357" s="3">
        <f t="shared" si="5"/>
        <v>13</v>
      </c>
    </row>
    <row r="358" spans="1:20" x14ac:dyDescent="0.25">
      <c r="A358" s="3">
        <f>Rifles!C358</f>
        <v>15914831</v>
      </c>
      <c r="B358" s="3" t="str">
        <f>_xlfn.XLOOKUP($A358, Rifles!$C$2:$C$419,Rifles!$D$2:$D$419,"N/A",0)</f>
        <v>FLORIDA FIREARMS ACADEMY LLC</v>
      </c>
      <c r="C358" s="4" t="str">
        <f>_xlfn.XLOOKUP($A358, Rifles!$C$2:$C$419,Rifles!F$2:F$419,"N/A",0)</f>
        <v>TAMPA</v>
      </c>
      <c r="D358" s="4" t="str">
        <f>_xlfn.XLOOKUP($A358, Rifles!$C$2:$C$419,Rifles!G$2:G$419,"N/A",0)</f>
        <v>FL</v>
      </c>
      <c r="E358" s="3">
        <f>_xlfn.XLOOKUP($A358,Pistols!$C:$C,Pistols!H:H,0,0)</f>
        <v>0</v>
      </c>
      <c r="F358" s="3">
        <f>_xlfn.XLOOKUP($A358,Pistols!$C:$C,Pistols!I:I,0,0)</f>
        <v>0</v>
      </c>
      <c r="G358" s="3">
        <f>_xlfn.XLOOKUP($A358,Pistols!$C:$C,Pistols!J:J,0,0)</f>
        <v>0</v>
      </c>
      <c r="H358" s="3">
        <f>_xlfn.XLOOKUP($A358,Pistols!$C:$C,Pistols!K:K,0,0)</f>
        <v>0</v>
      </c>
      <c r="I358" s="3">
        <f>_xlfn.XLOOKUP($A358,Pistols!$C:$C,Pistols!L:L,0,0)</f>
        <v>0</v>
      </c>
      <c r="J358" s="3">
        <f>_xlfn.XLOOKUP($A358,Pistols!$C:$C,Pistols!M:M,0,0)</f>
        <v>0</v>
      </c>
      <c r="K358" s="3">
        <f>_xlfn.XLOOKUP($A358,Pistols!$C:$C,Pistols!N:N,0,0)</f>
        <v>0</v>
      </c>
      <c r="L358" s="3">
        <f>_xlfn.XLOOKUP($A358,Revolvers!$C:$C,Revolvers!O:O,0,0)</f>
        <v>0</v>
      </c>
      <c r="M358" s="3">
        <f>_xlfn.XLOOKUP($A358,Revolvers!$C:$C,Revolvers!P:P,0,0)</f>
        <v>0</v>
      </c>
      <c r="N358" s="3">
        <f>_xlfn.XLOOKUP($A358,Revolvers!$C:$C,Revolvers!Q:Q,0,0)</f>
        <v>0</v>
      </c>
      <c r="O358" s="3">
        <f>_xlfn.XLOOKUP($A358,Revolvers!$C:$C,Revolvers!R:R,0,0)</f>
        <v>0</v>
      </c>
      <c r="P358" s="3">
        <f>_xlfn.XLOOKUP($A358,Revolvers!$C:$C,Revolvers!S:S,0,0)</f>
        <v>0</v>
      </c>
      <c r="Q358" s="3">
        <f>_xlfn.XLOOKUP($A358,Revolvers!$C:$C,Revolvers!T:T,0,0)</f>
        <v>0</v>
      </c>
      <c r="R358" s="3">
        <f>_xlfn.XLOOKUP($A358,Rifles!C:C,Rifles!H:H,0,0)</f>
        <v>44</v>
      </c>
      <c r="S358" s="3">
        <f>_xlfn.XLOOKUP($A358,Shotguns!C:C,Shotguns!H:H,0,0)</f>
        <v>0</v>
      </c>
      <c r="T358" s="3">
        <f t="shared" si="5"/>
        <v>44</v>
      </c>
    </row>
    <row r="359" spans="1:20" x14ac:dyDescent="0.25">
      <c r="A359" s="3">
        <f>Rifles!C359</f>
        <v>15904894</v>
      </c>
      <c r="B359" s="3" t="str">
        <f>_xlfn.XLOOKUP($A359, Rifles!$C$2:$C$419,Rifles!$D$2:$D$419,"N/A",0)</f>
        <v>FORDS CUSTOM PLATING &amp; SERVICES INC</v>
      </c>
      <c r="C359" s="4" t="str">
        <f>_xlfn.XLOOKUP($A359, Rifles!$C$2:$C$419,Rifles!F$2:F$419,"N/A",0)</f>
        <v>CRYSTAL RIVER</v>
      </c>
      <c r="D359" s="4" t="str">
        <f>_xlfn.XLOOKUP($A359, Rifles!$C$2:$C$419,Rifles!G$2:G$419,"N/A",0)</f>
        <v>FL</v>
      </c>
      <c r="E359" s="3">
        <f>_xlfn.XLOOKUP($A359,Pistols!$C:$C,Pistols!H:H,0,0)</f>
        <v>0</v>
      </c>
      <c r="F359" s="3">
        <f>_xlfn.XLOOKUP($A359,Pistols!$C:$C,Pistols!I:I,0,0)</f>
        <v>0</v>
      </c>
      <c r="G359" s="3">
        <f>_xlfn.XLOOKUP($A359,Pistols!$C:$C,Pistols!J:J,0,0)</f>
        <v>0</v>
      </c>
      <c r="H359" s="3">
        <f>_xlfn.XLOOKUP($A359,Pistols!$C:$C,Pistols!K:K,0,0)</f>
        <v>0</v>
      </c>
      <c r="I359" s="3">
        <f>_xlfn.XLOOKUP($A359,Pistols!$C:$C,Pistols!L:L,0,0)</f>
        <v>0</v>
      </c>
      <c r="J359" s="3">
        <f>_xlfn.XLOOKUP($A359,Pistols!$C:$C,Pistols!M:M,0,0)</f>
        <v>0</v>
      </c>
      <c r="K359" s="3">
        <f>_xlfn.XLOOKUP($A359,Pistols!$C:$C,Pistols!N:N,0,0)</f>
        <v>0</v>
      </c>
      <c r="L359" s="3">
        <f>_xlfn.XLOOKUP($A359,Revolvers!$C:$C,Revolvers!O:O,0,0)</f>
        <v>0</v>
      </c>
      <c r="M359" s="3">
        <f>_xlfn.XLOOKUP($A359,Revolvers!$C:$C,Revolvers!P:P,0,0)</f>
        <v>0</v>
      </c>
      <c r="N359" s="3">
        <f>_xlfn.XLOOKUP($A359,Revolvers!$C:$C,Revolvers!Q:Q,0,0)</f>
        <v>0</v>
      </c>
      <c r="O359" s="3">
        <f>_xlfn.XLOOKUP($A359,Revolvers!$C:$C,Revolvers!R:R,0,0)</f>
        <v>0</v>
      </c>
      <c r="P359" s="3">
        <f>_xlfn.XLOOKUP($A359,Revolvers!$C:$C,Revolvers!S:S,0,0)</f>
        <v>0</v>
      </c>
      <c r="Q359" s="3">
        <f>_xlfn.XLOOKUP($A359,Revolvers!$C:$C,Revolvers!T:T,0,0)</f>
        <v>0</v>
      </c>
      <c r="R359" s="3">
        <f>_xlfn.XLOOKUP($A359,Rifles!C:C,Rifles!H:H,0,0)</f>
        <v>4</v>
      </c>
      <c r="S359" s="3">
        <f>_xlfn.XLOOKUP($A359,Shotguns!C:C,Shotguns!H:H,0,0)</f>
        <v>0</v>
      </c>
      <c r="T359" s="3">
        <f t="shared" si="5"/>
        <v>4</v>
      </c>
    </row>
    <row r="360" spans="1:20" x14ac:dyDescent="0.25">
      <c r="A360" s="3">
        <f>Rifles!C360</f>
        <v>15930984</v>
      </c>
      <c r="B360" s="3" t="str">
        <f>_xlfn.XLOOKUP($A360, Rifles!$C$2:$C$419,Rifles!$D$2:$D$419,"N/A",0)</f>
        <v>GFT ARMS LLC</v>
      </c>
      <c r="C360" s="4" t="str">
        <f>_xlfn.XLOOKUP($A360, Rifles!$C$2:$C$419,Rifles!F$2:F$419,"N/A",0)</f>
        <v>JACKSONVILLE</v>
      </c>
      <c r="D360" s="4" t="str">
        <f>_xlfn.XLOOKUP($A360, Rifles!$C$2:$C$419,Rifles!G$2:G$419,"N/A",0)</f>
        <v>FL</v>
      </c>
      <c r="E360" s="3">
        <f>_xlfn.XLOOKUP($A360,Pistols!$C:$C,Pistols!H:H,0,0)</f>
        <v>0</v>
      </c>
      <c r="F360" s="3">
        <f>_xlfn.XLOOKUP($A360,Pistols!$C:$C,Pistols!I:I,0,0)</f>
        <v>0</v>
      </c>
      <c r="G360" s="3">
        <f>_xlfn.XLOOKUP($A360,Pistols!$C:$C,Pistols!J:J,0,0)</f>
        <v>0</v>
      </c>
      <c r="H360" s="3">
        <f>_xlfn.XLOOKUP($A360,Pistols!$C:$C,Pistols!K:K,0,0)</f>
        <v>0</v>
      </c>
      <c r="I360" s="3">
        <f>_xlfn.XLOOKUP($A360,Pistols!$C:$C,Pistols!L:L,0,0)</f>
        <v>0</v>
      </c>
      <c r="J360" s="3">
        <f>_xlfn.XLOOKUP($A360,Pistols!$C:$C,Pistols!M:M,0,0)</f>
        <v>0</v>
      </c>
      <c r="K360" s="3">
        <f>_xlfn.XLOOKUP($A360,Pistols!$C:$C,Pistols!N:N,0,0)</f>
        <v>0</v>
      </c>
      <c r="L360" s="3">
        <f>_xlfn.XLOOKUP($A360,Revolvers!$C:$C,Revolvers!O:O,0,0)</f>
        <v>0</v>
      </c>
      <c r="M360" s="3">
        <f>_xlfn.XLOOKUP($A360,Revolvers!$C:$C,Revolvers!P:P,0,0)</f>
        <v>0</v>
      </c>
      <c r="N360" s="3">
        <f>_xlfn.XLOOKUP($A360,Revolvers!$C:$C,Revolvers!Q:Q,0,0)</f>
        <v>0</v>
      </c>
      <c r="O360" s="3">
        <f>_xlfn.XLOOKUP($A360,Revolvers!$C:$C,Revolvers!R:R,0,0)</f>
        <v>0</v>
      </c>
      <c r="P360" s="3">
        <f>_xlfn.XLOOKUP($A360,Revolvers!$C:$C,Revolvers!S:S,0,0)</f>
        <v>0</v>
      </c>
      <c r="Q360" s="3">
        <f>_xlfn.XLOOKUP($A360,Revolvers!$C:$C,Revolvers!T:T,0,0)</f>
        <v>0</v>
      </c>
      <c r="R360" s="3">
        <f>_xlfn.XLOOKUP($A360,Rifles!C:C,Rifles!H:H,0,0)</f>
        <v>21</v>
      </c>
      <c r="S360" s="3">
        <f>_xlfn.XLOOKUP($A360,Shotguns!C:C,Shotguns!H:H,0,0)</f>
        <v>0</v>
      </c>
      <c r="T360" s="3">
        <f t="shared" si="5"/>
        <v>21</v>
      </c>
    </row>
    <row r="361" spans="1:20" x14ac:dyDescent="0.25">
      <c r="A361" s="3">
        <f>Rifles!C361</f>
        <v>15931364</v>
      </c>
      <c r="B361" s="3" t="str">
        <f>_xlfn.XLOOKUP($A361, Rifles!$C$2:$C$419,Rifles!$D$2:$D$419,"N/A",0)</f>
        <v>GHOST FIREARMS LLC</v>
      </c>
      <c r="C361" s="4" t="str">
        <f>_xlfn.XLOOKUP($A361, Rifles!$C$2:$C$419,Rifles!F$2:F$419,"N/A",0)</f>
        <v>DAYTONA BEACH</v>
      </c>
      <c r="D361" s="4" t="str">
        <f>_xlfn.XLOOKUP($A361, Rifles!$C$2:$C$419,Rifles!G$2:G$419,"N/A",0)</f>
        <v>FL</v>
      </c>
      <c r="E361" s="3">
        <f>_xlfn.XLOOKUP($A361,Pistols!$C:$C,Pistols!H:H,0,0)</f>
        <v>0</v>
      </c>
      <c r="F361" s="3">
        <f>_xlfn.XLOOKUP($A361,Pistols!$C:$C,Pistols!I:I,0,0)</f>
        <v>3</v>
      </c>
      <c r="G361" s="3">
        <f>_xlfn.XLOOKUP($A361,Pistols!$C:$C,Pistols!J:J,0,0)</f>
        <v>0</v>
      </c>
      <c r="H361" s="3">
        <f>_xlfn.XLOOKUP($A361,Pistols!$C:$C,Pistols!K:K,0,0)</f>
        <v>0</v>
      </c>
      <c r="I361" s="3">
        <f>_xlfn.XLOOKUP($A361,Pistols!$C:$C,Pistols!L:L,0,0)</f>
        <v>0</v>
      </c>
      <c r="J361" s="3">
        <f>_xlfn.XLOOKUP($A361,Pistols!$C:$C,Pistols!M:M,0,0)</f>
        <v>0</v>
      </c>
      <c r="K361" s="3">
        <f>_xlfn.XLOOKUP($A361,Pistols!$C:$C,Pistols!N:N,0,0)</f>
        <v>3</v>
      </c>
      <c r="L361" s="3">
        <f>_xlfn.XLOOKUP($A361,Revolvers!$C:$C,Revolvers!O:O,0,0)</f>
        <v>0</v>
      </c>
      <c r="M361" s="3">
        <f>_xlfn.XLOOKUP($A361,Revolvers!$C:$C,Revolvers!P:P,0,0)</f>
        <v>0</v>
      </c>
      <c r="N361" s="3">
        <f>_xlfn.XLOOKUP($A361,Revolvers!$C:$C,Revolvers!Q:Q,0,0)</f>
        <v>0</v>
      </c>
      <c r="O361" s="3">
        <f>_xlfn.XLOOKUP($A361,Revolvers!$C:$C,Revolvers!R:R,0,0)</f>
        <v>0</v>
      </c>
      <c r="P361" s="3">
        <f>_xlfn.XLOOKUP($A361,Revolvers!$C:$C,Revolvers!S:S,0,0)</f>
        <v>0</v>
      </c>
      <c r="Q361" s="3">
        <f>_xlfn.XLOOKUP($A361,Revolvers!$C:$C,Revolvers!T:T,0,0)</f>
        <v>0</v>
      </c>
      <c r="R361" s="3">
        <f>_xlfn.XLOOKUP($A361,Rifles!C:C,Rifles!H:H,0,0)</f>
        <v>7</v>
      </c>
      <c r="S361" s="3">
        <f>_xlfn.XLOOKUP($A361,Shotguns!C:C,Shotguns!H:H,0,0)</f>
        <v>0</v>
      </c>
      <c r="T361" s="3">
        <f t="shared" si="5"/>
        <v>10</v>
      </c>
    </row>
    <row r="362" spans="1:20" x14ac:dyDescent="0.25">
      <c r="A362" s="3">
        <f>Rifles!C362</f>
        <v>15908281</v>
      </c>
      <c r="B362" s="3" t="str">
        <f>_xlfn.XLOOKUP($A362, Rifles!$C$2:$C$419,Rifles!$D$2:$D$419,"N/A",0)</f>
        <v>GLOBAL ARMS INTERNATIONAL LLC</v>
      </c>
      <c r="C362" s="4" t="str">
        <f>_xlfn.XLOOKUP($A362, Rifles!$C$2:$C$419,Rifles!F$2:F$419,"N/A",0)</f>
        <v>DORAL</v>
      </c>
      <c r="D362" s="4" t="str">
        <f>_xlfn.XLOOKUP($A362, Rifles!$C$2:$C$419,Rifles!G$2:G$419,"N/A",0)</f>
        <v>FL</v>
      </c>
      <c r="E362" s="3">
        <f>_xlfn.XLOOKUP($A362,Pistols!$C:$C,Pistols!H:H,0,0)</f>
        <v>0</v>
      </c>
      <c r="F362" s="3">
        <f>_xlfn.XLOOKUP($A362,Pistols!$C:$C,Pistols!I:I,0,0)</f>
        <v>0</v>
      </c>
      <c r="G362" s="3">
        <f>_xlfn.XLOOKUP($A362,Pistols!$C:$C,Pistols!J:J,0,0)</f>
        <v>0</v>
      </c>
      <c r="H362" s="3">
        <f>_xlfn.XLOOKUP($A362,Pistols!$C:$C,Pistols!K:K,0,0)</f>
        <v>0</v>
      </c>
      <c r="I362" s="3">
        <f>_xlfn.XLOOKUP($A362,Pistols!$C:$C,Pistols!L:L,0,0)</f>
        <v>0</v>
      </c>
      <c r="J362" s="3">
        <f>_xlfn.XLOOKUP($A362,Pistols!$C:$C,Pistols!M:M,0,0)</f>
        <v>0</v>
      </c>
      <c r="K362" s="3">
        <f>_xlfn.XLOOKUP($A362,Pistols!$C:$C,Pistols!N:N,0,0)</f>
        <v>0</v>
      </c>
      <c r="L362" s="3">
        <f>_xlfn.XLOOKUP($A362,Revolvers!$C:$C,Revolvers!O:O,0,0)</f>
        <v>0</v>
      </c>
      <c r="M362" s="3">
        <f>_xlfn.XLOOKUP($A362,Revolvers!$C:$C,Revolvers!P:P,0,0)</f>
        <v>0</v>
      </c>
      <c r="N362" s="3">
        <f>_xlfn.XLOOKUP($A362,Revolvers!$C:$C,Revolvers!Q:Q,0,0)</f>
        <v>0</v>
      </c>
      <c r="O362" s="3">
        <f>_xlfn.XLOOKUP($A362,Revolvers!$C:$C,Revolvers!R:R,0,0)</f>
        <v>0</v>
      </c>
      <c r="P362" s="3">
        <f>_xlfn.XLOOKUP($A362,Revolvers!$C:$C,Revolvers!S:S,0,0)</f>
        <v>0</v>
      </c>
      <c r="Q362" s="3">
        <f>_xlfn.XLOOKUP($A362,Revolvers!$C:$C,Revolvers!T:T,0,0)</f>
        <v>0</v>
      </c>
      <c r="R362" s="3">
        <f>_xlfn.XLOOKUP($A362,Rifles!C:C,Rifles!H:H,0,0)</f>
        <v>2</v>
      </c>
      <c r="S362" s="3">
        <f>_xlfn.XLOOKUP($A362,Shotguns!C:C,Shotguns!H:H,0,0)</f>
        <v>0</v>
      </c>
      <c r="T362" s="3">
        <f t="shared" si="5"/>
        <v>2</v>
      </c>
    </row>
    <row r="363" spans="1:20" x14ac:dyDescent="0.25">
      <c r="A363" s="3">
        <f>Rifles!C363</f>
        <v>15932796</v>
      </c>
      <c r="B363" s="3" t="str">
        <f>_xlfn.XLOOKUP($A363, Rifles!$C$2:$C$419,Rifles!$D$2:$D$419,"N/A",0)</f>
        <v>GO2 WEAPONS INC</v>
      </c>
      <c r="C363" s="4" t="str">
        <f>_xlfn.XLOOKUP($A363, Rifles!$C$2:$C$419,Rifles!F$2:F$419,"N/A",0)</f>
        <v>TITUSVILLE</v>
      </c>
      <c r="D363" s="4" t="str">
        <f>_xlfn.XLOOKUP($A363, Rifles!$C$2:$C$419,Rifles!G$2:G$419,"N/A",0)</f>
        <v>FL</v>
      </c>
      <c r="E363" s="3">
        <f>_xlfn.XLOOKUP($A363,Pistols!$C:$C,Pistols!H:H,0,0)</f>
        <v>0</v>
      </c>
      <c r="F363" s="3">
        <f>_xlfn.XLOOKUP($A363,Pistols!$C:$C,Pistols!I:I,0,0)</f>
        <v>0</v>
      </c>
      <c r="G363" s="3">
        <f>_xlfn.XLOOKUP($A363,Pistols!$C:$C,Pistols!J:J,0,0)</f>
        <v>0</v>
      </c>
      <c r="H363" s="3">
        <f>_xlfn.XLOOKUP($A363,Pistols!$C:$C,Pistols!K:K,0,0)</f>
        <v>0</v>
      </c>
      <c r="I363" s="3">
        <f>_xlfn.XLOOKUP($A363,Pistols!$C:$C,Pistols!L:L,0,0)</f>
        <v>0</v>
      </c>
      <c r="J363" s="3">
        <f>_xlfn.XLOOKUP($A363,Pistols!$C:$C,Pistols!M:M,0,0)</f>
        <v>4</v>
      </c>
      <c r="K363" s="3">
        <f>_xlfn.XLOOKUP($A363,Pistols!$C:$C,Pistols!N:N,0,0)</f>
        <v>4</v>
      </c>
      <c r="L363" s="3">
        <f>_xlfn.XLOOKUP($A363,Revolvers!$C:$C,Revolvers!O:O,0,0)</f>
        <v>0</v>
      </c>
      <c r="M363" s="3">
        <f>_xlfn.XLOOKUP($A363,Revolvers!$C:$C,Revolvers!P:P,0,0)</f>
        <v>0</v>
      </c>
      <c r="N363" s="3">
        <f>_xlfn.XLOOKUP($A363,Revolvers!$C:$C,Revolvers!Q:Q,0,0)</f>
        <v>0</v>
      </c>
      <c r="O363" s="3">
        <f>_xlfn.XLOOKUP($A363,Revolvers!$C:$C,Revolvers!R:R,0,0)</f>
        <v>0</v>
      </c>
      <c r="P363" s="3">
        <f>_xlfn.XLOOKUP($A363,Revolvers!$C:$C,Revolvers!S:S,0,0)</f>
        <v>0</v>
      </c>
      <c r="Q363" s="3">
        <f>_xlfn.XLOOKUP($A363,Revolvers!$C:$C,Revolvers!T:T,0,0)</f>
        <v>0</v>
      </c>
      <c r="R363" s="3">
        <f>_xlfn.XLOOKUP($A363,Rifles!C:C,Rifles!H:H,0,0)</f>
        <v>33</v>
      </c>
      <c r="S363" s="3">
        <f>_xlfn.XLOOKUP($A363,Shotguns!C:C,Shotguns!H:H,0,0)</f>
        <v>0</v>
      </c>
      <c r="T363" s="3">
        <f t="shared" si="5"/>
        <v>37</v>
      </c>
    </row>
    <row r="364" spans="1:20" x14ac:dyDescent="0.25">
      <c r="A364" s="3">
        <f>Rifles!C364</f>
        <v>15920961</v>
      </c>
      <c r="B364" s="3" t="str">
        <f>_xlfn.XLOOKUP($A364, Rifles!$C$2:$C$419,Rifles!$D$2:$D$419,"N/A",0)</f>
        <v>GRAY MATTER ARMS LLC</v>
      </c>
      <c r="C364" s="4" t="str">
        <f>_xlfn.XLOOKUP($A364, Rifles!$C$2:$C$419,Rifles!F$2:F$419,"N/A",0)</f>
        <v>LAKELAND</v>
      </c>
      <c r="D364" s="4" t="str">
        <f>_xlfn.XLOOKUP($A364, Rifles!$C$2:$C$419,Rifles!G$2:G$419,"N/A",0)</f>
        <v>FL</v>
      </c>
      <c r="E364" s="3">
        <f>_xlfn.XLOOKUP($A364,Pistols!$C:$C,Pistols!H:H,0,0)</f>
        <v>0</v>
      </c>
      <c r="F364" s="3">
        <f>_xlfn.XLOOKUP($A364,Pistols!$C:$C,Pistols!I:I,0,0)</f>
        <v>0</v>
      </c>
      <c r="G364" s="3">
        <f>_xlfn.XLOOKUP($A364,Pistols!$C:$C,Pistols!J:J,0,0)</f>
        <v>0</v>
      </c>
      <c r="H364" s="3">
        <f>_xlfn.XLOOKUP($A364,Pistols!$C:$C,Pistols!K:K,0,0)</f>
        <v>0</v>
      </c>
      <c r="I364" s="3">
        <f>_xlfn.XLOOKUP($A364,Pistols!$C:$C,Pistols!L:L,0,0)</f>
        <v>0</v>
      </c>
      <c r="J364" s="3">
        <f>_xlfn.XLOOKUP($A364,Pistols!$C:$C,Pistols!M:M,0,0)</f>
        <v>0</v>
      </c>
      <c r="K364" s="3">
        <f>_xlfn.XLOOKUP($A364,Pistols!$C:$C,Pistols!N:N,0,0)</f>
        <v>0</v>
      </c>
      <c r="L364" s="3">
        <f>_xlfn.XLOOKUP($A364,Revolvers!$C:$C,Revolvers!O:O,0,0)</f>
        <v>0</v>
      </c>
      <c r="M364" s="3">
        <f>_xlfn.XLOOKUP($A364,Revolvers!$C:$C,Revolvers!P:P,0,0)</f>
        <v>0</v>
      </c>
      <c r="N364" s="3">
        <f>_xlfn.XLOOKUP($A364,Revolvers!$C:$C,Revolvers!Q:Q,0,0)</f>
        <v>0</v>
      </c>
      <c r="O364" s="3">
        <f>_xlfn.XLOOKUP($A364,Revolvers!$C:$C,Revolvers!R:R,0,0)</f>
        <v>0</v>
      </c>
      <c r="P364" s="3">
        <f>_xlfn.XLOOKUP($A364,Revolvers!$C:$C,Revolvers!S:S,0,0)</f>
        <v>0</v>
      </c>
      <c r="Q364" s="3">
        <f>_xlfn.XLOOKUP($A364,Revolvers!$C:$C,Revolvers!T:T,0,0)</f>
        <v>0</v>
      </c>
      <c r="R364" s="3">
        <f>_xlfn.XLOOKUP($A364,Rifles!C:C,Rifles!H:H,0,0)</f>
        <v>12</v>
      </c>
      <c r="S364" s="3">
        <f>_xlfn.XLOOKUP($A364,Shotguns!C:C,Shotguns!H:H,0,0)</f>
        <v>0</v>
      </c>
      <c r="T364" s="3">
        <f t="shared" si="5"/>
        <v>12</v>
      </c>
    </row>
    <row r="365" spans="1:20" x14ac:dyDescent="0.25">
      <c r="A365" s="3">
        <f>Rifles!C365</f>
        <v>15914892</v>
      </c>
      <c r="B365" s="3" t="str">
        <f>_xlfn.XLOOKUP($A365, Rifles!$C$2:$C$419,Rifles!$D$2:$D$419,"N/A",0)</f>
        <v>GREY TACTICAL OUTFITTERS LLC</v>
      </c>
      <c r="C365" s="4" t="str">
        <f>_xlfn.XLOOKUP($A365, Rifles!$C$2:$C$419,Rifles!F$2:F$419,"N/A",0)</f>
        <v>DESTIN</v>
      </c>
      <c r="D365" s="4" t="str">
        <f>_xlfn.XLOOKUP($A365, Rifles!$C$2:$C$419,Rifles!G$2:G$419,"N/A",0)</f>
        <v>FL</v>
      </c>
      <c r="E365" s="3">
        <f>_xlfn.XLOOKUP($A365,Pistols!$C:$C,Pistols!H:H,0,0)</f>
        <v>0</v>
      </c>
      <c r="F365" s="3">
        <f>_xlfn.XLOOKUP($A365,Pistols!$C:$C,Pistols!I:I,0,0)</f>
        <v>0</v>
      </c>
      <c r="G365" s="3">
        <f>_xlfn.XLOOKUP($A365,Pistols!$C:$C,Pistols!J:J,0,0)</f>
        <v>0</v>
      </c>
      <c r="H365" s="3">
        <f>_xlfn.XLOOKUP($A365,Pistols!$C:$C,Pistols!K:K,0,0)</f>
        <v>0</v>
      </c>
      <c r="I365" s="3">
        <f>_xlfn.XLOOKUP($A365,Pistols!$C:$C,Pistols!L:L,0,0)</f>
        <v>0</v>
      </c>
      <c r="J365" s="3">
        <f>_xlfn.XLOOKUP($A365,Pistols!$C:$C,Pistols!M:M,0,0)</f>
        <v>0</v>
      </c>
      <c r="K365" s="3">
        <f>_xlfn.XLOOKUP($A365,Pistols!$C:$C,Pistols!N:N,0,0)</f>
        <v>0</v>
      </c>
      <c r="L365" s="3">
        <f>_xlfn.XLOOKUP($A365,Revolvers!$C:$C,Revolvers!O:O,0,0)</f>
        <v>0</v>
      </c>
      <c r="M365" s="3">
        <f>_xlfn.XLOOKUP($A365,Revolvers!$C:$C,Revolvers!P:P,0,0)</f>
        <v>0</v>
      </c>
      <c r="N365" s="3">
        <f>_xlfn.XLOOKUP($A365,Revolvers!$C:$C,Revolvers!Q:Q,0,0)</f>
        <v>0</v>
      </c>
      <c r="O365" s="3">
        <f>_xlfn.XLOOKUP($A365,Revolvers!$C:$C,Revolvers!R:R,0,0)</f>
        <v>0</v>
      </c>
      <c r="P365" s="3">
        <f>_xlfn.XLOOKUP($A365,Revolvers!$C:$C,Revolvers!S:S,0,0)</f>
        <v>0</v>
      </c>
      <c r="Q365" s="3">
        <f>_xlfn.XLOOKUP($A365,Revolvers!$C:$C,Revolvers!T:T,0,0)</f>
        <v>0</v>
      </c>
      <c r="R365" s="3">
        <f>_xlfn.XLOOKUP($A365,Rifles!C:C,Rifles!H:H,0,0)</f>
        <v>19</v>
      </c>
      <c r="S365" s="3">
        <f>_xlfn.XLOOKUP($A365,Shotguns!C:C,Shotguns!H:H,0,0)</f>
        <v>0</v>
      </c>
      <c r="T365" s="3">
        <f t="shared" si="5"/>
        <v>19</v>
      </c>
    </row>
    <row r="366" spans="1:20" x14ac:dyDescent="0.25">
      <c r="A366" s="3">
        <f>Rifles!C366</f>
        <v>15949260</v>
      </c>
      <c r="B366" s="3" t="str">
        <f>_xlfn.XLOOKUP($A366, Rifles!$C$2:$C$419,Rifles!$D$2:$D$419,"N/A",0)</f>
        <v>GTGJFE LLC</v>
      </c>
      <c r="C366" s="4" t="str">
        <f>_xlfn.XLOOKUP($A366, Rifles!$C$2:$C$419,Rifles!F$2:F$419,"N/A",0)</f>
        <v>JACKSONVILLE</v>
      </c>
      <c r="D366" s="4" t="str">
        <f>_xlfn.XLOOKUP($A366, Rifles!$C$2:$C$419,Rifles!G$2:G$419,"N/A",0)</f>
        <v>FL</v>
      </c>
      <c r="E366" s="3">
        <f>_xlfn.XLOOKUP($A366,Pistols!$C:$C,Pistols!H:H,0,0)</f>
        <v>0</v>
      </c>
      <c r="F366" s="3">
        <f>_xlfn.XLOOKUP($A366,Pistols!$C:$C,Pistols!I:I,0,0)</f>
        <v>0</v>
      </c>
      <c r="G366" s="3">
        <f>_xlfn.XLOOKUP($A366,Pistols!$C:$C,Pistols!J:J,0,0)</f>
        <v>0</v>
      </c>
      <c r="H366" s="3">
        <f>_xlfn.XLOOKUP($A366,Pistols!$C:$C,Pistols!K:K,0,0)</f>
        <v>0</v>
      </c>
      <c r="I366" s="3">
        <f>_xlfn.XLOOKUP($A366,Pistols!$C:$C,Pistols!L:L,0,0)</f>
        <v>0</v>
      </c>
      <c r="J366" s="3">
        <f>_xlfn.XLOOKUP($A366,Pistols!$C:$C,Pistols!M:M,0,0)</f>
        <v>0</v>
      </c>
      <c r="K366" s="3">
        <f>_xlfn.XLOOKUP($A366,Pistols!$C:$C,Pistols!N:N,0,0)</f>
        <v>0</v>
      </c>
      <c r="L366" s="3">
        <f>_xlfn.XLOOKUP($A366,Revolvers!$C:$C,Revolvers!O:O,0,0)</f>
        <v>0</v>
      </c>
      <c r="M366" s="3">
        <f>_xlfn.XLOOKUP($A366,Revolvers!$C:$C,Revolvers!P:P,0,0)</f>
        <v>0</v>
      </c>
      <c r="N366" s="3">
        <f>_xlfn.XLOOKUP($A366,Revolvers!$C:$C,Revolvers!Q:Q,0,0)</f>
        <v>0</v>
      </c>
      <c r="O366" s="3">
        <f>_xlfn.XLOOKUP($A366,Revolvers!$C:$C,Revolvers!R:R,0,0)</f>
        <v>0</v>
      </c>
      <c r="P366" s="3">
        <f>_xlfn.XLOOKUP($A366,Revolvers!$C:$C,Revolvers!S:S,0,0)</f>
        <v>0</v>
      </c>
      <c r="Q366" s="3">
        <f>_xlfn.XLOOKUP($A366,Revolvers!$C:$C,Revolvers!T:T,0,0)</f>
        <v>0</v>
      </c>
      <c r="R366" s="3">
        <f>_xlfn.XLOOKUP($A366,Rifles!C:C,Rifles!H:H,0,0)</f>
        <v>10</v>
      </c>
      <c r="S366" s="3">
        <f>_xlfn.XLOOKUP($A366,Shotguns!C:C,Shotguns!H:H,0,0)</f>
        <v>0</v>
      </c>
      <c r="T366" s="3">
        <f t="shared" si="5"/>
        <v>10</v>
      </c>
    </row>
    <row r="367" spans="1:20" x14ac:dyDescent="0.25">
      <c r="A367" s="3">
        <f>Rifles!C367</f>
        <v>15914742</v>
      </c>
      <c r="B367" s="3" t="str">
        <f>_xlfn.XLOOKUP($A367, Rifles!$C$2:$C$419,Rifles!$D$2:$D$419,"N/A",0)</f>
        <v>GUN FIRE INC</v>
      </c>
      <c r="C367" s="4" t="str">
        <f>_xlfn.XLOOKUP($A367, Rifles!$C$2:$C$419,Rifles!F$2:F$419,"N/A",0)</f>
        <v>PORT ORANGE</v>
      </c>
      <c r="D367" s="4" t="str">
        <f>_xlfn.XLOOKUP($A367, Rifles!$C$2:$C$419,Rifles!G$2:G$419,"N/A",0)</f>
        <v>FL</v>
      </c>
      <c r="E367" s="3">
        <f>_xlfn.XLOOKUP($A367,Pistols!$C:$C,Pistols!H:H,0,0)</f>
        <v>0</v>
      </c>
      <c r="F367" s="3">
        <f>_xlfn.XLOOKUP($A367,Pistols!$C:$C,Pistols!I:I,0,0)</f>
        <v>0</v>
      </c>
      <c r="G367" s="3">
        <f>_xlfn.XLOOKUP($A367,Pistols!$C:$C,Pistols!J:J,0,0)</f>
        <v>0</v>
      </c>
      <c r="H367" s="3">
        <f>_xlfn.XLOOKUP($A367,Pistols!$C:$C,Pistols!K:K,0,0)</f>
        <v>0</v>
      </c>
      <c r="I367" s="3">
        <f>_xlfn.XLOOKUP($A367,Pistols!$C:$C,Pistols!L:L,0,0)</f>
        <v>0</v>
      </c>
      <c r="J367" s="3">
        <f>_xlfn.XLOOKUP($A367,Pistols!$C:$C,Pistols!M:M,0,0)</f>
        <v>0</v>
      </c>
      <c r="K367" s="3">
        <f>_xlfn.XLOOKUP($A367,Pistols!$C:$C,Pistols!N:N,0,0)</f>
        <v>0</v>
      </c>
      <c r="L367" s="3">
        <f>_xlfn.XLOOKUP($A367,Revolvers!$C:$C,Revolvers!O:O,0,0)</f>
        <v>0</v>
      </c>
      <c r="M367" s="3">
        <f>_xlfn.XLOOKUP($A367,Revolvers!$C:$C,Revolvers!P:P,0,0)</f>
        <v>0</v>
      </c>
      <c r="N367" s="3">
        <f>_xlfn.XLOOKUP($A367,Revolvers!$C:$C,Revolvers!Q:Q,0,0)</f>
        <v>0</v>
      </c>
      <c r="O367" s="3">
        <f>_xlfn.XLOOKUP($A367,Revolvers!$C:$C,Revolvers!R:R,0,0)</f>
        <v>0</v>
      </c>
      <c r="P367" s="3">
        <f>_xlfn.XLOOKUP($A367,Revolvers!$C:$C,Revolvers!S:S,0,0)</f>
        <v>0</v>
      </c>
      <c r="Q367" s="3">
        <f>_xlfn.XLOOKUP($A367,Revolvers!$C:$C,Revolvers!T:T,0,0)</f>
        <v>0</v>
      </c>
      <c r="R367" s="3">
        <f>_xlfn.XLOOKUP($A367,Rifles!C:C,Rifles!H:H,0,0)</f>
        <v>7</v>
      </c>
      <c r="S367" s="3">
        <f>_xlfn.XLOOKUP($A367,Shotguns!C:C,Shotguns!H:H,0,0)</f>
        <v>0</v>
      </c>
      <c r="T367" s="3">
        <f t="shared" si="5"/>
        <v>7</v>
      </c>
    </row>
    <row r="368" spans="1:20" x14ac:dyDescent="0.25">
      <c r="A368" s="3">
        <f>Rifles!C368</f>
        <v>15932337</v>
      </c>
      <c r="B368" s="3" t="str">
        <f>_xlfn.XLOOKUP($A368, Rifles!$C$2:$C$419,Rifles!$D$2:$D$419,"N/A",0)</f>
        <v>GUN STOCK AND BARREL LLC</v>
      </c>
      <c r="C368" s="4" t="str">
        <f>_xlfn.XLOOKUP($A368, Rifles!$C$2:$C$419,Rifles!F$2:F$419,"N/A",0)</f>
        <v>INVERNESS</v>
      </c>
      <c r="D368" s="4" t="str">
        <f>_xlfn.XLOOKUP($A368, Rifles!$C$2:$C$419,Rifles!G$2:G$419,"N/A",0)</f>
        <v>FL</v>
      </c>
      <c r="E368" s="3">
        <f>_xlfn.XLOOKUP($A368,Pistols!$C:$C,Pistols!H:H,0,0)</f>
        <v>0</v>
      </c>
      <c r="F368" s="3">
        <f>_xlfn.XLOOKUP($A368,Pistols!$C:$C,Pistols!I:I,0,0)</f>
        <v>0</v>
      </c>
      <c r="G368" s="3">
        <f>_xlfn.XLOOKUP($A368,Pistols!$C:$C,Pistols!J:J,0,0)</f>
        <v>0</v>
      </c>
      <c r="H368" s="3">
        <f>_xlfn.XLOOKUP($A368,Pistols!$C:$C,Pistols!K:K,0,0)</f>
        <v>0</v>
      </c>
      <c r="I368" s="3">
        <f>_xlfn.XLOOKUP($A368,Pistols!$C:$C,Pistols!L:L,0,0)</f>
        <v>0</v>
      </c>
      <c r="J368" s="3">
        <f>_xlfn.XLOOKUP($A368,Pistols!$C:$C,Pistols!M:M,0,0)</f>
        <v>0</v>
      </c>
      <c r="K368" s="3">
        <f>_xlfn.XLOOKUP($A368,Pistols!$C:$C,Pistols!N:N,0,0)</f>
        <v>0</v>
      </c>
      <c r="L368" s="3">
        <f>_xlfn.XLOOKUP($A368,Revolvers!$C:$C,Revolvers!O:O,0,0)</f>
        <v>0</v>
      </c>
      <c r="M368" s="3">
        <f>_xlfn.XLOOKUP($A368,Revolvers!$C:$C,Revolvers!P:P,0,0)</f>
        <v>0</v>
      </c>
      <c r="N368" s="3">
        <f>_xlfn.XLOOKUP($A368,Revolvers!$C:$C,Revolvers!Q:Q,0,0)</f>
        <v>0</v>
      </c>
      <c r="O368" s="3">
        <f>_xlfn.XLOOKUP($A368,Revolvers!$C:$C,Revolvers!R:R,0,0)</f>
        <v>0</v>
      </c>
      <c r="P368" s="3">
        <f>_xlfn.XLOOKUP($A368,Revolvers!$C:$C,Revolvers!S:S,0,0)</f>
        <v>0</v>
      </c>
      <c r="Q368" s="3">
        <f>_xlfn.XLOOKUP($A368,Revolvers!$C:$C,Revolvers!T:T,0,0)</f>
        <v>0</v>
      </c>
      <c r="R368" s="3">
        <f>_xlfn.XLOOKUP($A368,Rifles!C:C,Rifles!H:H,0,0)</f>
        <v>1</v>
      </c>
      <c r="S368" s="3">
        <f>_xlfn.XLOOKUP($A368,Shotguns!C:C,Shotguns!H:H,0,0)</f>
        <v>0</v>
      </c>
      <c r="T368" s="3">
        <f t="shared" si="5"/>
        <v>1</v>
      </c>
    </row>
    <row r="369" spans="1:20" x14ac:dyDescent="0.25">
      <c r="A369" s="3">
        <f>Rifles!C369</f>
        <v>15932606</v>
      </c>
      <c r="B369" s="3" t="str">
        <f>_xlfn.XLOOKUP($A369, Rifles!$C$2:$C$419,Rifles!$D$2:$D$419,"N/A",0)</f>
        <v>GUNS-N-MORE TACTICAL SUPPLY LLC</v>
      </c>
      <c r="C369" s="4" t="str">
        <f>_xlfn.XLOOKUP($A369, Rifles!$C$2:$C$419,Rifles!F$2:F$419,"N/A",0)</f>
        <v>HASTINGS</v>
      </c>
      <c r="D369" s="4" t="str">
        <f>_xlfn.XLOOKUP($A369, Rifles!$C$2:$C$419,Rifles!G$2:G$419,"N/A",0)</f>
        <v>FL</v>
      </c>
      <c r="E369" s="3">
        <f>_xlfn.XLOOKUP($A369,Pistols!$C:$C,Pistols!H:H,0,0)</f>
        <v>0</v>
      </c>
      <c r="F369" s="3">
        <f>_xlfn.XLOOKUP($A369,Pistols!$C:$C,Pistols!I:I,0,0)</f>
        <v>0</v>
      </c>
      <c r="G369" s="3">
        <f>_xlfn.XLOOKUP($A369,Pistols!$C:$C,Pistols!J:J,0,0)</f>
        <v>0</v>
      </c>
      <c r="H369" s="3">
        <f>_xlfn.XLOOKUP($A369,Pistols!$C:$C,Pistols!K:K,0,0)</f>
        <v>0</v>
      </c>
      <c r="I369" s="3">
        <f>_xlfn.XLOOKUP($A369,Pistols!$C:$C,Pistols!L:L,0,0)</f>
        <v>0</v>
      </c>
      <c r="J369" s="3">
        <f>_xlfn.XLOOKUP($A369,Pistols!$C:$C,Pistols!M:M,0,0)</f>
        <v>0</v>
      </c>
      <c r="K369" s="3">
        <f>_xlfn.XLOOKUP($A369,Pistols!$C:$C,Pistols!N:N,0,0)</f>
        <v>0</v>
      </c>
      <c r="L369" s="3">
        <f>_xlfn.XLOOKUP($A369,Revolvers!$C:$C,Revolvers!O:O,0,0)</f>
        <v>0</v>
      </c>
      <c r="M369" s="3">
        <f>_xlfn.XLOOKUP($A369,Revolvers!$C:$C,Revolvers!P:P,0,0)</f>
        <v>0</v>
      </c>
      <c r="N369" s="3">
        <f>_xlfn.XLOOKUP($A369,Revolvers!$C:$C,Revolvers!Q:Q,0,0)</f>
        <v>0</v>
      </c>
      <c r="O369" s="3">
        <f>_xlfn.XLOOKUP($A369,Revolvers!$C:$C,Revolvers!R:R,0,0)</f>
        <v>0</v>
      </c>
      <c r="P369" s="3">
        <f>_xlfn.XLOOKUP($A369,Revolvers!$C:$C,Revolvers!S:S,0,0)</f>
        <v>0</v>
      </c>
      <c r="Q369" s="3">
        <f>_xlfn.XLOOKUP($A369,Revolvers!$C:$C,Revolvers!T:T,0,0)</f>
        <v>0</v>
      </c>
      <c r="R369" s="3">
        <f>_xlfn.XLOOKUP($A369,Rifles!C:C,Rifles!H:H,0,0)</f>
        <v>3</v>
      </c>
      <c r="S369" s="3">
        <f>_xlfn.XLOOKUP($A369,Shotguns!C:C,Shotguns!H:H,0,0)</f>
        <v>0</v>
      </c>
      <c r="T369" s="3">
        <f t="shared" si="5"/>
        <v>3</v>
      </c>
    </row>
    <row r="370" spans="1:20" x14ac:dyDescent="0.25">
      <c r="A370" s="3">
        <f>Rifles!C370</f>
        <v>15914166</v>
      </c>
      <c r="B370" s="3" t="str">
        <f>_xlfn.XLOOKUP($A370, Rifles!$C$2:$C$419,Rifles!$D$2:$D$419,"N/A",0)</f>
        <v>GUNSMITHS GALLERY LLC</v>
      </c>
      <c r="C370" s="4" t="str">
        <f>_xlfn.XLOOKUP($A370, Rifles!$C$2:$C$419,Rifles!F$2:F$419,"N/A",0)</f>
        <v>SARASOTA</v>
      </c>
      <c r="D370" s="4" t="str">
        <f>_xlfn.XLOOKUP($A370, Rifles!$C$2:$C$419,Rifles!G$2:G$419,"N/A",0)</f>
        <v>FL</v>
      </c>
      <c r="E370" s="3">
        <f>_xlfn.XLOOKUP($A370,Pistols!$C:$C,Pistols!H:H,0,0)</f>
        <v>0</v>
      </c>
      <c r="F370" s="3">
        <f>_xlfn.XLOOKUP($A370,Pistols!$C:$C,Pistols!I:I,0,0)</f>
        <v>0</v>
      </c>
      <c r="G370" s="3">
        <f>_xlfn.XLOOKUP($A370,Pistols!$C:$C,Pistols!J:J,0,0)</f>
        <v>0</v>
      </c>
      <c r="H370" s="3">
        <f>_xlfn.XLOOKUP($A370,Pistols!$C:$C,Pistols!K:K,0,0)</f>
        <v>0</v>
      </c>
      <c r="I370" s="3">
        <f>_xlfn.XLOOKUP($A370,Pistols!$C:$C,Pistols!L:L,0,0)</f>
        <v>0</v>
      </c>
      <c r="J370" s="3">
        <f>_xlfn.XLOOKUP($A370,Pistols!$C:$C,Pistols!M:M,0,0)</f>
        <v>0</v>
      </c>
      <c r="K370" s="3">
        <f>_xlfn.XLOOKUP($A370,Pistols!$C:$C,Pistols!N:N,0,0)</f>
        <v>0</v>
      </c>
      <c r="L370" s="3">
        <f>_xlfn.XLOOKUP($A370,Revolvers!$C:$C,Revolvers!O:O,0,0)</f>
        <v>0</v>
      </c>
      <c r="M370" s="3">
        <f>_xlfn.XLOOKUP($A370,Revolvers!$C:$C,Revolvers!P:P,0,0)</f>
        <v>0</v>
      </c>
      <c r="N370" s="3">
        <f>_xlfn.XLOOKUP($A370,Revolvers!$C:$C,Revolvers!Q:Q,0,0)</f>
        <v>0</v>
      </c>
      <c r="O370" s="3">
        <f>_xlfn.XLOOKUP($A370,Revolvers!$C:$C,Revolvers!R:R,0,0)</f>
        <v>0</v>
      </c>
      <c r="P370" s="3">
        <f>_xlfn.XLOOKUP($A370,Revolvers!$C:$C,Revolvers!S:S,0,0)</f>
        <v>0</v>
      </c>
      <c r="Q370" s="3">
        <f>_xlfn.XLOOKUP($A370,Revolvers!$C:$C,Revolvers!T:T,0,0)</f>
        <v>0</v>
      </c>
      <c r="R370" s="3">
        <f>_xlfn.XLOOKUP($A370,Rifles!C:C,Rifles!H:H,0,0)</f>
        <v>2</v>
      </c>
      <c r="S370" s="3">
        <f>_xlfn.XLOOKUP($A370,Shotguns!C:C,Shotguns!H:H,0,0)</f>
        <v>0</v>
      </c>
      <c r="T370" s="3">
        <f t="shared" si="5"/>
        <v>2</v>
      </c>
    </row>
    <row r="371" spans="1:20" x14ac:dyDescent="0.25">
      <c r="A371" s="3">
        <f>Rifles!C371</f>
        <v>15931535</v>
      </c>
      <c r="B371" s="3" t="str">
        <f>_xlfn.XLOOKUP($A371, Rifles!$C$2:$C$419,Rifles!$D$2:$D$419,"N/A",0)</f>
        <v>HAMMER ARMS LLC</v>
      </c>
      <c r="C371" s="4" t="str">
        <f>_xlfn.XLOOKUP($A371, Rifles!$C$2:$C$419,Rifles!F$2:F$419,"N/A",0)</f>
        <v>NICEVILLE</v>
      </c>
      <c r="D371" s="4" t="str">
        <f>_xlfn.XLOOKUP($A371, Rifles!$C$2:$C$419,Rifles!G$2:G$419,"N/A",0)</f>
        <v>FL</v>
      </c>
      <c r="E371" s="3">
        <f>_xlfn.XLOOKUP($A371,Pistols!$C:$C,Pistols!H:H,0,0)</f>
        <v>4</v>
      </c>
      <c r="F371" s="3">
        <f>_xlfn.XLOOKUP($A371,Pistols!$C:$C,Pistols!I:I,0,0)</f>
        <v>0</v>
      </c>
      <c r="G371" s="3">
        <f>_xlfn.XLOOKUP($A371,Pistols!$C:$C,Pistols!J:J,0,0)</f>
        <v>0</v>
      </c>
      <c r="H371" s="3">
        <f>_xlfn.XLOOKUP($A371,Pistols!$C:$C,Pistols!K:K,0,0)</f>
        <v>0</v>
      </c>
      <c r="I371" s="3">
        <f>_xlfn.XLOOKUP($A371,Pistols!$C:$C,Pistols!L:L,0,0)</f>
        <v>0</v>
      </c>
      <c r="J371" s="3">
        <f>_xlfn.XLOOKUP($A371,Pistols!$C:$C,Pistols!M:M,0,0)</f>
        <v>0</v>
      </c>
      <c r="K371" s="3">
        <f>_xlfn.XLOOKUP($A371,Pistols!$C:$C,Pistols!N:N,0,0)</f>
        <v>4</v>
      </c>
      <c r="L371" s="3">
        <f>_xlfn.XLOOKUP($A371,Revolvers!$C:$C,Revolvers!O:O,0,0)</f>
        <v>0</v>
      </c>
      <c r="M371" s="3">
        <f>_xlfn.XLOOKUP($A371,Revolvers!$C:$C,Revolvers!P:P,0,0)</f>
        <v>0</v>
      </c>
      <c r="N371" s="3">
        <f>_xlfn.XLOOKUP($A371,Revolvers!$C:$C,Revolvers!Q:Q,0,0)</f>
        <v>0</v>
      </c>
      <c r="O371" s="3">
        <f>_xlfn.XLOOKUP($A371,Revolvers!$C:$C,Revolvers!R:R,0,0)</f>
        <v>0</v>
      </c>
      <c r="P371" s="3">
        <f>_xlfn.XLOOKUP($A371,Revolvers!$C:$C,Revolvers!S:S,0,0)</f>
        <v>0</v>
      </c>
      <c r="Q371" s="3">
        <f>_xlfn.XLOOKUP($A371,Revolvers!$C:$C,Revolvers!T:T,0,0)</f>
        <v>0</v>
      </c>
      <c r="R371" s="3">
        <f>_xlfn.XLOOKUP($A371,Rifles!C:C,Rifles!H:H,0,0)</f>
        <v>42</v>
      </c>
      <c r="S371" s="3">
        <f>_xlfn.XLOOKUP($A371,Shotguns!C:C,Shotguns!H:H,0,0)</f>
        <v>0</v>
      </c>
      <c r="T371" s="3">
        <f t="shared" si="5"/>
        <v>46</v>
      </c>
    </row>
    <row r="372" spans="1:20" x14ac:dyDescent="0.25">
      <c r="A372" s="3">
        <f>Rifles!C372</f>
        <v>15931975</v>
      </c>
      <c r="B372" s="3" t="str">
        <f>_xlfn.XLOOKUP($A372, Rifles!$C$2:$C$419,Rifles!$D$2:$D$419,"N/A",0)</f>
        <v>HARDLINE CUSTOM LLC</v>
      </c>
      <c r="C372" s="4" t="str">
        <f>_xlfn.XLOOKUP($A372, Rifles!$C$2:$C$419,Rifles!F$2:F$419,"N/A",0)</f>
        <v>JACKSONVILLE</v>
      </c>
      <c r="D372" s="4" t="str">
        <f>_xlfn.XLOOKUP($A372, Rifles!$C$2:$C$419,Rifles!G$2:G$419,"N/A",0)</f>
        <v>FL</v>
      </c>
      <c r="E372" s="3">
        <f>_xlfn.XLOOKUP($A372,Pistols!$C:$C,Pistols!H:H,0,0)</f>
        <v>0</v>
      </c>
      <c r="F372" s="3">
        <f>_xlfn.XLOOKUP($A372,Pistols!$C:$C,Pistols!I:I,0,0)</f>
        <v>1</v>
      </c>
      <c r="G372" s="3">
        <f>_xlfn.XLOOKUP($A372,Pistols!$C:$C,Pistols!J:J,0,0)</f>
        <v>0</v>
      </c>
      <c r="H372" s="3">
        <f>_xlfn.XLOOKUP($A372,Pistols!$C:$C,Pistols!K:K,0,0)</f>
        <v>0</v>
      </c>
      <c r="I372" s="3">
        <f>_xlfn.XLOOKUP($A372,Pistols!$C:$C,Pistols!L:L,0,0)</f>
        <v>4</v>
      </c>
      <c r="J372" s="3">
        <f>_xlfn.XLOOKUP($A372,Pistols!$C:$C,Pistols!M:M,0,0)</f>
        <v>0</v>
      </c>
      <c r="K372" s="3">
        <f>_xlfn.XLOOKUP($A372,Pistols!$C:$C,Pistols!N:N,0,0)</f>
        <v>5</v>
      </c>
      <c r="L372" s="3">
        <f>_xlfn.XLOOKUP($A372,Revolvers!$C:$C,Revolvers!O:O,0,0)</f>
        <v>0</v>
      </c>
      <c r="M372" s="3">
        <f>_xlfn.XLOOKUP($A372,Revolvers!$C:$C,Revolvers!P:P,0,0)</f>
        <v>0</v>
      </c>
      <c r="N372" s="3">
        <f>_xlfn.XLOOKUP($A372,Revolvers!$C:$C,Revolvers!Q:Q,0,0)</f>
        <v>0</v>
      </c>
      <c r="O372" s="3">
        <f>_xlfn.XLOOKUP($A372,Revolvers!$C:$C,Revolvers!R:R,0,0)</f>
        <v>0</v>
      </c>
      <c r="P372" s="3">
        <f>_xlfn.XLOOKUP($A372,Revolvers!$C:$C,Revolvers!S:S,0,0)</f>
        <v>0</v>
      </c>
      <c r="Q372" s="3">
        <f>_xlfn.XLOOKUP($A372,Revolvers!$C:$C,Revolvers!T:T,0,0)</f>
        <v>0</v>
      </c>
      <c r="R372" s="3">
        <f>_xlfn.XLOOKUP($A372,Rifles!C:C,Rifles!H:H,0,0)</f>
        <v>34</v>
      </c>
      <c r="S372" s="3">
        <f>_xlfn.XLOOKUP($A372,Shotguns!C:C,Shotguns!H:H,0,0)</f>
        <v>0</v>
      </c>
      <c r="T372" s="3">
        <f t="shared" si="5"/>
        <v>39</v>
      </c>
    </row>
    <row r="373" spans="1:20" x14ac:dyDescent="0.25">
      <c r="A373" s="3">
        <f>Rifles!C373</f>
        <v>15930910</v>
      </c>
      <c r="B373" s="3" t="str">
        <f>_xlfn.XLOOKUP($A373, Rifles!$C$2:$C$419,Rifles!$D$2:$D$419,"N/A",0)</f>
        <v>HEARTLAND AMMUNITION LLC</v>
      </c>
      <c r="C373" s="4" t="str">
        <f>_xlfn.XLOOKUP($A373, Rifles!$C$2:$C$419,Rifles!F$2:F$419,"N/A",0)</f>
        <v>WEST MELBOURNE</v>
      </c>
      <c r="D373" s="4" t="str">
        <f>_xlfn.XLOOKUP($A373, Rifles!$C$2:$C$419,Rifles!G$2:G$419,"N/A",0)</f>
        <v>FL</v>
      </c>
      <c r="E373" s="3">
        <f>_xlfn.XLOOKUP($A373,Pistols!$C:$C,Pistols!H:H,0,0)</f>
        <v>0</v>
      </c>
      <c r="F373" s="3">
        <f>_xlfn.XLOOKUP($A373,Pistols!$C:$C,Pistols!I:I,0,0)</f>
        <v>0</v>
      </c>
      <c r="G373" s="3">
        <f>_xlfn.XLOOKUP($A373,Pistols!$C:$C,Pistols!J:J,0,0)</f>
        <v>0</v>
      </c>
      <c r="H373" s="3">
        <f>_xlfn.XLOOKUP($A373,Pistols!$C:$C,Pistols!K:K,0,0)</f>
        <v>0</v>
      </c>
      <c r="I373" s="3">
        <f>_xlfn.XLOOKUP($A373,Pistols!$C:$C,Pistols!L:L,0,0)</f>
        <v>0</v>
      </c>
      <c r="J373" s="3">
        <f>_xlfn.XLOOKUP($A373,Pistols!$C:$C,Pistols!M:M,0,0)</f>
        <v>0</v>
      </c>
      <c r="K373" s="3">
        <f>_xlfn.XLOOKUP($A373,Pistols!$C:$C,Pistols!N:N,0,0)</f>
        <v>0</v>
      </c>
      <c r="L373" s="3">
        <f>_xlfn.XLOOKUP($A373,Revolvers!$C:$C,Revolvers!O:O,0,0)</f>
        <v>0</v>
      </c>
      <c r="M373" s="3">
        <f>_xlfn.XLOOKUP($A373,Revolvers!$C:$C,Revolvers!P:P,0,0)</f>
        <v>0</v>
      </c>
      <c r="N373" s="3">
        <f>_xlfn.XLOOKUP($A373,Revolvers!$C:$C,Revolvers!Q:Q,0,0)</f>
        <v>0</v>
      </c>
      <c r="O373" s="3">
        <f>_xlfn.XLOOKUP($A373,Revolvers!$C:$C,Revolvers!R:R,0,0)</f>
        <v>0</v>
      </c>
      <c r="P373" s="3">
        <f>_xlfn.XLOOKUP($A373,Revolvers!$C:$C,Revolvers!S:S,0,0)</f>
        <v>0</v>
      </c>
      <c r="Q373" s="3">
        <f>_xlfn.XLOOKUP($A373,Revolvers!$C:$C,Revolvers!T:T,0,0)</f>
        <v>0</v>
      </c>
      <c r="R373" s="3">
        <f>_xlfn.XLOOKUP($A373,Rifles!C:C,Rifles!H:H,0,0)</f>
        <v>2</v>
      </c>
      <c r="S373" s="3">
        <f>_xlfn.XLOOKUP($A373,Shotguns!C:C,Shotguns!H:H,0,0)</f>
        <v>0</v>
      </c>
      <c r="T373" s="3">
        <f t="shared" si="5"/>
        <v>2</v>
      </c>
    </row>
    <row r="374" spans="1:20" x14ac:dyDescent="0.25">
      <c r="A374" s="3">
        <f>Rifles!C374</f>
        <v>15948789</v>
      </c>
      <c r="B374" s="3" t="str">
        <f>_xlfn.XLOOKUP($A374, Rifles!$C$2:$C$419,Rifles!$D$2:$D$419,"N/A",0)</f>
        <v>HOLE IN THE WALL GUN SHOP LLC</v>
      </c>
      <c r="C374" s="4" t="str">
        <f>_xlfn.XLOOKUP($A374, Rifles!$C$2:$C$419,Rifles!F$2:F$419,"N/A",0)</f>
        <v>DAYTONA BEACH</v>
      </c>
      <c r="D374" s="4" t="str">
        <f>_xlfn.XLOOKUP($A374, Rifles!$C$2:$C$419,Rifles!G$2:G$419,"N/A",0)</f>
        <v>FL</v>
      </c>
      <c r="E374" s="3">
        <f>_xlfn.XLOOKUP($A374,Pistols!$C:$C,Pistols!H:H,0,0)</f>
        <v>0</v>
      </c>
      <c r="F374" s="3">
        <f>_xlfn.XLOOKUP($A374,Pistols!$C:$C,Pistols!I:I,0,0)</f>
        <v>0</v>
      </c>
      <c r="G374" s="3">
        <f>_xlfn.XLOOKUP($A374,Pistols!$C:$C,Pistols!J:J,0,0)</f>
        <v>0</v>
      </c>
      <c r="H374" s="3">
        <f>_xlfn.XLOOKUP($A374,Pistols!$C:$C,Pistols!K:K,0,0)</f>
        <v>0</v>
      </c>
      <c r="I374" s="3">
        <f>_xlfn.XLOOKUP($A374,Pistols!$C:$C,Pistols!L:L,0,0)</f>
        <v>0</v>
      </c>
      <c r="J374" s="3">
        <f>_xlfn.XLOOKUP($A374,Pistols!$C:$C,Pistols!M:M,0,0)</f>
        <v>0</v>
      </c>
      <c r="K374" s="3">
        <f>_xlfn.XLOOKUP($A374,Pistols!$C:$C,Pistols!N:N,0,0)</f>
        <v>0</v>
      </c>
      <c r="L374" s="3">
        <f>_xlfn.XLOOKUP($A374,Revolvers!$C:$C,Revolvers!O:O,0,0)</f>
        <v>0</v>
      </c>
      <c r="M374" s="3">
        <f>_xlfn.XLOOKUP($A374,Revolvers!$C:$C,Revolvers!P:P,0,0)</f>
        <v>0</v>
      </c>
      <c r="N374" s="3">
        <f>_xlfn.XLOOKUP($A374,Revolvers!$C:$C,Revolvers!Q:Q,0,0)</f>
        <v>0</v>
      </c>
      <c r="O374" s="3">
        <f>_xlfn.XLOOKUP($A374,Revolvers!$C:$C,Revolvers!R:R,0,0)</f>
        <v>0</v>
      </c>
      <c r="P374" s="3">
        <f>_xlfn.XLOOKUP($A374,Revolvers!$C:$C,Revolvers!S:S,0,0)</f>
        <v>0</v>
      </c>
      <c r="Q374" s="3">
        <f>_xlfn.XLOOKUP($A374,Revolvers!$C:$C,Revolvers!T:T,0,0)</f>
        <v>0</v>
      </c>
      <c r="R374" s="3">
        <f>_xlfn.XLOOKUP($A374,Rifles!C:C,Rifles!H:H,0,0)</f>
        <v>10</v>
      </c>
      <c r="S374" s="3">
        <f>_xlfn.XLOOKUP($A374,Shotguns!C:C,Shotguns!H:H,0,0)</f>
        <v>0</v>
      </c>
      <c r="T374" s="3">
        <f t="shared" si="5"/>
        <v>10</v>
      </c>
    </row>
    <row r="375" spans="1:20" x14ac:dyDescent="0.25">
      <c r="A375" s="3">
        <f>Rifles!C375</f>
        <v>15926496</v>
      </c>
      <c r="B375" s="3" t="str">
        <f>_xlfn.XLOOKUP($A375, Rifles!$C$2:$C$419,Rifles!$D$2:$D$419,"N/A",0)</f>
        <v>I O INC</v>
      </c>
      <c r="C375" s="4" t="str">
        <f>_xlfn.XLOOKUP($A375, Rifles!$C$2:$C$419,Rifles!F$2:F$419,"N/A",0)</f>
        <v>PALM BAY</v>
      </c>
      <c r="D375" s="4" t="str">
        <f>_xlfn.XLOOKUP($A375, Rifles!$C$2:$C$419,Rifles!G$2:G$419,"N/A",0)</f>
        <v>FL</v>
      </c>
      <c r="E375" s="3">
        <f>_xlfn.XLOOKUP($A375,Pistols!$C:$C,Pistols!H:H,0,0)</f>
        <v>0</v>
      </c>
      <c r="F375" s="3">
        <f>_xlfn.XLOOKUP($A375,Pistols!$C:$C,Pistols!I:I,0,0)</f>
        <v>0</v>
      </c>
      <c r="G375" s="3">
        <f>_xlfn.XLOOKUP($A375,Pistols!$C:$C,Pistols!J:J,0,0)</f>
        <v>0</v>
      </c>
      <c r="H375" s="3">
        <f>_xlfn.XLOOKUP($A375,Pistols!$C:$C,Pistols!K:K,0,0)</f>
        <v>0</v>
      </c>
      <c r="I375" s="3">
        <f>_xlfn.XLOOKUP($A375,Pistols!$C:$C,Pistols!L:L,0,0)</f>
        <v>0</v>
      </c>
      <c r="J375" s="3">
        <f>_xlfn.XLOOKUP($A375,Pistols!$C:$C,Pistols!M:M,0,0)</f>
        <v>0</v>
      </c>
      <c r="K375" s="3">
        <f>_xlfn.XLOOKUP($A375,Pistols!$C:$C,Pistols!N:N,0,0)</f>
        <v>0</v>
      </c>
      <c r="L375" s="3">
        <f>_xlfn.XLOOKUP($A375,Revolvers!$C:$C,Revolvers!O:O,0,0)</f>
        <v>0</v>
      </c>
      <c r="M375" s="3">
        <f>_xlfn.XLOOKUP($A375,Revolvers!$C:$C,Revolvers!P:P,0,0)</f>
        <v>0</v>
      </c>
      <c r="N375" s="3">
        <f>_xlfn.XLOOKUP($A375,Revolvers!$C:$C,Revolvers!Q:Q,0,0)</f>
        <v>0</v>
      </c>
      <c r="O375" s="3">
        <f>_xlfn.XLOOKUP($A375,Revolvers!$C:$C,Revolvers!R:R,0,0)</f>
        <v>0</v>
      </c>
      <c r="P375" s="3">
        <f>_xlfn.XLOOKUP($A375,Revolvers!$C:$C,Revolvers!S:S,0,0)</f>
        <v>0</v>
      </c>
      <c r="Q375" s="3">
        <f>_xlfn.XLOOKUP($A375,Revolvers!$C:$C,Revolvers!T:T,0,0)</f>
        <v>0</v>
      </c>
      <c r="R375" s="3">
        <f>_xlfn.XLOOKUP($A375,Rifles!C:C,Rifles!H:H,0,0)</f>
        <v>17523</v>
      </c>
      <c r="S375" s="3">
        <f>_xlfn.XLOOKUP($A375,Shotguns!C:C,Shotguns!H:H,0,0)</f>
        <v>0</v>
      </c>
      <c r="T375" s="3">
        <f t="shared" si="5"/>
        <v>17523</v>
      </c>
    </row>
    <row r="376" spans="1:20" x14ac:dyDescent="0.25">
      <c r="A376" s="3">
        <f>Rifles!C376</f>
        <v>15930351</v>
      </c>
      <c r="B376" s="3" t="str">
        <f>_xlfn.XLOOKUP($A376, Rifles!$C$2:$C$419,Rifles!$D$2:$D$419,"N/A",0)</f>
        <v>IN GUNS WE TRUST LLC</v>
      </c>
      <c r="C376" s="4" t="str">
        <f>_xlfn.XLOOKUP($A376, Rifles!$C$2:$C$419,Rifles!F$2:F$419,"N/A",0)</f>
        <v>FORT MYERS</v>
      </c>
      <c r="D376" s="4" t="str">
        <f>_xlfn.XLOOKUP($A376, Rifles!$C$2:$C$419,Rifles!G$2:G$419,"N/A",0)</f>
        <v>FL</v>
      </c>
      <c r="E376" s="3">
        <f>_xlfn.XLOOKUP($A376,Pistols!$C:$C,Pistols!H:H,0,0)</f>
        <v>16</v>
      </c>
      <c r="F376" s="3">
        <f>_xlfn.XLOOKUP($A376,Pistols!$C:$C,Pistols!I:I,0,0)</f>
        <v>0</v>
      </c>
      <c r="G376" s="3">
        <f>_xlfn.XLOOKUP($A376,Pistols!$C:$C,Pistols!J:J,0,0)</f>
        <v>3</v>
      </c>
      <c r="H376" s="3">
        <f>_xlfn.XLOOKUP($A376,Pistols!$C:$C,Pistols!K:K,0,0)</f>
        <v>0</v>
      </c>
      <c r="I376" s="3">
        <f>_xlfn.XLOOKUP($A376,Pistols!$C:$C,Pistols!L:L,0,0)</f>
        <v>0</v>
      </c>
      <c r="J376" s="3">
        <f>_xlfn.XLOOKUP($A376,Pistols!$C:$C,Pistols!M:M,0,0)</f>
        <v>0</v>
      </c>
      <c r="K376" s="3">
        <f>_xlfn.XLOOKUP($A376,Pistols!$C:$C,Pistols!N:N,0,0)</f>
        <v>19</v>
      </c>
      <c r="L376" s="3">
        <f>_xlfn.XLOOKUP($A376,Revolvers!$C:$C,Revolvers!O:O,0,0)</f>
        <v>0</v>
      </c>
      <c r="M376" s="3">
        <f>_xlfn.XLOOKUP($A376,Revolvers!$C:$C,Revolvers!P:P,0,0)</f>
        <v>0</v>
      </c>
      <c r="N376" s="3">
        <f>_xlfn.XLOOKUP($A376,Revolvers!$C:$C,Revolvers!Q:Q,0,0)</f>
        <v>0</v>
      </c>
      <c r="O376" s="3">
        <f>_xlfn.XLOOKUP($A376,Revolvers!$C:$C,Revolvers!R:R,0,0)</f>
        <v>0</v>
      </c>
      <c r="P376" s="3">
        <f>_xlfn.XLOOKUP($A376,Revolvers!$C:$C,Revolvers!S:S,0,0)</f>
        <v>0</v>
      </c>
      <c r="Q376" s="3">
        <f>_xlfn.XLOOKUP($A376,Revolvers!$C:$C,Revolvers!T:T,0,0)</f>
        <v>0</v>
      </c>
      <c r="R376" s="3">
        <f>_xlfn.XLOOKUP($A376,Rifles!C:C,Rifles!H:H,0,0)</f>
        <v>188</v>
      </c>
      <c r="S376" s="3">
        <f>_xlfn.XLOOKUP($A376,Shotguns!C:C,Shotguns!H:H,0,0)</f>
        <v>0</v>
      </c>
      <c r="T376" s="3">
        <f t="shared" si="5"/>
        <v>207</v>
      </c>
    </row>
    <row r="377" spans="1:20" x14ac:dyDescent="0.25">
      <c r="A377" s="3">
        <f>Rifles!C377</f>
        <v>15912041</v>
      </c>
      <c r="B377" s="3" t="str">
        <f>_xlfn.XLOOKUP($A377, Rifles!$C$2:$C$419,Rifles!$D$2:$D$419,"N/A",0)</f>
        <v>INFINITY GUN TECH LLC</v>
      </c>
      <c r="C377" s="4" t="str">
        <f>_xlfn.XLOOKUP($A377, Rifles!$C$2:$C$419,Rifles!F$2:F$419,"N/A",0)</f>
        <v>HERNANDO</v>
      </c>
      <c r="D377" s="4" t="str">
        <f>_xlfn.XLOOKUP($A377, Rifles!$C$2:$C$419,Rifles!G$2:G$419,"N/A",0)</f>
        <v>FL</v>
      </c>
      <c r="E377" s="3">
        <f>_xlfn.XLOOKUP($A377,Pistols!$C:$C,Pistols!H:H,0,0)</f>
        <v>0</v>
      </c>
      <c r="F377" s="3">
        <f>_xlfn.XLOOKUP($A377,Pistols!$C:$C,Pistols!I:I,0,0)</f>
        <v>0</v>
      </c>
      <c r="G377" s="3">
        <f>_xlfn.XLOOKUP($A377,Pistols!$C:$C,Pistols!J:J,0,0)</f>
        <v>0</v>
      </c>
      <c r="H377" s="3">
        <f>_xlfn.XLOOKUP($A377,Pistols!$C:$C,Pistols!K:K,0,0)</f>
        <v>0</v>
      </c>
      <c r="I377" s="3">
        <f>_xlfn.XLOOKUP($A377,Pistols!$C:$C,Pistols!L:L,0,0)</f>
        <v>0</v>
      </c>
      <c r="J377" s="3">
        <f>_xlfn.XLOOKUP($A377,Pistols!$C:$C,Pistols!M:M,0,0)</f>
        <v>0</v>
      </c>
      <c r="K377" s="3">
        <f>_xlfn.XLOOKUP($A377,Pistols!$C:$C,Pistols!N:N,0,0)</f>
        <v>0</v>
      </c>
      <c r="L377" s="3">
        <f>_xlfn.XLOOKUP($A377,Revolvers!$C:$C,Revolvers!O:O,0,0)</f>
        <v>0</v>
      </c>
      <c r="M377" s="3">
        <f>_xlfn.XLOOKUP($A377,Revolvers!$C:$C,Revolvers!P:P,0,0)</f>
        <v>0</v>
      </c>
      <c r="N377" s="3">
        <f>_xlfn.XLOOKUP($A377,Revolvers!$C:$C,Revolvers!Q:Q,0,0)</f>
        <v>0</v>
      </c>
      <c r="O377" s="3">
        <f>_xlfn.XLOOKUP($A377,Revolvers!$C:$C,Revolvers!R:R,0,0)</f>
        <v>0</v>
      </c>
      <c r="P377" s="3">
        <f>_xlfn.XLOOKUP($A377,Revolvers!$C:$C,Revolvers!S:S,0,0)</f>
        <v>0</v>
      </c>
      <c r="Q377" s="3">
        <f>_xlfn.XLOOKUP($A377,Revolvers!$C:$C,Revolvers!T:T,0,0)</f>
        <v>0</v>
      </c>
      <c r="R377" s="3">
        <f>_xlfn.XLOOKUP($A377,Rifles!C:C,Rifles!H:H,0,0)</f>
        <v>1</v>
      </c>
      <c r="S377" s="3">
        <f>_xlfn.XLOOKUP($A377,Shotguns!C:C,Shotguns!H:H,0,0)</f>
        <v>0</v>
      </c>
      <c r="T377" s="3">
        <f t="shared" si="5"/>
        <v>1</v>
      </c>
    </row>
    <row r="378" spans="1:20" x14ac:dyDescent="0.25">
      <c r="A378" s="3">
        <f>Rifles!C378</f>
        <v>15932763</v>
      </c>
      <c r="B378" s="3" t="str">
        <f>_xlfn.XLOOKUP($A378, Rifles!$C$2:$C$419,Rifles!$D$2:$D$419,"N/A",0)</f>
        <v>IRON SIGHTS PRECISION LLC</v>
      </c>
      <c r="C378" s="4" t="str">
        <f>_xlfn.XLOOKUP($A378, Rifles!$C$2:$C$419,Rifles!F$2:F$419,"N/A",0)</f>
        <v>BOYNTON BEACH</v>
      </c>
      <c r="D378" s="4" t="str">
        <f>_xlfn.XLOOKUP($A378, Rifles!$C$2:$C$419,Rifles!G$2:G$419,"N/A",0)</f>
        <v>FL</v>
      </c>
      <c r="E378" s="3">
        <f>_xlfn.XLOOKUP($A378,Pistols!$C:$C,Pistols!H:H,0,0)</f>
        <v>0</v>
      </c>
      <c r="F378" s="3">
        <f>_xlfn.XLOOKUP($A378,Pistols!$C:$C,Pistols!I:I,0,0)</f>
        <v>0</v>
      </c>
      <c r="G378" s="3">
        <f>_xlfn.XLOOKUP($A378,Pistols!$C:$C,Pistols!J:J,0,0)</f>
        <v>0</v>
      </c>
      <c r="H378" s="3">
        <f>_xlfn.XLOOKUP($A378,Pistols!$C:$C,Pistols!K:K,0,0)</f>
        <v>0</v>
      </c>
      <c r="I378" s="3">
        <f>_xlfn.XLOOKUP($A378,Pistols!$C:$C,Pistols!L:L,0,0)</f>
        <v>0</v>
      </c>
      <c r="J378" s="3">
        <f>_xlfn.XLOOKUP($A378,Pistols!$C:$C,Pistols!M:M,0,0)</f>
        <v>0</v>
      </c>
      <c r="K378" s="3">
        <f>_xlfn.XLOOKUP($A378,Pistols!$C:$C,Pistols!N:N,0,0)</f>
        <v>0</v>
      </c>
      <c r="L378" s="3">
        <f>_xlfn.XLOOKUP($A378,Revolvers!$C:$C,Revolvers!O:O,0,0)</f>
        <v>0</v>
      </c>
      <c r="M378" s="3">
        <f>_xlfn.XLOOKUP($A378,Revolvers!$C:$C,Revolvers!P:P,0,0)</f>
        <v>0</v>
      </c>
      <c r="N378" s="3">
        <f>_xlfn.XLOOKUP($A378,Revolvers!$C:$C,Revolvers!Q:Q,0,0)</f>
        <v>0</v>
      </c>
      <c r="O378" s="3">
        <f>_xlfn.XLOOKUP($A378,Revolvers!$C:$C,Revolvers!R:R,0,0)</f>
        <v>0</v>
      </c>
      <c r="P378" s="3">
        <f>_xlfn.XLOOKUP($A378,Revolvers!$C:$C,Revolvers!S:S,0,0)</f>
        <v>0</v>
      </c>
      <c r="Q378" s="3">
        <f>_xlfn.XLOOKUP($A378,Revolvers!$C:$C,Revolvers!T:T,0,0)</f>
        <v>0</v>
      </c>
      <c r="R378" s="3">
        <f>_xlfn.XLOOKUP($A378,Rifles!C:C,Rifles!H:H,0,0)</f>
        <v>115</v>
      </c>
      <c r="S378" s="3">
        <f>_xlfn.XLOOKUP($A378,Shotguns!C:C,Shotguns!H:H,0,0)</f>
        <v>0</v>
      </c>
      <c r="T378" s="3">
        <f t="shared" si="5"/>
        <v>115</v>
      </c>
    </row>
    <row r="379" spans="1:20" x14ac:dyDescent="0.25">
      <c r="A379" s="3">
        <f>Rifles!C379</f>
        <v>15918741</v>
      </c>
      <c r="B379" s="3" t="str">
        <f>_xlfn.XLOOKUP($A379, Rifles!$C$2:$C$419,Rifles!$D$2:$D$419,"N/A",0)</f>
        <v>IRON SITE GUN SHOP INC</v>
      </c>
      <c r="C379" s="4" t="str">
        <f>_xlfn.XLOOKUP($A379, Rifles!$C$2:$C$419,Rifles!F$2:F$419,"N/A",0)</f>
        <v>LARGO</v>
      </c>
      <c r="D379" s="4" t="str">
        <f>_xlfn.XLOOKUP($A379, Rifles!$C$2:$C$419,Rifles!G$2:G$419,"N/A",0)</f>
        <v>FL</v>
      </c>
      <c r="E379" s="3">
        <f>_xlfn.XLOOKUP($A379,Pistols!$C:$C,Pistols!H:H,0,0)</f>
        <v>0</v>
      </c>
      <c r="F379" s="3">
        <f>_xlfn.XLOOKUP($A379,Pistols!$C:$C,Pistols!I:I,0,0)</f>
        <v>0</v>
      </c>
      <c r="G379" s="3">
        <f>_xlfn.XLOOKUP($A379,Pistols!$C:$C,Pistols!J:J,0,0)</f>
        <v>0</v>
      </c>
      <c r="H379" s="3">
        <f>_xlfn.XLOOKUP($A379,Pistols!$C:$C,Pistols!K:K,0,0)</f>
        <v>0</v>
      </c>
      <c r="I379" s="3">
        <f>_xlfn.XLOOKUP($A379,Pistols!$C:$C,Pistols!L:L,0,0)</f>
        <v>0</v>
      </c>
      <c r="J379" s="3">
        <f>_xlfn.XLOOKUP($A379,Pistols!$C:$C,Pistols!M:M,0,0)</f>
        <v>0</v>
      </c>
      <c r="K379" s="3">
        <f>_xlfn.XLOOKUP($A379,Pistols!$C:$C,Pistols!N:N,0,0)</f>
        <v>0</v>
      </c>
      <c r="L379" s="3">
        <f>_xlfn.XLOOKUP($A379,Revolvers!$C:$C,Revolvers!O:O,0,0)</f>
        <v>0</v>
      </c>
      <c r="M379" s="3">
        <f>_xlfn.XLOOKUP($A379,Revolvers!$C:$C,Revolvers!P:P,0,0)</f>
        <v>0</v>
      </c>
      <c r="N379" s="3">
        <f>_xlfn.XLOOKUP($A379,Revolvers!$C:$C,Revolvers!Q:Q,0,0)</f>
        <v>0</v>
      </c>
      <c r="O379" s="3">
        <f>_xlfn.XLOOKUP($A379,Revolvers!$C:$C,Revolvers!R:R,0,0)</f>
        <v>0</v>
      </c>
      <c r="P379" s="3">
        <f>_xlfn.XLOOKUP($A379,Revolvers!$C:$C,Revolvers!S:S,0,0)</f>
        <v>0</v>
      </c>
      <c r="Q379" s="3">
        <f>_xlfn.XLOOKUP($A379,Revolvers!$C:$C,Revolvers!T:T,0,0)</f>
        <v>0</v>
      </c>
      <c r="R379" s="3">
        <f>_xlfn.XLOOKUP($A379,Rifles!C:C,Rifles!H:H,0,0)</f>
        <v>10</v>
      </c>
      <c r="S379" s="3">
        <f>_xlfn.XLOOKUP($A379,Shotguns!C:C,Shotguns!H:H,0,0)</f>
        <v>13</v>
      </c>
      <c r="T379" s="3">
        <f t="shared" si="5"/>
        <v>23</v>
      </c>
    </row>
    <row r="380" spans="1:20" x14ac:dyDescent="0.25">
      <c r="A380" s="3">
        <f>Rifles!C380</f>
        <v>15916004</v>
      </c>
      <c r="B380" s="3" t="str">
        <f>_xlfn.XLOOKUP($A380, Rifles!$C$2:$C$419,Rifles!$D$2:$D$419,"N/A",0)</f>
        <v>JAN GUN WORKS LLC</v>
      </c>
      <c r="C380" s="4" t="str">
        <f>_xlfn.XLOOKUP($A380, Rifles!$C$2:$C$419,Rifles!F$2:F$419,"N/A",0)</f>
        <v>JACKSONVILLE</v>
      </c>
      <c r="D380" s="4" t="str">
        <f>_xlfn.XLOOKUP($A380, Rifles!$C$2:$C$419,Rifles!G$2:G$419,"N/A",0)</f>
        <v>FL</v>
      </c>
      <c r="E380" s="3">
        <f>_xlfn.XLOOKUP($A380,Pistols!$C:$C,Pistols!H:H,0,0)</f>
        <v>0</v>
      </c>
      <c r="F380" s="3">
        <f>_xlfn.XLOOKUP($A380,Pistols!$C:$C,Pistols!I:I,0,0)</f>
        <v>0</v>
      </c>
      <c r="G380" s="3">
        <f>_xlfn.XLOOKUP($A380,Pistols!$C:$C,Pistols!J:J,0,0)</f>
        <v>0</v>
      </c>
      <c r="H380" s="3">
        <f>_xlfn.XLOOKUP($A380,Pistols!$C:$C,Pistols!K:K,0,0)</f>
        <v>0</v>
      </c>
      <c r="I380" s="3">
        <f>_xlfn.XLOOKUP($A380,Pistols!$C:$C,Pistols!L:L,0,0)</f>
        <v>0</v>
      </c>
      <c r="J380" s="3">
        <f>_xlfn.XLOOKUP($A380,Pistols!$C:$C,Pistols!M:M,0,0)</f>
        <v>0</v>
      </c>
      <c r="K380" s="3">
        <f>_xlfn.XLOOKUP($A380,Pistols!$C:$C,Pistols!N:N,0,0)</f>
        <v>0</v>
      </c>
      <c r="L380" s="3">
        <f>_xlfn.XLOOKUP($A380,Revolvers!$C:$C,Revolvers!O:O,0,0)</f>
        <v>0</v>
      </c>
      <c r="M380" s="3">
        <f>_xlfn.XLOOKUP($A380,Revolvers!$C:$C,Revolvers!P:P,0,0)</f>
        <v>0</v>
      </c>
      <c r="N380" s="3">
        <f>_xlfn.XLOOKUP($A380,Revolvers!$C:$C,Revolvers!Q:Q,0,0)</f>
        <v>0</v>
      </c>
      <c r="O380" s="3">
        <f>_xlfn.XLOOKUP($A380,Revolvers!$C:$C,Revolvers!R:R,0,0)</f>
        <v>0</v>
      </c>
      <c r="P380" s="3">
        <f>_xlfn.XLOOKUP($A380,Revolvers!$C:$C,Revolvers!S:S,0,0)</f>
        <v>0</v>
      </c>
      <c r="Q380" s="3">
        <f>_xlfn.XLOOKUP($A380,Revolvers!$C:$C,Revolvers!T:T,0,0)</f>
        <v>0</v>
      </c>
      <c r="R380" s="3">
        <f>_xlfn.XLOOKUP($A380,Rifles!C:C,Rifles!H:H,0,0)</f>
        <v>12</v>
      </c>
      <c r="S380" s="3">
        <f>_xlfn.XLOOKUP($A380,Shotguns!C:C,Shotguns!H:H,0,0)</f>
        <v>0</v>
      </c>
      <c r="T380" s="3">
        <f t="shared" si="5"/>
        <v>12</v>
      </c>
    </row>
    <row r="381" spans="1:20" x14ac:dyDescent="0.25">
      <c r="A381" s="3">
        <f>Rifles!C381</f>
        <v>15932423</v>
      </c>
      <c r="B381" s="3" t="str">
        <f>_xlfn.XLOOKUP($A381, Rifles!$C$2:$C$419,Rifles!$D$2:$D$419,"N/A",0)</f>
        <v>JTAC INDUSTRIES LLC</v>
      </c>
      <c r="C381" s="4" t="str">
        <f>_xlfn.XLOOKUP($A381, Rifles!$C$2:$C$419,Rifles!F$2:F$419,"N/A",0)</f>
        <v>PLANT CITY</v>
      </c>
      <c r="D381" s="4" t="str">
        <f>_xlfn.XLOOKUP($A381, Rifles!$C$2:$C$419,Rifles!G$2:G$419,"N/A",0)</f>
        <v>FL</v>
      </c>
      <c r="E381" s="3">
        <f>_xlfn.XLOOKUP($A381,Pistols!$C:$C,Pistols!H:H,0,0)</f>
        <v>0</v>
      </c>
      <c r="F381" s="3">
        <f>_xlfn.XLOOKUP($A381,Pistols!$C:$C,Pistols!I:I,0,0)</f>
        <v>0</v>
      </c>
      <c r="G381" s="3">
        <f>_xlfn.XLOOKUP($A381,Pistols!$C:$C,Pistols!J:J,0,0)</f>
        <v>0</v>
      </c>
      <c r="H381" s="3">
        <f>_xlfn.XLOOKUP($A381,Pistols!$C:$C,Pistols!K:K,0,0)</f>
        <v>0</v>
      </c>
      <c r="I381" s="3">
        <f>_xlfn.XLOOKUP($A381,Pistols!$C:$C,Pistols!L:L,0,0)</f>
        <v>0</v>
      </c>
      <c r="J381" s="3">
        <f>_xlfn.XLOOKUP($A381,Pistols!$C:$C,Pistols!M:M,0,0)</f>
        <v>0</v>
      </c>
      <c r="K381" s="3">
        <f>_xlfn.XLOOKUP($A381,Pistols!$C:$C,Pistols!N:N,0,0)</f>
        <v>0</v>
      </c>
      <c r="L381" s="3">
        <f>_xlfn.XLOOKUP($A381,Revolvers!$C:$C,Revolvers!O:O,0,0)</f>
        <v>0</v>
      </c>
      <c r="M381" s="3">
        <f>_xlfn.XLOOKUP($A381,Revolvers!$C:$C,Revolvers!P:P,0,0)</f>
        <v>0</v>
      </c>
      <c r="N381" s="3">
        <f>_xlfn.XLOOKUP($A381,Revolvers!$C:$C,Revolvers!Q:Q,0,0)</f>
        <v>0</v>
      </c>
      <c r="O381" s="3">
        <f>_xlfn.XLOOKUP($A381,Revolvers!$C:$C,Revolvers!R:R,0,0)</f>
        <v>0</v>
      </c>
      <c r="P381" s="3">
        <f>_xlfn.XLOOKUP($A381,Revolvers!$C:$C,Revolvers!S:S,0,0)</f>
        <v>0</v>
      </c>
      <c r="Q381" s="3">
        <f>_xlfn.XLOOKUP($A381,Revolvers!$C:$C,Revolvers!T:T,0,0)</f>
        <v>0</v>
      </c>
      <c r="R381" s="3">
        <f>_xlfn.XLOOKUP($A381,Rifles!C:C,Rifles!H:H,0,0)</f>
        <v>1</v>
      </c>
      <c r="S381" s="3">
        <f>_xlfn.XLOOKUP($A381,Shotguns!C:C,Shotguns!H:H,0,0)</f>
        <v>0</v>
      </c>
      <c r="T381" s="3">
        <f t="shared" si="5"/>
        <v>1</v>
      </c>
    </row>
    <row r="382" spans="1:20" x14ac:dyDescent="0.25">
      <c r="A382" s="3">
        <f>Rifles!C382</f>
        <v>15921330</v>
      </c>
      <c r="B382" s="3" t="str">
        <f>_xlfn.XLOOKUP($A382, Rifles!$C$2:$C$419,Rifles!$D$2:$D$419,"N/A",0)</f>
        <v>KARVASALE, MARK AUGUSTUS</v>
      </c>
      <c r="C382" s="4" t="str">
        <f>_xlfn.XLOOKUP($A382, Rifles!$C$2:$C$419,Rifles!F$2:F$419,"N/A",0)</f>
        <v>MOUNT DORA</v>
      </c>
      <c r="D382" s="4" t="str">
        <f>_xlfn.XLOOKUP($A382, Rifles!$C$2:$C$419,Rifles!G$2:G$419,"N/A",0)</f>
        <v>FL</v>
      </c>
      <c r="E382" s="3">
        <f>_xlfn.XLOOKUP($A382,Pistols!$C:$C,Pistols!H:H,0,0)</f>
        <v>0</v>
      </c>
      <c r="F382" s="3">
        <f>_xlfn.XLOOKUP($A382,Pistols!$C:$C,Pistols!I:I,0,0)</f>
        <v>0</v>
      </c>
      <c r="G382" s="3">
        <f>_xlfn.XLOOKUP($A382,Pistols!$C:$C,Pistols!J:J,0,0)</f>
        <v>0</v>
      </c>
      <c r="H382" s="3">
        <f>_xlfn.XLOOKUP($A382,Pistols!$C:$C,Pistols!K:K,0,0)</f>
        <v>0</v>
      </c>
      <c r="I382" s="3">
        <f>_xlfn.XLOOKUP($A382,Pistols!$C:$C,Pistols!L:L,0,0)</f>
        <v>1</v>
      </c>
      <c r="J382" s="3">
        <f>_xlfn.XLOOKUP($A382,Pistols!$C:$C,Pistols!M:M,0,0)</f>
        <v>0</v>
      </c>
      <c r="K382" s="3">
        <f>_xlfn.XLOOKUP($A382,Pistols!$C:$C,Pistols!N:N,0,0)</f>
        <v>1</v>
      </c>
      <c r="L382" s="3">
        <f>_xlfn.XLOOKUP($A382,Revolvers!$C:$C,Revolvers!O:O,0,0)</f>
        <v>0</v>
      </c>
      <c r="M382" s="3">
        <f>_xlfn.XLOOKUP($A382,Revolvers!$C:$C,Revolvers!P:P,0,0)</f>
        <v>0</v>
      </c>
      <c r="N382" s="3">
        <f>_xlfn.XLOOKUP($A382,Revolvers!$C:$C,Revolvers!Q:Q,0,0)</f>
        <v>0</v>
      </c>
      <c r="O382" s="3">
        <f>_xlfn.XLOOKUP($A382,Revolvers!$C:$C,Revolvers!R:R,0,0)</f>
        <v>0</v>
      </c>
      <c r="P382" s="3">
        <f>_xlfn.XLOOKUP($A382,Revolvers!$C:$C,Revolvers!S:S,0,0)</f>
        <v>0</v>
      </c>
      <c r="Q382" s="3">
        <f>_xlfn.XLOOKUP($A382,Revolvers!$C:$C,Revolvers!T:T,0,0)</f>
        <v>0</v>
      </c>
      <c r="R382" s="3">
        <f>_xlfn.XLOOKUP($A382,Rifles!C:C,Rifles!H:H,0,0)</f>
        <v>19</v>
      </c>
      <c r="S382" s="3">
        <f>_xlfn.XLOOKUP($A382,Shotguns!C:C,Shotguns!H:H,0,0)</f>
        <v>0</v>
      </c>
      <c r="T382" s="3">
        <f t="shared" si="5"/>
        <v>20</v>
      </c>
    </row>
    <row r="383" spans="1:20" x14ac:dyDescent="0.25">
      <c r="A383" s="3">
        <f>Rifles!C383</f>
        <v>15940806</v>
      </c>
      <c r="B383" s="3" t="str">
        <f>_xlfn.XLOOKUP($A383, Rifles!$C$2:$C$419,Rifles!$D$2:$D$419,"N/A",0)</f>
        <v>KEL TEC CNC INDUSTRIES INC</v>
      </c>
      <c r="C383" s="4" t="str">
        <f>_xlfn.XLOOKUP($A383, Rifles!$C$2:$C$419,Rifles!F$2:F$419,"N/A",0)</f>
        <v>COCOA</v>
      </c>
      <c r="D383" s="4" t="str">
        <f>_xlfn.XLOOKUP($A383, Rifles!$C$2:$C$419,Rifles!G$2:G$419,"N/A",0)</f>
        <v>FL</v>
      </c>
      <c r="E383" s="3">
        <f>_xlfn.XLOOKUP($A383,Pistols!$C:$C,Pistols!H:H,0,0)</f>
        <v>44607</v>
      </c>
      <c r="F383" s="3">
        <f>_xlfn.XLOOKUP($A383,Pistols!$C:$C,Pistols!I:I,0,0)</f>
        <v>0</v>
      </c>
      <c r="G383" s="3">
        <f>_xlfn.XLOOKUP($A383,Pistols!$C:$C,Pistols!J:J,0,0)</f>
        <v>3233</v>
      </c>
      <c r="H383" s="3">
        <f>_xlfn.XLOOKUP($A383,Pistols!$C:$C,Pistols!K:K,0,0)</f>
        <v>4480</v>
      </c>
      <c r="I383" s="3">
        <f>_xlfn.XLOOKUP($A383,Pistols!$C:$C,Pistols!L:L,0,0)</f>
        <v>5482</v>
      </c>
      <c r="J383" s="3">
        <f>_xlfn.XLOOKUP($A383,Pistols!$C:$C,Pistols!M:M,0,0)</f>
        <v>0</v>
      </c>
      <c r="K383" s="3">
        <f>_xlfn.XLOOKUP($A383,Pistols!$C:$C,Pistols!N:N,0,0)</f>
        <v>57802</v>
      </c>
      <c r="L383" s="3">
        <f>_xlfn.XLOOKUP($A383,Revolvers!$C:$C,Revolvers!O:O,0,0)</f>
        <v>0</v>
      </c>
      <c r="M383" s="3">
        <f>_xlfn.XLOOKUP($A383,Revolvers!$C:$C,Revolvers!P:P,0,0)</f>
        <v>0</v>
      </c>
      <c r="N383" s="3">
        <f>_xlfn.XLOOKUP($A383,Revolvers!$C:$C,Revolvers!Q:Q,0,0)</f>
        <v>0</v>
      </c>
      <c r="O383" s="3">
        <f>_xlfn.XLOOKUP($A383,Revolvers!$C:$C,Revolvers!R:R,0,0)</f>
        <v>0</v>
      </c>
      <c r="P383" s="3">
        <f>_xlfn.XLOOKUP($A383,Revolvers!$C:$C,Revolvers!S:S,0,0)</f>
        <v>0</v>
      </c>
      <c r="Q383" s="3">
        <f>_xlfn.XLOOKUP($A383,Revolvers!$C:$C,Revolvers!T:T,0,0)</f>
        <v>0</v>
      </c>
      <c r="R383" s="3">
        <f>_xlfn.XLOOKUP($A383,Rifles!C:C,Rifles!H:H,0,0)</f>
        <v>10003</v>
      </c>
      <c r="S383" s="3">
        <f>_xlfn.XLOOKUP($A383,Shotguns!C:C,Shotguns!H:H,0,0)</f>
        <v>29329</v>
      </c>
      <c r="T383" s="3">
        <f t="shared" si="5"/>
        <v>97134</v>
      </c>
    </row>
    <row r="384" spans="1:20" x14ac:dyDescent="0.25">
      <c r="A384" s="3">
        <f>Rifles!C384</f>
        <v>15917454</v>
      </c>
      <c r="B384" s="3" t="str">
        <f>_xlfn.XLOOKUP($A384, Rifles!$C$2:$C$419,Rifles!$D$2:$D$419,"N/A",0)</f>
        <v>KNIGHT, CHARLES REED JR</v>
      </c>
      <c r="C384" s="4" t="str">
        <f>_xlfn.XLOOKUP($A384, Rifles!$C$2:$C$419,Rifles!F$2:F$419,"N/A",0)</f>
        <v>TITUSVILLE</v>
      </c>
      <c r="D384" s="4" t="str">
        <f>_xlfn.XLOOKUP($A384, Rifles!$C$2:$C$419,Rifles!G$2:G$419,"N/A",0)</f>
        <v>FL</v>
      </c>
      <c r="E384" s="3">
        <f>_xlfn.XLOOKUP($A384,Pistols!$C:$C,Pistols!H:H,0,0)</f>
        <v>0</v>
      </c>
      <c r="F384" s="3">
        <f>_xlfn.XLOOKUP($A384,Pistols!$C:$C,Pistols!I:I,0,0)</f>
        <v>0</v>
      </c>
      <c r="G384" s="3">
        <f>_xlfn.XLOOKUP($A384,Pistols!$C:$C,Pistols!J:J,0,0)</f>
        <v>0</v>
      </c>
      <c r="H384" s="3">
        <f>_xlfn.XLOOKUP($A384,Pistols!$C:$C,Pistols!K:K,0,0)</f>
        <v>0</v>
      </c>
      <c r="I384" s="3">
        <f>_xlfn.XLOOKUP($A384,Pistols!$C:$C,Pistols!L:L,0,0)</f>
        <v>0</v>
      </c>
      <c r="J384" s="3">
        <f>_xlfn.XLOOKUP($A384,Pistols!$C:$C,Pistols!M:M,0,0)</f>
        <v>0</v>
      </c>
      <c r="K384" s="3">
        <f>_xlfn.XLOOKUP($A384,Pistols!$C:$C,Pistols!N:N,0,0)</f>
        <v>0</v>
      </c>
      <c r="L384" s="3">
        <f>_xlfn.XLOOKUP($A384,Revolvers!$C:$C,Revolvers!O:O,0,0)</f>
        <v>0</v>
      </c>
      <c r="M384" s="3">
        <f>_xlfn.XLOOKUP($A384,Revolvers!$C:$C,Revolvers!P:P,0,0)</f>
        <v>0</v>
      </c>
      <c r="N384" s="3">
        <f>_xlfn.XLOOKUP($A384,Revolvers!$C:$C,Revolvers!Q:Q,0,0)</f>
        <v>0</v>
      </c>
      <c r="O384" s="3">
        <f>_xlfn.XLOOKUP($A384,Revolvers!$C:$C,Revolvers!R:R,0,0)</f>
        <v>0</v>
      </c>
      <c r="P384" s="3">
        <f>_xlfn.XLOOKUP($A384,Revolvers!$C:$C,Revolvers!S:S,0,0)</f>
        <v>0</v>
      </c>
      <c r="Q384" s="3">
        <f>_xlfn.XLOOKUP($A384,Revolvers!$C:$C,Revolvers!T:T,0,0)</f>
        <v>0</v>
      </c>
      <c r="R384" s="3">
        <f>_xlfn.XLOOKUP($A384,Rifles!C:C,Rifles!H:H,0,0)</f>
        <v>164</v>
      </c>
      <c r="S384" s="3">
        <f>_xlfn.XLOOKUP($A384,Shotguns!C:C,Shotguns!H:H,0,0)</f>
        <v>0</v>
      </c>
      <c r="T384" s="3">
        <f t="shared" si="5"/>
        <v>164</v>
      </c>
    </row>
    <row r="385" spans="1:20" x14ac:dyDescent="0.25">
      <c r="A385" s="3">
        <f>Rifles!C385</f>
        <v>15940998</v>
      </c>
      <c r="B385" s="3" t="str">
        <f>_xlfn.XLOOKUP($A385, Rifles!$C$2:$C$419,Rifles!$D$2:$D$419,"N/A",0)</f>
        <v>KNIGHTS MANUFACTURING CO</v>
      </c>
      <c r="C385" s="4" t="str">
        <f>_xlfn.XLOOKUP($A385, Rifles!$C$2:$C$419,Rifles!F$2:F$419,"N/A",0)</f>
        <v>TITUSVILLE</v>
      </c>
      <c r="D385" s="4" t="str">
        <f>_xlfn.XLOOKUP($A385, Rifles!$C$2:$C$419,Rifles!G$2:G$419,"N/A",0)</f>
        <v>FL</v>
      </c>
      <c r="E385" s="3">
        <f>_xlfn.XLOOKUP($A385,Pistols!$C:$C,Pistols!H:H,0,0)</f>
        <v>0</v>
      </c>
      <c r="F385" s="3">
        <f>_xlfn.XLOOKUP($A385,Pistols!$C:$C,Pistols!I:I,0,0)</f>
        <v>0</v>
      </c>
      <c r="G385" s="3">
        <f>_xlfn.XLOOKUP($A385,Pistols!$C:$C,Pistols!J:J,0,0)</f>
        <v>0</v>
      </c>
      <c r="H385" s="3">
        <f>_xlfn.XLOOKUP($A385,Pistols!$C:$C,Pistols!K:K,0,0)</f>
        <v>0</v>
      </c>
      <c r="I385" s="3">
        <f>_xlfn.XLOOKUP($A385,Pistols!$C:$C,Pistols!L:L,0,0)</f>
        <v>0</v>
      </c>
      <c r="J385" s="3">
        <f>_xlfn.XLOOKUP($A385,Pistols!$C:$C,Pistols!M:M,0,0)</f>
        <v>0</v>
      </c>
      <c r="K385" s="3">
        <f>_xlfn.XLOOKUP($A385,Pistols!$C:$C,Pistols!N:N,0,0)</f>
        <v>0</v>
      </c>
      <c r="L385" s="3">
        <f>_xlfn.XLOOKUP($A385,Revolvers!$C:$C,Revolvers!O:O,0,0)</f>
        <v>0</v>
      </c>
      <c r="M385" s="3">
        <f>_xlfn.XLOOKUP($A385,Revolvers!$C:$C,Revolvers!P:P,0,0)</f>
        <v>0</v>
      </c>
      <c r="N385" s="3">
        <f>_xlfn.XLOOKUP($A385,Revolvers!$C:$C,Revolvers!Q:Q,0,0)</f>
        <v>0</v>
      </c>
      <c r="O385" s="3">
        <f>_xlfn.XLOOKUP($A385,Revolvers!$C:$C,Revolvers!R:R,0,0)</f>
        <v>0</v>
      </c>
      <c r="P385" s="3">
        <f>_xlfn.XLOOKUP($A385,Revolvers!$C:$C,Revolvers!S:S,0,0)</f>
        <v>0</v>
      </c>
      <c r="Q385" s="3">
        <f>_xlfn.XLOOKUP($A385,Revolvers!$C:$C,Revolvers!T:T,0,0)</f>
        <v>0</v>
      </c>
      <c r="R385" s="3">
        <f>_xlfn.XLOOKUP($A385,Rifles!C:C,Rifles!H:H,0,0)</f>
        <v>1322</v>
      </c>
      <c r="S385" s="3">
        <f>_xlfn.XLOOKUP($A385,Shotguns!C:C,Shotguns!H:H,0,0)</f>
        <v>0</v>
      </c>
      <c r="T385" s="3">
        <f t="shared" si="5"/>
        <v>1322</v>
      </c>
    </row>
    <row r="386" spans="1:20" x14ac:dyDescent="0.25">
      <c r="A386" s="3">
        <f>Rifles!C386</f>
        <v>15932673</v>
      </c>
      <c r="B386" s="3" t="str">
        <f>_xlfn.XLOOKUP($A386, Rifles!$C$2:$C$419,Rifles!$D$2:$D$419,"N/A",0)</f>
        <v>KYLE GROHMANN ENTERPRISES INC</v>
      </c>
      <c r="C386" s="4" t="str">
        <f>_xlfn.XLOOKUP($A386, Rifles!$C$2:$C$419,Rifles!F$2:F$419,"N/A",0)</f>
        <v>WEST PALM BEACH</v>
      </c>
      <c r="D386" s="4" t="str">
        <f>_xlfn.XLOOKUP($A386, Rifles!$C$2:$C$419,Rifles!G$2:G$419,"N/A",0)</f>
        <v>FL</v>
      </c>
      <c r="E386" s="3">
        <f>_xlfn.XLOOKUP($A386,Pistols!$C:$C,Pistols!H:H,0,0)</f>
        <v>0</v>
      </c>
      <c r="F386" s="3">
        <f>_xlfn.XLOOKUP($A386,Pistols!$C:$C,Pistols!I:I,0,0)</f>
        <v>0</v>
      </c>
      <c r="G386" s="3">
        <f>_xlfn.XLOOKUP($A386,Pistols!$C:$C,Pistols!J:J,0,0)</f>
        <v>0</v>
      </c>
      <c r="H386" s="3">
        <f>_xlfn.XLOOKUP($A386,Pistols!$C:$C,Pistols!K:K,0,0)</f>
        <v>0</v>
      </c>
      <c r="I386" s="3">
        <f>_xlfn.XLOOKUP($A386,Pistols!$C:$C,Pistols!L:L,0,0)</f>
        <v>0</v>
      </c>
      <c r="J386" s="3">
        <f>_xlfn.XLOOKUP($A386,Pistols!$C:$C,Pistols!M:M,0,0)</f>
        <v>0</v>
      </c>
      <c r="K386" s="3">
        <f>_xlfn.XLOOKUP($A386,Pistols!$C:$C,Pistols!N:N,0,0)</f>
        <v>0</v>
      </c>
      <c r="L386" s="3">
        <f>_xlfn.XLOOKUP($A386,Revolvers!$C:$C,Revolvers!O:O,0,0)</f>
        <v>0</v>
      </c>
      <c r="M386" s="3">
        <f>_xlfn.XLOOKUP($A386,Revolvers!$C:$C,Revolvers!P:P,0,0)</f>
        <v>0</v>
      </c>
      <c r="N386" s="3">
        <f>_xlfn.XLOOKUP($A386,Revolvers!$C:$C,Revolvers!Q:Q,0,0)</f>
        <v>0</v>
      </c>
      <c r="O386" s="3">
        <f>_xlfn.XLOOKUP($A386,Revolvers!$C:$C,Revolvers!R:R,0,0)</f>
        <v>0</v>
      </c>
      <c r="P386" s="3">
        <f>_xlfn.XLOOKUP($A386,Revolvers!$C:$C,Revolvers!S:S,0,0)</f>
        <v>0</v>
      </c>
      <c r="Q386" s="3">
        <f>_xlfn.XLOOKUP($A386,Revolvers!$C:$C,Revolvers!T:T,0,0)</f>
        <v>0</v>
      </c>
      <c r="R386" s="3">
        <f>_xlfn.XLOOKUP($A386,Rifles!C:C,Rifles!H:H,0,0)</f>
        <v>20</v>
      </c>
      <c r="S386" s="3">
        <f>_xlfn.XLOOKUP($A386,Shotguns!C:C,Shotguns!H:H,0,0)</f>
        <v>0</v>
      </c>
      <c r="T386" s="3">
        <f t="shared" si="5"/>
        <v>20</v>
      </c>
    </row>
    <row r="387" spans="1:20" x14ac:dyDescent="0.25">
      <c r="A387" s="3">
        <f>Rifles!C387</f>
        <v>15913148</v>
      </c>
      <c r="B387" s="3" t="str">
        <f>_xlfn.XLOOKUP($A387, Rifles!$C$2:$C$419,Rifles!$D$2:$D$419,"N/A",0)</f>
        <v>LEONIDAS CUSTOMS INCORPORATED</v>
      </c>
      <c r="C387" s="4" t="str">
        <f>_xlfn.XLOOKUP($A387, Rifles!$C$2:$C$419,Rifles!F$2:F$419,"N/A",0)</f>
        <v>WELLINGTON</v>
      </c>
      <c r="D387" s="4" t="str">
        <f>_xlfn.XLOOKUP($A387, Rifles!$C$2:$C$419,Rifles!G$2:G$419,"N/A",0)</f>
        <v>FL</v>
      </c>
      <c r="E387" s="3">
        <f>_xlfn.XLOOKUP($A387,Pistols!$C:$C,Pistols!H:H,0,0)</f>
        <v>0</v>
      </c>
      <c r="F387" s="3">
        <f>_xlfn.XLOOKUP($A387,Pistols!$C:$C,Pistols!I:I,0,0)</f>
        <v>0</v>
      </c>
      <c r="G387" s="3">
        <f>_xlfn.XLOOKUP($A387,Pistols!$C:$C,Pistols!J:J,0,0)</f>
        <v>0</v>
      </c>
      <c r="H387" s="3">
        <f>_xlfn.XLOOKUP($A387,Pistols!$C:$C,Pistols!K:K,0,0)</f>
        <v>0</v>
      </c>
      <c r="I387" s="3">
        <f>_xlfn.XLOOKUP($A387,Pistols!$C:$C,Pistols!L:L,0,0)</f>
        <v>0</v>
      </c>
      <c r="J387" s="3">
        <f>_xlfn.XLOOKUP($A387,Pistols!$C:$C,Pistols!M:M,0,0)</f>
        <v>0</v>
      </c>
      <c r="K387" s="3">
        <f>_xlfn.XLOOKUP($A387,Pistols!$C:$C,Pistols!N:N,0,0)</f>
        <v>0</v>
      </c>
      <c r="L387" s="3">
        <f>_xlfn.XLOOKUP($A387,Revolvers!$C:$C,Revolvers!O:O,0,0)</f>
        <v>0</v>
      </c>
      <c r="M387" s="3">
        <f>_xlfn.XLOOKUP($A387,Revolvers!$C:$C,Revolvers!P:P,0,0)</f>
        <v>0</v>
      </c>
      <c r="N387" s="3">
        <f>_xlfn.XLOOKUP($A387,Revolvers!$C:$C,Revolvers!Q:Q,0,0)</f>
        <v>0</v>
      </c>
      <c r="O387" s="3">
        <f>_xlfn.XLOOKUP($A387,Revolvers!$C:$C,Revolvers!R:R,0,0)</f>
        <v>0</v>
      </c>
      <c r="P387" s="3">
        <f>_xlfn.XLOOKUP($A387,Revolvers!$C:$C,Revolvers!S:S,0,0)</f>
        <v>0</v>
      </c>
      <c r="Q387" s="3">
        <f>_xlfn.XLOOKUP($A387,Revolvers!$C:$C,Revolvers!T:T,0,0)</f>
        <v>0</v>
      </c>
      <c r="R387" s="3">
        <f>_xlfn.XLOOKUP($A387,Rifles!C:C,Rifles!H:H,0,0)</f>
        <v>1</v>
      </c>
      <c r="S387" s="3">
        <f>_xlfn.XLOOKUP($A387,Shotguns!C:C,Shotguns!H:H,0,0)</f>
        <v>0</v>
      </c>
      <c r="T387" s="3">
        <f t="shared" ref="T387:T450" si="6">K387+P387+R387+S387</f>
        <v>1</v>
      </c>
    </row>
    <row r="388" spans="1:20" x14ac:dyDescent="0.25">
      <c r="A388" s="3">
        <f>Rifles!C388</f>
        <v>15916633</v>
      </c>
      <c r="B388" s="3" t="str">
        <f>_xlfn.XLOOKUP($A388, Rifles!$C$2:$C$419,Rifles!$D$2:$D$419,"N/A",0)</f>
        <v>LEWMAN ARMS MANUFACTURING LLC</v>
      </c>
      <c r="C388" s="4" t="str">
        <f>_xlfn.XLOOKUP($A388, Rifles!$C$2:$C$419,Rifles!F$2:F$419,"N/A",0)</f>
        <v>LAKELAND</v>
      </c>
      <c r="D388" s="4" t="str">
        <f>_xlfn.XLOOKUP($A388, Rifles!$C$2:$C$419,Rifles!G$2:G$419,"N/A",0)</f>
        <v>FL</v>
      </c>
      <c r="E388" s="3">
        <f>_xlfn.XLOOKUP($A388,Pistols!$C:$C,Pistols!H:H,0,0)</f>
        <v>0</v>
      </c>
      <c r="F388" s="3">
        <f>_xlfn.XLOOKUP($A388,Pistols!$C:$C,Pistols!I:I,0,0)</f>
        <v>0</v>
      </c>
      <c r="G388" s="3">
        <f>_xlfn.XLOOKUP($A388,Pistols!$C:$C,Pistols!J:J,0,0)</f>
        <v>0</v>
      </c>
      <c r="H388" s="3">
        <f>_xlfn.XLOOKUP($A388,Pistols!$C:$C,Pistols!K:K,0,0)</f>
        <v>0</v>
      </c>
      <c r="I388" s="3">
        <f>_xlfn.XLOOKUP($A388,Pistols!$C:$C,Pistols!L:L,0,0)</f>
        <v>0</v>
      </c>
      <c r="J388" s="3">
        <f>_xlfn.XLOOKUP($A388,Pistols!$C:$C,Pistols!M:M,0,0)</f>
        <v>0</v>
      </c>
      <c r="K388" s="3">
        <f>_xlfn.XLOOKUP($A388,Pistols!$C:$C,Pistols!N:N,0,0)</f>
        <v>0</v>
      </c>
      <c r="L388" s="3">
        <f>_xlfn.XLOOKUP($A388,Revolvers!$C:$C,Revolvers!O:O,0,0)</f>
        <v>0</v>
      </c>
      <c r="M388" s="3">
        <f>_xlfn.XLOOKUP($A388,Revolvers!$C:$C,Revolvers!P:P,0,0)</f>
        <v>0</v>
      </c>
      <c r="N388" s="3">
        <f>_xlfn.XLOOKUP($A388,Revolvers!$C:$C,Revolvers!Q:Q,0,0)</f>
        <v>0</v>
      </c>
      <c r="O388" s="3">
        <f>_xlfn.XLOOKUP($A388,Revolvers!$C:$C,Revolvers!R:R,0,0)</f>
        <v>0</v>
      </c>
      <c r="P388" s="3">
        <f>_xlfn.XLOOKUP($A388,Revolvers!$C:$C,Revolvers!S:S,0,0)</f>
        <v>0</v>
      </c>
      <c r="Q388" s="3">
        <f>_xlfn.XLOOKUP($A388,Revolvers!$C:$C,Revolvers!T:T,0,0)</f>
        <v>0</v>
      </c>
      <c r="R388" s="3">
        <f>_xlfn.XLOOKUP($A388,Rifles!C:C,Rifles!H:H,0,0)</f>
        <v>1</v>
      </c>
      <c r="S388" s="3">
        <f>_xlfn.XLOOKUP($A388,Shotguns!C:C,Shotguns!H:H,0,0)</f>
        <v>0</v>
      </c>
      <c r="T388" s="3">
        <f t="shared" si="6"/>
        <v>1</v>
      </c>
    </row>
    <row r="389" spans="1:20" x14ac:dyDescent="0.25">
      <c r="A389" s="3">
        <f>Rifles!C389</f>
        <v>15932413</v>
      </c>
      <c r="B389" s="3" t="str">
        <f>_xlfn.XLOOKUP($A389, Rifles!$C$2:$C$419,Rifles!$D$2:$D$419,"N/A",0)</f>
        <v>MARSHALL'S FIREARM SERVICE AND REPAIR LLC</v>
      </c>
      <c r="C389" s="4" t="str">
        <f>_xlfn.XLOOKUP($A389, Rifles!$C$2:$C$419,Rifles!F$2:F$419,"N/A",0)</f>
        <v>OLDSMAR</v>
      </c>
      <c r="D389" s="4" t="str">
        <f>_xlfn.XLOOKUP($A389, Rifles!$C$2:$C$419,Rifles!G$2:G$419,"N/A",0)</f>
        <v>FL</v>
      </c>
      <c r="E389" s="3">
        <f>_xlfn.XLOOKUP($A389,Pistols!$C:$C,Pistols!H:H,0,0)</f>
        <v>0</v>
      </c>
      <c r="F389" s="3">
        <f>_xlfn.XLOOKUP($A389,Pistols!$C:$C,Pistols!I:I,0,0)</f>
        <v>0</v>
      </c>
      <c r="G389" s="3">
        <f>_xlfn.XLOOKUP($A389,Pistols!$C:$C,Pistols!J:J,0,0)</f>
        <v>0</v>
      </c>
      <c r="H389" s="3">
        <f>_xlfn.XLOOKUP($A389,Pistols!$C:$C,Pistols!K:K,0,0)</f>
        <v>0</v>
      </c>
      <c r="I389" s="3">
        <f>_xlfn.XLOOKUP($A389,Pistols!$C:$C,Pistols!L:L,0,0)</f>
        <v>0</v>
      </c>
      <c r="J389" s="3">
        <f>_xlfn.XLOOKUP($A389,Pistols!$C:$C,Pistols!M:M,0,0)</f>
        <v>0</v>
      </c>
      <c r="K389" s="3">
        <f>_xlfn.XLOOKUP($A389,Pistols!$C:$C,Pistols!N:N,0,0)</f>
        <v>0</v>
      </c>
      <c r="L389" s="3">
        <f>_xlfn.XLOOKUP($A389,Revolvers!$C:$C,Revolvers!O:O,0,0)</f>
        <v>0</v>
      </c>
      <c r="M389" s="3">
        <f>_xlfn.XLOOKUP($A389,Revolvers!$C:$C,Revolvers!P:P,0,0)</f>
        <v>0</v>
      </c>
      <c r="N389" s="3">
        <f>_xlfn.XLOOKUP($A389,Revolvers!$C:$C,Revolvers!Q:Q,0,0)</f>
        <v>0</v>
      </c>
      <c r="O389" s="3">
        <f>_xlfn.XLOOKUP($A389,Revolvers!$C:$C,Revolvers!R:R,0,0)</f>
        <v>0</v>
      </c>
      <c r="P389" s="3">
        <f>_xlfn.XLOOKUP($A389,Revolvers!$C:$C,Revolvers!S:S,0,0)</f>
        <v>0</v>
      </c>
      <c r="Q389" s="3">
        <f>_xlfn.XLOOKUP($A389,Revolvers!$C:$C,Revolvers!T:T,0,0)</f>
        <v>0</v>
      </c>
      <c r="R389" s="3">
        <f>_xlfn.XLOOKUP($A389,Rifles!C:C,Rifles!H:H,0,0)</f>
        <v>2</v>
      </c>
      <c r="S389" s="3">
        <f>_xlfn.XLOOKUP($A389,Shotguns!C:C,Shotguns!H:H,0,0)</f>
        <v>0</v>
      </c>
      <c r="T389" s="3">
        <f t="shared" si="6"/>
        <v>2</v>
      </c>
    </row>
    <row r="390" spans="1:20" x14ac:dyDescent="0.25">
      <c r="A390" s="3">
        <f>Rifles!C390</f>
        <v>15917215</v>
      </c>
      <c r="B390" s="3" t="str">
        <f>_xlfn.XLOOKUP($A390, Rifles!$C$2:$C$419,Rifles!$D$2:$D$419,"N/A",0)</f>
        <v>NATIONAL ARMORY LLC</v>
      </c>
      <c r="C390" s="4" t="str">
        <f>_xlfn.XLOOKUP($A390, Rifles!$C$2:$C$419,Rifles!F$2:F$419,"N/A",0)</f>
        <v>POMPANO BEACH</v>
      </c>
      <c r="D390" s="4" t="str">
        <f>_xlfn.XLOOKUP($A390, Rifles!$C$2:$C$419,Rifles!G$2:G$419,"N/A",0)</f>
        <v>FL</v>
      </c>
      <c r="E390" s="3">
        <f>_xlfn.XLOOKUP($A390,Pistols!$C:$C,Pistols!H:H,0,0)</f>
        <v>0</v>
      </c>
      <c r="F390" s="3">
        <f>_xlfn.XLOOKUP($A390,Pistols!$C:$C,Pistols!I:I,0,0)</f>
        <v>0</v>
      </c>
      <c r="G390" s="3">
        <f>_xlfn.XLOOKUP($A390,Pistols!$C:$C,Pistols!J:J,0,0)</f>
        <v>0</v>
      </c>
      <c r="H390" s="3">
        <f>_xlfn.XLOOKUP($A390,Pistols!$C:$C,Pistols!K:K,0,0)</f>
        <v>0</v>
      </c>
      <c r="I390" s="3">
        <f>_xlfn.XLOOKUP($A390,Pistols!$C:$C,Pistols!L:L,0,0)</f>
        <v>0</v>
      </c>
      <c r="J390" s="3">
        <f>_xlfn.XLOOKUP($A390,Pistols!$C:$C,Pistols!M:M,0,0)</f>
        <v>0</v>
      </c>
      <c r="K390" s="3">
        <f>_xlfn.XLOOKUP($A390,Pistols!$C:$C,Pistols!N:N,0,0)</f>
        <v>0</v>
      </c>
      <c r="L390" s="3">
        <f>_xlfn.XLOOKUP($A390,Revolvers!$C:$C,Revolvers!O:O,0,0)</f>
        <v>0</v>
      </c>
      <c r="M390" s="3">
        <f>_xlfn.XLOOKUP($A390,Revolvers!$C:$C,Revolvers!P:P,0,0)</f>
        <v>0</v>
      </c>
      <c r="N390" s="3">
        <f>_xlfn.XLOOKUP($A390,Revolvers!$C:$C,Revolvers!Q:Q,0,0)</f>
        <v>0</v>
      </c>
      <c r="O390" s="3">
        <f>_xlfn.XLOOKUP($A390,Revolvers!$C:$C,Revolvers!R:R,0,0)</f>
        <v>0</v>
      </c>
      <c r="P390" s="3">
        <f>_xlfn.XLOOKUP($A390,Revolvers!$C:$C,Revolvers!S:S,0,0)</f>
        <v>0</v>
      </c>
      <c r="Q390" s="3">
        <f>_xlfn.XLOOKUP($A390,Revolvers!$C:$C,Revolvers!T:T,0,0)</f>
        <v>0</v>
      </c>
      <c r="R390" s="3">
        <f>_xlfn.XLOOKUP($A390,Rifles!C:C,Rifles!H:H,0,0)</f>
        <v>43</v>
      </c>
      <c r="S390" s="3">
        <f>_xlfn.XLOOKUP($A390,Shotguns!C:C,Shotguns!H:H,0,0)</f>
        <v>0</v>
      </c>
      <c r="T390" s="3">
        <f t="shared" si="6"/>
        <v>43</v>
      </c>
    </row>
    <row r="391" spans="1:20" x14ac:dyDescent="0.25">
      <c r="A391" s="3">
        <f>Rifles!C391</f>
        <v>15930143</v>
      </c>
      <c r="B391" s="3" t="str">
        <f>_xlfn.XLOOKUP($A391, Rifles!$C$2:$C$419,Rifles!$D$2:$D$419,"N/A",0)</f>
        <v>NIGHT OPS LLC</v>
      </c>
      <c r="C391" s="4" t="str">
        <f>_xlfn.XLOOKUP($A391, Rifles!$C$2:$C$419,Rifles!F$2:F$419,"N/A",0)</f>
        <v>PONCE DE LEON</v>
      </c>
      <c r="D391" s="4" t="str">
        <f>_xlfn.XLOOKUP($A391, Rifles!$C$2:$C$419,Rifles!G$2:G$419,"N/A",0)</f>
        <v>FL</v>
      </c>
      <c r="E391" s="3">
        <f>_xlfn.XLOOKUP($A391,Pistols!$C:$C,Pistols!H:H,0,0)</f>
        <v>0</v>
      </c>
      <c r="F391" s="3">
        <f>_xlfn.XLOOKUP($A391,Pistols!$C:$C,Pistols!I:I,0,0)</f>
        <v>0</v>
      </c>
      <c r="G391" s="3">
        <f>_xlfn.XLOOKUP($A391,Pistols!$C:$C,Pistols!J:J,0,0)</f>
        <v>0</v>
      </c>
      <c r="H391" s="3">
        <f>_xlfn.XLOOKUP($A391,Pistols!$C:$C,Pistols!K:K,0,0)</f>
        <v>0</v>
      </c>
      <c r="I391" s="3">
        <f>_xlfn.XLOOKUP($A391,Pistols!$C:$C,Pistols!L:L,0,0)</f>
        <v>0</v>
      </c>
      <c r="J391" s="3">
        <f>_xlfn.XLOOKUP($A391,Pistols!$C:$C,Pistols!M:M,0,0)</f>
        <v>0</v>
      </c>
      <c r="K391" s="3">
        <f>_xlfn.XLOOKUP($A391,Pistols!$C:$C,Pistols!N:N,0,0)</f>
        <v>0</v>
      </c>
      <c r="L391" s="3">
        <f>_xlfn.XLOOKUP($A391,Revolvers!$C:$C,Revolvers!O:O,0,0)</f>
        <v>0</v>
      </c>
      <c r="M391" s="3">
        <f>_xlfn.XLOOKUP($A391,Revolvers!$C:$C,Revolvers!P:P,0,0)</f>
        <v>0</v>
      </c>
      <c r="N391" s="3">
        <f>_xlfn.XLOOKUP($A391,Revolvers!$C:$C,Revolvers!Q:Q,0,0)</f>
        <v>0</v>
      </c>
      <c r="O391" s="3">
        <f>_xlfn.XLOOKUP($A391,Revolvers!$C:$C,Revolvers!R:R,0,0)</f>
        <v>0</v>
      </c>
      <c r="P391" s="3">
        <f>_xlfn.XLOOKUP($A391,Revolvers!$C:$C,Revolvers!S:S,0,0)</f>
        <v>0</v>
      </c>
      <c r="Q391" s="3">
        <f>_xlfn.XLOOKUP($A391,Revolvers!$C:$C,Revolvers!T:T,0,0)</f>
        <v>0</v>
      </c>
      <c r="R391" s="3">
        <f>_xlfn.XLOOKUP($A391,Rifles!C:C,Rifles!H:H,0,0)</f>
        <v>6</v>
      </c>
      <c r="S391" s="3">
        <f>_xlfn.XLOOKUP($A391,Shotguns!C:C,Shotguns!H:H,0,0)</f>
        <v>0</v>
      </c>
      <c r="T391" s="3">
        <f t="shared" si="6"/>
        <v>6</v>
      </c>
    </row>
    <row r="392" spans="1:20" x14ac:dyDescent="0.25">
      <c r="A392" s="3">
        <f>Rifles!C392</f>
        <v>15932814</v>
      </c>
      <c r="B392" s="3" t="str">
        <f>_xlfn.XLOOKUP($A392, Rifles!$C$2:$C$419,Rifles!$D$2:$D$419,"N/A",0)</f>
        <v>NOUS DEFIONS LLC</v>
      </c>
      <c r="C392" s="4" t="str">
        <f>_xlfn.XLOOKUP($A392, Rifles!$C$2:$C$419,Rifles!F$2:F$419,"N/A",0)</f>
        <v>FREEPORT</v>
      </c>
      <c r="D392" s="4" t="str">
        <f>_xlfn.XLOOKUP($A392, Rifles!$C$2:$C$419,Rifles!G$2:G$419,"N/A",0)</f>
        <v>FL</v>
      </c>
      <c r="E392" s="3">
        <f>_xlfn.XLOOKUP($A392,Pistols!$C:$C,Pistols!H:H,0,0)</f>
        <v>0</v>
      </c>
      <c r="F392" s="3">
        <f>_xlfn.XLOOKUP($A392,Pistols!$C:$C,Pistols!I:I,0,0)</f>
        <v>0</v>
      </c>
      <c r="G392" s="3">
        <f>_xlfn.XLOOKUP($A392,Pistols!$C:$C,Pistols!J:J,0,0)</f>
        <v>0</v>
      </c>
      <c r="H392" s="3">
        <f>_xlfn.XLOOKUP($A392,Pistols!$C:$C,Pistols!K:K,0,0)</f>
        <v>0</v>
      </c>
      <c r="I392" s="3">
        <f>_xlfn.XLOOKUP($A392,Pistols!$C:$C,Pistols!L:L,0,0)</f>
        <v>0</v>
      </c>
      <c r="J392" s="3">
        <f>_xlfn.XLOOKUP($A392,Pistols!$C:$C,Pistols!M:M,0,0)</f>
        <v>5</v>
      </c>
      <c r="K392" s="3">
        <f>_xlfn.XLOOKUP($A392,Pistols!$C:$C,Pistols!N:N,0,0)</f>
        <v>5</v>
      </c>
      <c r="L392" s="3">
        <f>_xlfn.XLOOKUP($A392,Revolvers!$C:$C,Revolvers!O:O,0,0)</f>
        <v>0</v>
      </c>
      <c r="M392" s="3">
        <f>_xlfn.XLOOKUP($A392,Revolvers!$C:$C,Revolvers!P:P,0,0)</f>
        <v>0</v>
      </c>
      <c r="N392" s="3">
        <f>_xlfn.XLOOKUP($A392,Revolvers!$C:$C,Revolvers!Q:Q,0,0)</f>
        <v>0</v>
      </c>
      <c r="O392" s="3">
        <f>_xlfn.XLOOKUP($A392,Revolvers!$C:$C,Revolvers!R:R,0,0)</f>
        <v>0</v>
      </c>
      <c r="P392" s="3">
        <f>_xlfn.XLOOKUP($A392,Revolvers!$C:$C,Revolvers!S:S,0,0)</f>
        <v>0</v>
      </c>
      <c r="Q392" s="3">
        <f>_xlfn.XLOOKUP($A392,Revolvers!$C:$C,Revolvers!T:T,0,0)</f>
        <v>0</v>
      </c>
      <c r="R392" s="3">
        <f>_xlfn.XLOOKUP($A392,Rifles!C:C,Rifles!H:H,0,0)</f>
        <v>158</v>
      </c>
      <c r="S392" s="3">
        <f>_xlfn.XLOOKUP($A392,Shotguns!C:C,Shotguns!H:H,0,0)</f>
        <v>0</v>
      </c>
      <c r="T392" s="3">
        <f t="shared" si="6"/>
        <v>163</v>
      </c>
    </row>
    <row r="393" spans="1:20" x14ac:dyDescent="0.25">
      <c r="A393" s="3">
        <f>Rifles!C393</f>
        <v>15932500</v>
      </c>
      <c r="B393" s="3" t="str">
        <f>_xlfn.XLOOKUP($A393, Rifles!$C$2:$C$419,Rifles!$D$2:$D$419,"N/A",0)</f>
        <v>ORNDOFF, WILLIAM &amp; COREY</v>
      </c>
      <c r="C393" s="4" t="str">
        <f>_xlfn.XLOOKUP($A393, Rifles!$C$2:$C$419,Rifles!F$2:F$419,"N/A",0)</f>
        <v>PALM BAY</v>
      </c>
      <c r="D393" s="4" t="str">
        <f>_xlfn.XLOOKUP($A393, Rifles!$C$2:$C$419,Rifles!G$2:G$419,"N/A",0)</f>
        <v>FL</v>
      </c>
      <c r="E393" s="3">
        <f>_xlfn.XLOOKUP($A393,Pistols!$C:$C,Pistols!H:H,0,0)</f>
        <v>0</v>
      </c>
      <c r="F393" s="3">
        <f>_xlfn.XLOOKUP($A393,Pistols!$C:$C,Pistols!I:I,0,0)</f>
        <v>0</v>
      </c>
      <c r="G393" s="3">
        <f>_xlfn.XLOOKUP($A393,Pistols!$C:$C,Pistols!J:J,0,0)</f>
        <v>0</v>
      </c>
      <c r="H393" s="3">
        <f>_xlfn.XLOOKUP($A393,Pistols!$C:$C,Pistols!K:K,0,0)</f>
        <v>0</v>
      </c>
      <c r="I393" s="3">
        <f>_xlfn.XLOOKUP($A393,Pistols!$C:$C,Pistols!L:L,0,0)</f>
        <v>0</v>
      </c>
      <c r="J393" s="3">
        <f>_xlfn.XLOOKUP($A393,Pistols!$C:$C,Pistols!M:M,0,0)</f>
        <v>0</v>
      </c>
      <c r="K393" s="3">
        <f>_xlfn.XLOOKUP($A393,Pistols!$C:$C,Pistols!N:N,0,0)</f>
        <v>0</v>
      </c>
      <c r="L393" s="3">
        <f>_xlfn.XLOOKUP($A393,Revolvers!$C:$C,Revolvers!O:O,0,0)</f>
        <v>0</v>
      </c>
      <c r="M393" s="3">
        <f>_xlfn.XLOOKUP($A393,Revolvers!$C:$C,Revolvers!P:P,0,0)</f>
        <v>0</v>
      </c>
      <c r="N393" s="3">
        <f>_xlfn.XLOOKUP($A393,Revolvers!$C:$C,Revolvers!Q:Q,0,0)</f>
        <v>0</v>
      </c>
      <c r="O393" s="3">
        <f>_xlfn.XLOOKUP($A393,Revolvers!$C:$C,Revolvers!R:R,0,0)</f>
        <v>0</v>
      </c>
      <c r="P393" s="3">
        <f>_xlfn.XLOOKUP($A393,Revolvers!$C:$C,Revolvers!S:S,0,0)</f>
        <v>0</v>
      </c>
      <c r="Q393" s="3">
        <f>_xlfn.XLOOKUP($A393,Revolvers!$C:$C,Revolvers!T:T,0,0)</f>
        <v>0</v>
      </c>
      <c r="R393" s="3">
        <f>_xlfn.XLOOKUP($A393,Rifles!C:C,Rifles!H:H,0,0)</f>
        <v>6</v>
      </c>
      <c r="S393" s="3">
        <f>_xlfn.XLOOKUP($A393,Shotguns!C:C,Shotguns!H:H,0,0)</f>
        <v>0</v>
      </c>
      <c r="T393" s="3">
        <f t="shared" si="6"/>
        <v>6</v>
      </c>
    </row>
    <row r="394" spans="1:20" x14ac:dyDescent="0.25">
      <c r="A394" s="3">
        <f>Rifles!C394</f>
        <v>15931562</v>
      </c>
      <c r="B394" s="3" t="str">
        <f>_xlfn.XLOOKUP($A394, Rifles!$C$2:$C$419,Rifles!$D$2:$D$419,"N/A",0)</f>
        <v>PARADISE WEAPON WORX MFG INC</v>
      </c>
      <c r="C394" s="4" t="str">
        <f>_xlfn.XLOOKUP($A394, Rifles!$C$2:$C$419,Rifles!F$2:F$419,"N/A",0)</f>
        <v>KEY LARGO</v>
      </c>
      <c r="D394" s="4" t="str">
        <f>_xlfn.XLOOKUP($A394, Rifles!$C$2:$C$419,Rifles!G$2:G$419,"N/A",0)</f>
        <v>FL</v>
      </c>
      <c r="E394" s="3">
        <f>_xlfn.XLOOKUP($A394,Pistols!$C:$C,Pistols!H:H,0,0)</f>
        <v>0</v>
      </c>
      <c r="F394" s="3">
        <f>_xlfn.XLOOKUP($A394,Pistols!$C:$C,Pistols!I:I,0,0)</f>
        <v>3</v>
      </c>
      <c r="G394" s="3">
        <f>_xlfn.XLOOKUP($A394,Pistols!$C:$C,Pistols!J:J,0,0)</f>
        <v>0</v>
      </c>
      <c r="H394" s="3">
        <f>_xlfn.XLOOKUP($A394,Pistols!$C:$C,Pistols!K:K,0,0)</f>
        <v>0</v>
      </c>
      <c r="I394" s="3">
        <f>_xlfn.XLOOKUP($A394,Pistols!$C:$C,Pistols!L:L,0,0)</f>
        <v>0</v>
      </c>
      <c r="J394" s="3">
        <f>_xlfn.XLOOKUP($A394,Pistols!$C:$C,Pistols!M:M,0,0)</f>
        <v>0</v>
      </c>
      <c r="K394" s="3">
        <f>_xlfn.XLOOKUP($A394,Pistols!$C:$C,Pistols!N:N,0,0)</f>
        <v>3</v>
      </c>
      <c r="L394" s="3">
        <f>_xlfn.XLOOKUP($A394,Revolvers!$C:$C,Revolvers!O:O,0,0)</f>
        <v>0</v>
      </c>
      <c r="M394" s="3">
        <f>_xlfn.XLOOKUP($A394,Revolvers!$C:$C,Revolvers!P:P,0,0)</f>
        <v>0</v>
      </c>
      <c r="N394" s="3">
        <f>_xlfn.XLOOKUP($A394,Revolvers!$C:$C,Revolvers!Q:Q,0,0)</f>
        <v>0</v>
      </c>
      <c r="O394" s="3">
        <f>_xlfn.XLOOKUP($A394,Revolvers!$C:$C,Revolvers!R:R,0,0)</f>
        <v>0</v>
      </c>
      <c r="P394" s="3">
        <f>_xlfn.XLOOKUP($A394,Revolvers!$C:$C,Revolvers!S:S,0,0)</f>
        <v>0</v>
      </c>
      <c r="Q394" s="3">
        <f>_xlfn.XLOOKUP($A394,Revolvers!$C:$C,Revolvers!T:T,0,0)</f>
        <v>0</v>
      </c>
      <c r="R394" s="3">
        <f>_xlfn.XLOOKUP($A394,Rifles!C:C,Rifles!H:H,0,0)</f>
        <v>9</v>
      </c>
      <c r="S394" s="3">
        <f>_xlfn.XLOOKUP($A394,Shotguns!C:C,Shotguns!H:H,0,0)</f>
        <v>0</v>
      </c>
      <c r="T394" s="3">
        <f t="shared" si="6"/>
        <v>12</v>
      </c>
    </row>
    <row r="395" spans="1:20" x14ac:dyDescent="0.25">
      <c r="A395" s="3">
        <f>Rifles!C395</f>
        <v>15932810</v>
      </c>
      <c r="B395" s="3" t="str">
        <f>_xlfn.XLOOKUP($A395, Rifles!$C$2:$C$419,Rifles!$D$2:$D$419,"N/A",0)</f>
        <v>PATRIOT TACTICAL USA LLC</v>
      </c>
      <c r="C395" s="4" t="str">
        <f>_xlfn.XLOOKUP($A395, Rifles!$C$2:$C$419,Rifles!F$2:F$419,"N/A",0)</f>
        <v>JACKSONVILLE</v>
      </c>
      <c r="D395" s="4" t="str">
        <f>_xlfn.XLOOKUP($A395, Rifles!$C$2:$C$419,Rifles!G$2:G$419,"N/A",0)</f>
        <v>FL</v>
      </c>
      <c r="E395" s="3">
        <f>_xlfn.XLOOKUP($A395,Pistols!$C:$C,Pistols!H:H,0,0)</f>
        <v>0</v>
      </c>
      <c r="F395" s="3">
        <f>_xlfn.XLOOKUP($A395,Pistols!$C:$C,Pistols!I:I,0,0)</f>
        <v>0</v>
      </c>
      <c r="G395" s="3">
        <f>_xlfn.XLOOKUP($A395,Pistols!$C:$C,Pistols!J:J,0,0)</f>
        <v>0</v>
      </c>
      <c r="H395" s="3">
        <f>_xlfn.XLOOKUP($A395,Pistols!$C:$C,Pistols!K:K,0,0)</f>
        <v>0</v>
      </c>
      <c r="I395" s="3">
        <f>_xlfn.XLOOKUP($A395,Pistols!$C:$C,Pistols!L:L,0,0)</f>
        <v>0</v>
      </c>
      <c r="J395" s="3">
        <f>_xlfn.XLOOKUP($A395,Pistols!$C:$C,Pistols!M:M,0,0)</f>
        <v>0</v>
      </c>
      <c r="K395" s="3">
        <f>_xlfn.XLOOKUP($A395,Pistols!$C:$C,Pistols!N:N,0,0)</f>
        <v>0</v>
      </c>
      <c r="L395" s="3">
        <f>_xlfn.XLOOKUP($A395,Revolvers!$C:$C,Revolvers!O:O,0,0)</f>
        <v>0</v>
      </c>
      <c r="M395" s="3">
        <f>_xlfn.XLOOKUP($A395,Revolvers!$C:$C,Revolvers!P:P,0,0)</f>
        <v>0</v>
      </c>
      <c r="N395" s="3">
        <f>_xlfn.XLOOKUP($A395,Revolvers!$C:$C,Revolvers!Q:Q,0,0)</f>
        <v>0</v>
      </c>
      <c r="O395" s="3">
        <f>_xlfn.XLOOKUP($A395,Revolvers!$C:$C,Revolvers!R:R,0,0)</f>
        <v>0</v>
      </c>
      <c r="P395" s="3">
        <f>_xlfn.XLOOKUP($A395,Revolvers!$C:$C,Revolvers!S:S,0,0)</f>
        <v>0</v>
      </c>
      <c r="Q395" s="3">
        <f>_xlfn.XLOOKUP($A395,Revolvers!$C:$C,Revolvers!T:T,0,0)</f>
        <v>0</v>
      </c>
      <c r="R395" s="3">
        <f>_xlfn.XLOOKUP($A395,Rifles!C:C,Rifles!H:H,0,0)</f>
        <v>13</v>
      </c>
      <c r="S395" s="3">
        <f>_xlfn.XLOOKUP($A395,Shotguns!C:C,Shotguns!H:H,0,0)</f>
        <v>0</v>
      </c>
      <c r="T395" s="3">
        <f t="shared" si="6"/>
        <v>13</v>
      </c>
    </row>
    <row r="396" spans="1:20" x14ac:dyDescent="0.25">
      <c r="A396" s="3">
        <f>Rifles!C396</f>
        <v>15911388</v>
      </c>
      <c r="B396" s="3" t="str">
        <f>_xlfn.XLOOKUP($A396, Rifles!$C$2:$C$419,Rifles!$D$2:$D$419,"N/A",0)</f>
        <v>PCP TACTICAL LLC</v>
      </c>
      <c r="C396" s="4" t="str">
        <f>_xlfn.XLOOKUP($A396, Rifles!$C$2:$C$419,Rifles!F$2:F$419,"N/A",0)</f>
        <v>VERO BEACH</v>
      </c>
      <c r="D396" s="4" t="str">
        <f>_xlfn.XLOOKUP($A396, Rifles!$C$2:$C$419,Rifles!G$2:G$419,"N/A",0)</f>
        <v>FL</v>
      </c>
      <c r="E396" s="3">
        <f>_xlfn.XLOOKUP($A396,Pistols!$C:$C,Pistols!H:H,0,0)</f>
        <v>0</v>
      </c>
      <c r="F396" s="3">
        <f>_xlfn.XLOOKUP($A396,Pistols!$C:$C,Pistols!I:I,0,0)</f>
        <v>0</v>
      </c>
      <c r="G396" s="3">
        <f>_xlfn.XLOOKUP($A396,Pistols!$C:$C,Pistols!J:J,0,0)</f>
        <v>0</v>
      </c>
      <c r="H396" s="3">
        <f>_xlfn.XLOOKUP($A396,Pistols!$C:$C,Pistols!K:K,0,0)</f>
        <v>0</v>
      </c>
      <c r="I396" s="3">
        <f>_xlfn.XLOOKUP($A396,Pistols!$C:$C,Pistols!L:L,0,0)</f>
        <v>0</v>
      </c>
      <c r="J396" s="3">
        <f>_xlfn.XLOOKUP($A396,Pistols!$C:$C,Pistols!M:M,0,0)</f>
        <v>0</v>
      </c>
      <c r="K396" s="3">
        <f>_xlfn.XLOOKUP($A396,Pistols!$C:$C,Pistols!N:N,0,0)</f>
        <v>0</v>
      </c>
      <c r="L396" s="3">
        <f>_xlfn.XLOOKUP($A396,Revolvers!$C:$C,Revolvers!O:O,0,0)</f>
        <v>0</v>
      </c>
      <c r="M396" s="3">
        <f>_xlfn.XLOOKUP($A396,Revolvers!$C:$C,Revolvers!P:P,0,0)</f>
        <v>0</v>
      </c>
      <c r="N396" s="3">
        <f>_xlfn.XLOOKUP($A396,Revolvers!$C:$C,Revolvers!Q:Q,0,0)</f>
        <v>0</v>
      </c>
      <c r="O396" s="3">
        <f>_xlfn.XLOOKUP($A396,Revolvers!$C:$C,Revolvers!R:R,0,0)</f>
        <v>0</v>
      </c>
      <c r="P396" s="3">
        <f>_xlfn.XLOOKUP($A396,Revolvers!$C:$C,Revolvers!S:S,0,0)</f>
        <v>0</v>
      </c>
      <c r="Q396" s="3">
        <f>_xlfn.XLOOKUP($A396,Revolvers!$C:$C,Revolvers!T:T,0,0)</f>
        <v>0</v>
      </c>
      <c r="R396" s="3">
        <f>_xlfn.XLOOKUP($A396,Rifles!C:C,Rifles!H:H,0,0)</f>
        <v>11</v>
      </c>
      <c r="S396" s="3">
        <f>_xlfn.XLOOKUP($A396,Shotguns!C:C,Shotguns!H:H,0,0)</f>
        <v>0</v>
      </c>
      <c r="T396" s="3">
        <f t="shared" si="6"/>
        <v>11</v>
      </c>
    </row>
    <row r="397" spans="1:20" x14ac:dyDescent="0.25">
      <c r="A397" s="3">
        <f>Rifles!C397</f>
        <v>15949165</v>
      </c>
      <c r="B397" s="3" t="str">
        <f>_xlfn.XLOOKUP($A397, Rifles!$C$2:$C$419,Rifles!$D$2:$D$419,"N/A",0)</f>
        <v>PFC INDUSTRIES LLC</v>
      </c>
      <c r="C397" s="4" t="str">
        <f>_xlfn.XLOOKUP($A397, Rifles!$C$2:$C$419,Rifles!F$2:F$419,"N/A",0)</f>
        <v>CANTONMENT</v>
      </c>
      <c r="D397" s="4" t="str">
        <f>_xlfn.XLOOKUP($A397, Rifles!$C$2:$C$419,Rifles!G$2:G$419,"N/A",0)</f>
        <v>FL</v>
      </c>
      <c r="E397" s="3">
        <f>_xlfn.XLOOKUP($A397,Pistols!$C:$C,Pistols!H:H,0,0)</f>
        <v>0</v>
      </c>
      <c r="F397" s="3">
        <f>_xlfn.XLOOKUP($A397,Pistols!$C:$C,Pistols!I:I,0,0)</f>
        <v>0</v>
      </c>
      <c r="G397" s="3">
        <f>_xlfn.XLOOKUP($A397,Pistols!$C:$C,Pistols!J:J,0,0)</f>
        <v>0</v>
      </c>
      <c r="H397" s="3">
        <f>_xlfn.XLOOKUP($A397,Pistols!$C:$C,Pistols!K:K,0,0)</f>
        <v>0</v>
      </c>
      <c r="I397" s="3">
        <f>_xlfn.XLOOKUP($A397,Pistols!$C:$C,Pistols!L:L,0,0)</f>
        <v>0</v>
      </c>
      <c r="J397" s="3">
        <f>_xlfn.XLOOKUP($A397,Pistols!$C:$C,Pistols!M:M,0,0)</f>
        <v>0</v>
      </c>
      <c r="K397" s="3">
        <f>_xlfn.XLOOKUP($A397,Pistols!$C:$C,Pistols!N:N,0,0)</f>
        <v>0</v>
      </c>
      <c r="L397" s="3">
        <f>_xlfn.XLOOKUP($A397,Revolvers!$C:$C,Revolvers!O:O,0,0)</f>
        <v>0</v>
      </c>
      <c r="M397" s="3">
        <f>_xlfn.XLOOKUP($A397,Revolvers!$C:$C,Revolvers!P:P,0,0)</f>
        <v>0</v>
      </c>
      <c r="N397" s="3">
        <f>_xlfn.XLOOKUP($A397,Revolvers!$C:$C,Revolvers!Q:Q,0,0)</f>
        <v>0</v>
      </c>
      <c r="O397" s="3">
        <f>_xlfn.XLOOKUP($A397,Revolvers!$C:$C,Revolvers!R:R,0,0)</f>
        <v>0</v>
      </c>
      <c r="P397" s="3">
        <f>_xlfn.XLOOKUP($A397,Revolvers!$C:$C,Revolvers!S:S,0,0)</f>
        <v>0</v>
      </c>
      <c r="Q397" s="3">
        <f>_xlfn.XLOOKUP($A397,Revolvers!$C:$C,Revolvers!T:T,0,0)</f>
        <v>0</v>
      </c>
      <c r="R397" s="3">
        <f>_xlfn.XLOOKUP($A397,Rifles!C:C,Rifles!H:H,0,0)</f>
        <v>6</v>
      </c>
      <c r="S397" s="3">
        <f>_xlfn.XLOOKUP($A397,Shotguns!C:C,Shotguns!H:H,0,0)</f>
        <v>0</v>
      </c>
      <c r="T397" s="3">
        <f t="shared" si="6"/>
        <v>6</v>
      </c>
    </row>
    <row r="398" spans="1:20" x14ac:dyDescent="0.25">
      <c r="A398" s="3">
        <f>Rifles!C398</f>
        <v>15932101</v>
      </c>
      <c r="B398" s="3" t="str">
        <f>_xlfn.XLOOKUP($A398, Rifles!$C$2:$C$419,Rifles!$D$2:$D$419,"N/A",0)</f>
        <v>PISTOL PETE THE GUNSMITH LLC</v>
      </c>
      <c r="C398" s="4" t="str">
        <f>_xlfn.XLOOKUP($A398, Rifles!$C$2:$C$419,Rifles!F$2:F$419,"N/A",0)</f>
        <v>MIAMI</v>
      </c>
      <c r="D398" s="4" t="str">
        <f>_xlfn.XLOOKUP($A398, Rifles!$C$2:$C$419,Rifles!G$2:G$419,"N/A",0)</f>
        <v>FL</v>
      </c>
      <c r="E398" s="3">
        <f>_xlfn.XLOOKUP($A398,Pistols!$C:$C,Pistols!H:H,0,0)</f>
        <v>0</v>
      </c>
      <c r="F398" s="3">
        <f>_xlfn.XLOOKUP($A398,Pistols!$C:$C,Pistols!I:I,0,0)</f>
        <v>0</v>
      </c>
      <c r="G398" s="3">
        <f>_xlfn.XLOOKUP($A398,Pistols!$C:$C,Pistols!J:J,0,0)</f>
        <v>0</v>
      </c>
      <c r="H398" s="3">
        <f>_xlfn.XLOOKUP($A398,Pistols!$C:$C,Pistols!K:K,0,0)</f>
        <v>0</v>
      </c>
      <c r="I398" s="3">
        <f>_xlfn.XLOOKUP($A398,Pistols!$C:$C,Pistols!L:L,0,0)</f>
        <v>1</v>
      </c>
      <c r="J398" s="3">
        <f>_xlfn.XLOOKUP($A398,Pistols!$C:$C,Pistols!M:M,0,0)</f>
        <v>0</v>
      </c>
      <c r="K398" s="3">
        <f>_xlfn.XLOOKUP($A398,Pistols!$C:$C,Pistols!N:N,0,0)</f>
        <v>1</v>
      </c>
      <c r="L398" s="3">
        <f>_xlfn.XLOOKUP($A398,Revolvers!$C:$C,Revolvers!O:O,0,0)</f>
        <v>0</v>
      </c>
      <c r="M398" s="3">
        <f>_xlfn.XLOOKUP($A398,Revolvers!$C:$C,Revolvers!P:P,0,0)</f>
        <v>0</v>
      </c>
      <c r="N398" s="3">
        <f>_xlfn.XLOOKUP($A398,Revolvers!$C:$C,Revolvers!Q:Q,0,0)</f>
        <v>0</v>
      </c>
      <c r="O398" s="3">
        <f>_xlfn.XLOOKUP($A398,Revolvers!$C:$C,Revolvers!R:R,0,0)</f>
        <v>0</v>
      </c>
      <c r="P398" s="3">
        <f>_xlfn.XLOOKUP($A398,Revolvers!$C:$C,Revolvers!S:S,0,0)</f>
        <v>0</v>
      </c>
      <c r="Q398" s="3">
        <f>_xlfn.XLOOKUP($A398,Revolvers!$C:$C,Revolvers!T:T,0,0)</f>
        <v>0</v>
      </c>
      <c r="R398" s="3">
        <f>_xlfn.XLOOKUP($A398,Rifles!C:C,Rifles!H:H,0,0)</f>
        <v>5</v>
      </c>
      <c r="S398" s="3">
        <f>_xlfn.XLOOKUP($A398,Shotguns!C:C,Shotguns!H:H,0,0)</f>
        <v>0</v>
      </c>
      <c r="T398" s="3">
        <f t="shared" si="6"/>
        <v>6</v>
      </c>
    </row>
    <row r="399" spans="1:20" x14ac:dyDescent="0.25">
      <c r="A399" s="3">
        <f>Rifles!C399</f>
        <v>15908443</v>
      </c>
      <c r="B399" s="3" t="str">
        <f>_xlfn.XLOOKUP($A399, Rifles!$C$2:$C$419,Rifles!$D$2:$D$419,"N/A",0)</f>
        <v>PROJECT GUNS LLC</v>
      </c>
      <c r="C399" s="4" t="str">
        <f>_xlfn.XLOOKUP($A399, Rifles!$C$2:$C$419,Rifles!F$2:F$419,"N/A",0)</f>
        <v>BOCA RATON</v>
      </c>
      <c r="D399" s="4" t="str">
        <f>_xlfn.XLOOKUP($A399, Rifles!$C$2:$C$419,Rifles!G$2:G$419,"N/A",0)</f>
        <v>FL</v>
      </c>
      <c r="E399" s="3">
        <f>_xlfn.XLOOKUP($A399,Pistols!$C:$C,Pistols!H:H,0,0)</f>
        <v>0</v>
      </c>
      <c r="F399" s="3">
        <f>_xlfn.XLOOKUP($A399,Pistols!$C:$C,Pistols!I:I,0,0)</f>
        <v>0</v>
      </c>
      <c r="G399" s="3">
        <f>_xlfn.XLOOKUP($A399,Pistols!$C:$C,Pistols!J:J,0,0)</f>
        <v>0</v>
      </c>
      <c r="H399" s="3">
        <f>_xlfn.XLOOKUP($A399,Pistols!$C:$C,Pistols!K:K,0,0)</f>
        <v>0</v>
      </c>
      <c r="I399" s="3">
        <f>_xlfn.XLOOKUP($A399,Pistols!$C:$C,Pistols!L:L,0,0)</f>
        <v>0</v>
      </c>
      <c r="J399" s="3">
        <f>_xlfn.XLOOKUP($A399,Pistols!$C:$C,Pistols!M:M,0,0)</f>
        <v>0</v>
      </c>
      <c r="K399" s="3">
        <f>_xlfn.XLOOKUP($A399,Pistols!$C:$C,Pistols!N:N,0,0)</f>
        <v>0</v>
      </c>
      <c r="L399" s="3">
        <f>_xlfn.XLOOKUP($A399,Revolvers!$C:$C,Revolvers!O:O,0,0)</f>
        <v>0</v>
      </c>
      <c r="M399" s="3">
        <f>_xlfn.XLOOKUP($A399,Revolvers!$C:$C,Revolvers!P:P,0,0)</f>
        <v>0</v>
      </c>
      <c r="N399" s="3">
        <f>_xlfn.XLOOKUP($A399,Revolvers!$C:$C,Revolvers!Q:Q,0,0)</f>
        <v>0</v>
      </c>
      <c r="O399" s="3">
        <f>_xlfn.XLOOKUP($A399,Revolvers!$C:$C,Revolvers!R:R,0,0)</f>
        <v>0</v>
      </c>
      <c r="P399" s="3">
        <f>_xlfn.XLOOKUP($A399,Revolvers!$C:$C,Revolvers!S:S,0,0)</f>
        <v>0</v>
      </c>
      <c r="Q399" s="3">
        <f>_xlfn.XLOOKUP($A399,Revolvers!$C:$C,Revolvers!T:T,0,0)</f>
        <v>0</v>
      </c>
      <c r="R399" s="3">
        <f>_xlfn.XLOOKUP($A399,Rifles!C:C,Rifles!H:H,0,0)</f>
        <v>48</v>
      </c>
      <c r="S399" s="3">
        <f>_xlfn.XLOOKUP($A399,Shotguns!C:C,Shotguns!H:H,0,0)</f>
        <v>0</v>
      </c>
      <c r="T399" s="3">
        <f t="shared" si="6"/>
        <v>48</v>
      </c>
    </row>
    <row r="400" spans="1:20" x14ac:dyDescent="0.25">
      <c r="A400" s="3">
        <f>Rifles!C400</f>
        <v>15913530</v>
      </c>
      <c r="B400" s="3" t="str">
        <f>_xlfn.XLOOKUP($A400, Rifles!$C$2:$C$419,Rifles!$D$2:$D$419,"N/A",0)</f>
        <v>QUACKENBUSH, DANIEL BRIAN</v>
      </c>
      <c r="C400" s="4" t="str">
        <f>_xlfn.XLOOKUP($A400, Rifles!$C$2:$C$419,Rifles!F$2:F$419,"N/A",0)</f>
        <v>CRAWFORDVILLE</v>
      </c>
      <c r="D400" s="4" t="str">
        <f>_xlfn.XLOOKUP($A400, Rifles!$C$2:$C$419,Rifles!G$2:G$419,"N/A",0)</f>
        <v>FL</v>
      </c>
      <c r="E400" s="3">
        <f>_xlfn.XLOOKUP($A400,Pistols!$C:$C,Pistols!H:H,0,0)</f>
        <v>0</v>
      </c>
      <c r="F400" s="3">
        <f>_xlfn.XLOOKUP($A400,Pistols!$C:$C,Pistols!I:I,0,0)</f>
        <v>0</v>
      </c>
      <c r="G400" s="3">
        <f>_xlfn.XLOOKUP($A400,Pistols!$C:$C,Pistols!J:J,0,0)</f>
        <v>0</v>
      </c>
      <c r="H400" s="3">
        <f>_xlfn.XLOOKUP($A400,Pistols!$C:$C,Pistols!K:K,0,0)</f>
        <v>0</v>
      </c>
      <c r="I400" s="3">
        <f>_xlfn.XLOOKUP($A400,Pistols!$C:$C,Pistols!L:L,0,0)</f>
        <v>0</v>
      </c>
      <c r="J400" s="3">
        <f>_xlfn.XLOOKUP($A400,Pistols!$C:$C,Pistols!M:M,0,0)</f>
        <v>0</v>
      </c>
      <c r="K400" s="3">
        <f>_xlfn.XLOOKUP($A400,Pistols!$C:$C,Pistols!N:N,0,0)</f>
        <v>0</v>
      </c>
      <c r="L400" s="3">
        <f>_xlfn.XLOOKUP($A400,Revolvers!$C:$C,Revolvers!O:O,0,0)</f>
        <v>0</v>
      </c>
      <c r="M400" s="3">
        <f>_xlfn.XLOOKUP($A400,Revolvers!$C:$C,Revolvers!P:P,0,0)</f>
        <v>0</v>
      </c>
      <c r="N400" s="3">
        <f>_xlfn.XLOOKUP($A400,Revolvers!$C:$C,Revolvers!Q:Q,0,0)</f>
        <v>0</v>
      </c>
      <c r="O400" s="3">
        <f>_xlfn.XLOOKUP($A400,Revolvers!$C:$C,Revolvers!R:R,0,0)</f>
        <v>0</v>
      </c>
      <c r="P400" s="3">
        <f>_xlfn.XLOOKUP($A400,Revolvers!$C:$C,Revolvers!S:S,0,0)</f>
        <v>0</v>
      </c>
      <c r="Q400" s="3">
        <f>_xlfn.XLOOKUP($A400,Revolvers!$C:$C,Revolvers!T:T,0,0)</f>
        <v>0</v>
      </c>
      <c r="R400" s="3">
        <f>_xlfn.XLOOKUP($A400,Rifles!C:C,Rifles!H:H,0,0)</f>
        <v>1</v>
      </c>
      <c r="S400" s="3">
        <f>_xlfn.XLOOKUP($A400,Shotguns!C:C,Shotguns!H:H,0,0)</f>
        <v>0</v>
      </c>
      <c r="T400" s="3">
        <f t="shared" si="6"/>
        <v>1</v>
      </c>
    </row>
    <row r="401" spans="1:20" x14ac:dyDescent="0.25">
      <c r="A401" s="3">
        <f>Rifles!C401</f>
        <v>15932806</v>
      </c>
      <c r="B401" s="3" t="str">
        <f>_xlfn.XLOOKUP($A401, Rifles!$C$2:$C$419,Rifles!$D$2:$D$419,"N/A",0)</f>
        <v>RAFAL DEFENSE INC</v>
      </c>
      <c r="C401" s="4" t="str">
        <f>_xlfn.XLOOKUP($A401, Rifles!$C$2:$C$419,Rifles!F$2:F$419,"N/A",0)</f>
        <v>ORLANDO</v>
      </c>
      <c r="D401" s="4" t="str">
        <f>_xlfn.XLOOKUP($A401, Rifles!$C$2:$C$419,Rifles!G$2:G$419,"N/A",0)</f>
        <v>FL</v>
      </c>
      <c r="E401" s="3">
        <f>_xlfn.XLOOKUP($A401,Pistols!$C:$C,Pistols!H:H,0,0)</f>
        <v>23</v>
      </c>
      <c r="F401" s="3">
        <f>_xlfn.XLOOKUP($A401,Pistols!$C:$C,Pistols!I:I,0,0)</f>
        <v>0</v>
      </c>
      <c r="G401" s="3">
        <f>_xlfn.XLOOKUP($A401,Pistols!$C:$C,Pistols!J:J,0,0)</f>
        <v>0</v>
      </c>
      <c r="H401" s="3">
        <f>_xlfn.XLOOKUP($A401,Pistols!$C:$C,Pistols!K:K,0,0)</f>
        <v>0</v>
      </c>
      <c r="I401" s="3">
        <f>_xlfn.XLOOKUP($A401,Pistols!$C:$C,Pistols!L:L,0,0)</f>
        <v>0</v>
      </c>
      <c r="J401" s="3">
        <f>_xlfn.XLOOKUP($A401,Pistols!$C:$C,Pistols!M:M,0,0)</f>
        <v>0</v>
      </c>
      <c r="K401" s="3">
        <f>_xlfn.XLOOKUP($A401,Pistols!$C:$C,Pistols!N:N,0,0)</f>
        <v>23</v>
      </c>
      <c r="L401" s="3">
        <f>_xlfn.XLOOKUP($A401,Revolvers!$C:$C,Revolvers!O:O,0,0)</f>
        <v>0</v>
      </c>
      <c r="M401" s="3">
        <f>_xlfn.XLOOKUP($A401,Revolvers!$C:$C,Revolvers!P:P,0,0)</f>
        <v>0</v>
      </c>
      <c r="N401" s="3">
        <f>_xlfn.XLOOKUP($A401,Revolvers!$C:$C,Revolvers!Q:Q,0,0)</f>
        <v>0</v>
      </c>
      <c r="O401" s="3">
        <f>_xlfn.XLOOKUP($A401,Revolvers!$C:$C,Revolvers!R:R,0,0)</f>
        <v>0</v>
      </c>
      <c r="P401" s="3">
        <f>_xlfn.XLOOKUP($A401,Revolvers!$C:$C,Revolvers!S:S,0,0)</f>
        <v>0</v>
      </c>
      <c r="Q401" s="3">
        <f>_xlfn.XLOOKUP($A401,Revolvers!$C:$C,Revolvers!T:T,0,0)</f>
        <v>0</v>
      </c>
      <c r="R401" s="3">
        <f>_xlfn.XLOOKUP($A401,Rifles!C:C,Rifles!H:H,0,0)</f>
        <v>25</v>
      </c>
      <c r="S401" s="3">
        <f>_xlfn.XLOOKUP($A401,Shotguns!C:C,Shotguns!H:H,0,0)</f>
        <v>0</v>
      </c>
      <c r="T401" s="3">
        <f t="shared" si="6"/>
        <v>48</v>
      </c>
    </row>
    <row r="402" spans="1:20" x14ac:dyDescent="0.25">
      <c r="A402" s="3">
        <f>Rifles!C402</f>
        <v>15930839</v>
      </c>
      <c r="B402" s="3" t="str">
        <f>_xlfn.XLOOKUP($A402, Rifles!$C$2:$C$419,Rifles!$D$2:$D$419,"N/A",0)</f>
        <v>RANGER PROOF ARMS LLC</v>
      </c>
      <c r="C402" s="4" t="str">
        <f>_xlfn.XLOOKUP($A402, Rifles!$C$2:$C$419,Rifles!F$2:F$419,"N/A",0)</f>
        <v>SEMINOLE</v>
      </c>
      <c r="D402" s="4" t="str">
        <f>_xlfn.XLOOKUP($A402, Rifles!$C$2:$C$419,Rifles!G$2:G$419,"N/A",0)</f>
        <v>FL</v>
      </c>
      <c r="E402" s="3">
        <f>_xlfn.XLOOKUP($A402,Pistols!$C:$C,Pistols!H:H,0,0)</f>
        <v>0</v>
      </c>
      <c r="F402" s="3">
        <f>_xlfn.XLOOKUP($A402,Pistols!$C:$C,Pistols!I:I,0,0)</f>
        <v>0</v>
      </c>
      <c r="G402" s="3">
        <f>_xlfn.XLOOKUP($A402,Pistols!$C:$C,Pistols!J:J,0,0)</f>
        <v>0</v>
      </c>
      <c r="H402" s="3">
        <f>_xlfn.XLOOKUP($A402,Pistols!$C:$C,Pistols!K:K,0,0)</f>
        <v>1</v>
      </c>
      <c r="I402" s="3">
        <f>_xlfn.XLOOKUP($A402,Pistols!$C:$C,Pistols!L:L,0,0)</f>
        <v>0</v>
      </c>
      <c r="J402" s="3">
        <f>_xlfn.XLOOKUP($A402,Pistols!$C:$C,Pistols!M:M,0,0)</f>
        <v>0</v>
      </c>
      <c r="K402" s="3">
        <f>_xlfn.XLOOKUP($A402,Pistols!$C:$C,Pistols!N:N,0,0)</f>
        <v>1</v>
      </c>
      <c r="L402" s="3">
        <f>_xlfn.XLOOKUP($A402,Revolvers!$C:$C,Revolvers!O:O,0,0)</f>
        <v>0</v>
      </c>
      <c r="M402" s="3">
        <f>_xlfn.XLOOKUP($A402,Revolvers!$C:$C,Revolvers!P:P,0,0)</f>
        <v>0</v>
      </c>
      <c r="N402" s="3">
        <f>_xlfn.XLOOKUP($A402,Revolvers!$C:$C,Revolvers!Q:Q,0,0)</f>
        <v>0</v>
      </c>
      <c r="O402" s="3">
        <f>_xlfn.XLOOKUP($A402,Revolvers!$C:$C,Revolvers!R:R,0,0)</f>
        <v>0</v>
      </c>
      <c r="P402" s="3">
        <f>_xlfn.XLOOKUP($A402,Revolvers!$C:$C,Revolvers!S:S,0,0)</f>
        <v>0</v>
      </c>
      <c r="Q402" s="3">
        <f>_xlfn.XLOOKUP($A402,Revolvers!$C:$C,Revolvers!T:T,0,0)</f>
        <v>0</v>
      </c>
      <c r="R402" s="3">
        <f>_xlfn.XLOOKUP($A402,Rifles!C:C,Rifles!H:H,0,0)</f>
        <v>38</v>
      </c>
      <c r="S402" s="3">
        <f>_xlfn.XLOOKUP($A402,Shotguns!C:C,Shotguns!H:H,0,0)</f>
        <v>0</v>
      </c>
      <c r="T402" s="3">
        <f t="shared" si="6"/>
        <v>39</v>
      </c>
    </row>
    <row r="403" spans="1:20" x14ac:dyDescent="0.25">
      <c r="A403" s="3">
        <f>Rifles!C403</f>
        <v>15931060</v>
      </c>
      <c r="B403" s="3" t="str">
        <f>_xlfn.XLOOKUP($A403, Rifles!$C$2:$C$419,Rifles!$D$2:$D$419,"N/A",0)</f>
        <v>RENCICH, ANDREW S</v>
      </c>
      <c r="C403" s="4" t="str">
        <f>_xlfn.XLOOKUP($A403, Rifles!$C$2:$C$419,Rifles!F$2:F$419,"N/A",0)</f>
        <v>CRESTVIEW</v>
      </c>
      <c r="D403" s="4" t="str">
        <f>_xlfn.XLOOKUP($A403, Rifles!$C$2:$C$419,Rifles!G$2:G$419,"N/A",0)</f>
        <v>FL</v>
      </c>
      <c r="E403" s="3">
        <f>_xlfn.XLOOKUP($A403,Pistols!$C:$C,Pistols!H:H,0,0)</f>
        <v>0</v>
      </c>
      <c r="F403" s="3">
        <f>_xlfn.XLOOKUP($A403,Pistols!$C:$C,Pistols!I:I,0,0)</f>
        <v>0</v>
      </c>
      <c r="G403" s="3">
        <f>_xlfn.XLOOKUP($A403,Pistols!$C:$C,Pistols!J:J,0,0)</f>
        <v>0</v>
      </c>
      <c r="H403" s="3">
        <f>_xlfn.XLOOKUP($A403,Pistols!$C:$C,Pistols!K:K,0,0)</f>
        <v>0</v>
      </c>
      <c r="I403" s="3">
        <f>_xlfn.XLOOKUP($A403,Pistols!$C:$C,Pistols!L:L,0,0)</f>
        <v>0</v>
      </c>
      <c r="J403" s="3">
        <f>_xlfn.XLOOKUP($A403,Pistols!$C:$C,Pistols!M:M,0,0)</f>
        <v>12</v>
      </c>
      <c r="K403" s="3">
        <f>_xlfn.XLOOKUP($A403,Pistols!$C:$C,Pistols!N:N,0,0)</f>
        <v>12</v>
      </c>
      <c r="L403" s="3">
        <f>_xlfn.XLOOKUP($A403,Revolvers!$C:$C,Revolvers!O:O,0,0)</f>
        <v>0</v>
      </c>
      <c r="M403" s="3">
        <f>_xlfn.XLOOKUP($A403,Revolvers!$C:$C,Revolvers!P:P,0,0)</f>
        <v>0</v>
      </c>
      <c r="N403" s="3">
        <f>_xlfn.XLOOKUP($A403,Revolvers!$C:$C,Revolvers!Q:Q,0,0)</f>
        <v>0</v>
      </c>
      <c r="O403" s="3">
        <f>_xlfn.XLOOKUP($A403,Revolvers!$C:$C,Revolvers!R:R,0,0)</f>
        <v>0</v>
      </c>
      <c r="P403" s="3">
        <f>_xlfn.XLOOKUP($A403,Revolvers!$C:$C,Revolvers!S:S,0,0)</f>
        <v>0</v>
      </c>
      <c r="Q403" s="3">
        <f>_xlfn.XLOOKUP($A403,Revolvers!$C:$C,Revolvers!T:T,0,0)</f>
        <v>0</v>
      </c>
      <c r="R403" s="3">
        <f>_xlfn.XLOOKUP($A403,Rifles!C:C,Rifles!H:H,0,0)</f>
        <v>158</v>
      </c>
      <c r="S403" s="3">
        <f>_xlfn.XLOOKUP($A403,Shotguns!C:C,Shotguns!H:H,0,0)</f>
        <v>0</v>
      </c>
      <c r="T403" s="3">
        <f t="shared" si="6"/>
        <v>170</v>
      </c>
    </row>
    <row r="404" spans="1:20" x14ac:dyDescent="0.25">
      <c r="A404" s="3">
        <f>Rifles!C404</f>
        <v>15921196</v>
      </c>
      <c r="B404" s="3" t="str">
        <f>_xlfn.XLOOKUP($A404, Rifles!$C$2:$C$419,Rifles!$D$2:$D$419,"N/A",0)</f>
        <v>REPOSELL.COM LLC</v>
      </c>
      <c r="C404" s="4" t="str">
        <f>_xlfn.XLOOKUP($A404, Rifles!$C$2:$C$419,Rifles!F$2:F$419,"N/A",0)</f>
        <v>FORT MYERS</v>
      </c>
      <c r="D404" s="4" t="str">
        <f>_xlfn.XLOOKUP($A404, Rifles!$C$2:$C$419,Rifles!G$2:G$419,"N/A",0)</f>
        <v>FL</v>
      </c>
      <c r="E404" s="3">
        <f>_xlfn.XLOOKUP($A404,Pistols!$C:$C,Pistols!H:H,0,0)</f>
        <v>0</v>
      </c>
      <c r="F404" s="3">
        <f>_xlfn.XLOOKUP($A404,Pistols!$C:$C,Pistols!I:I,0,0)</f>
        <v>0</v>
      </c>
      <c r="G404" s="3">
        <f>_xlfn.XLOOKUP($A404,Pistols!$C:$C,Pistols!J:J,0,0)</f>
        <v>0</v>
      </c>
      <c r="H404" s="3">
        <f>_xlfn.XLOOKUP($A404,Pistols!$C:$C,Pistols!K:K,0,0)</f>
        <v>0</v>
      </c>
      <c r="I404" s="3">
        <f>_xlfn.XLOOKUP($A404,Pistols!$C:$C,Pistols!L:L,0,0)</f>
        <v>0</v>
      </c>
      <c r="J404" s="3">
        <f>_xlfn.XLOOKUP($A404,Pistols!$C:$C,Pistols!M:M,0,0)</f>
        <v>0</v>
      </c>
      <c r="K404" s="3">
        <f>_xlfn.XLOOKUP($A404,Pistols!$C:$C,Pistols!N:N,0,0)</f>
        <v>0</v>
      </c>
      <c r="L404" s="3">
        <f>_xlfn.XLOOKUP($A404,Revolvers!$C:$C,Revolvers!O:O,0,0)</f>
        <v>0</v>
      </c>
      <c r="M404" s="3">
        <f>_xlfn.XLOOKUP($A404,Revolvers!$C:$C,Revolvers!P:P,0,0)</f>
        <v>0</v>
      </c>
      <c r="N404" s="3">
        <f>_xlfn.XLOOKUP($A404,Revolvers!$C:$C,Revolvers!Q:Q,0,0)</f>
        <v>0</v>
      </c>
      <c r="O404" s="3">
        <f>_xlfn.XLOOKUP($A404,Revolvers!$C:$C,Revolvers!R:R,0,0)</f>
        <v>0</v>
      </c>
      <c r="P404" s="3">
        <f>_xlfn.XLOOKUP($A404,Revolvers!$C:$C,Revolvers!S:S,0,0)</f>
        <v>0</v>
      </c>
      <c r="Q404" s="3">
        <f>_xlfn.XLOOKUP($A404,Revolvers!$C:$C,Revolvers!T:T,0,0)</f>
        <v>0</v>
      </c>
      <c r="R404" s="3">
        <f>_xlfn.XLOOKUP($A404,Rifles!C:C,Rifles!H:H,0,0)</f>
        <v>1</v>
      </c>
      <c r="S404" s="3">
        <f>_xlfn.XLOOKUP($A404,Shotguns!C:C,Shotguns!H:H,0,0)</f>
        <v>0</v>
      </c>
      <c r="T404" s="3">
        <f t="shared" si="6"/>
        <v>1</v>
      </c>
    </row>
    <row r="405" spans="1:20" x14ac:dyDescent="0.25">
      <c r="A405" s="3">
        <f>Rifles!C405</f>
        <v>15932363</v>
      </c>
      <c r="B405" s="3" t="str">
        <f>_xlfn.XLOOKUP($A405, Rifles!$C$2:$C$419,Rifles!$D$2:$D$419,"N/A",0)</f>
        <v>RHINO GUNS LLC</v>
      </c>
      <c r="C405" s="4" t="str">
        <f>_xlfn.XLOOKUP($A405, Rifles!$C$2:$C$419,Rifles!F$2:F$419,"N/A",0)</f>
        <v>SAINT JOHNS</v>
      </c>
      <c r="D405" s="4" t="str">
        <f>_xlfn.XLOOKUP($A405, Rifles!$C$2:$C$419,Rifles!G$2:G$419,"N/A",0)</f>
        <v>FL</v>
      </c>
      <c r="E405" s="3">
        <f>_xlfn.XLOOKUP($A405,Pistols!$C:$C,Pistols!H:H,0,0)</f>
        <v>0</v>
      </c>
      <c r="F405" s="3">
        <f>_xlfn.XLOOKUP($A405,Pistols!$C:$C,Pistols!I:I,0,0)</f>
        <v>0</v>
      </c>
      <c r="G405" s="3">
        <f>_xlfn.XLOOKUP($A405,Pistols!$C:$C,Pistols!J:J,0,0)</f>
        <v>0</v>
      </c>
      <c r="H405" s="3">
        <f>_xlfn.XLOOKUP($A405,Pistols!$C:$C,Pistols!K:K,0,0)</f>
        <v>0</v>
      </c>
      <c r="I405" s="3">
        <f>_xlfn.XLOOKUP($A405,Pistols!$C:$C,Pistols!L:L,0,0)</f>
        <v>0</v>
      </c>
      <c r="J405" s="3">
        <f>_xlfn.XLOOKUP($A405,Pistols!$C:$C,Pistols!M:M,0,0)</f>
        <v>0</v>
      </c>
      <c r="K405" s="3">
        <f>_xlfn.XLOOKUP($A405,Pistols!$C:$C,Pistols!N:N,0,0)</f>
        <v>0</v>
      </c>
      <c r="L405" s="3">
        <f>_xlfn.XLOOKUP($A405,Revolvers!$C:$C,Revolvers!O:O,0,0)</f>
        <v>0</v>
      </c>
      <c r="M405" s="3">
        <f>_xlfn.XLOOKUP($A405,Revolvers!$C:$C,Revolvers!P:P,0,0)</f>
        <v>0</v>
      </c>
      <c r="N405" s="3">
        <f>_xlfn.XLOOKUP($A405,Revolvers!$C:$C,Revolvers!Q:Q,0,0)</f>
        <v>0</v>
      </c>
      <c r="O405" s="3">
        <f>_xlfn.XLOOKUP($A405,Revolvers!$C:$C,Revolvers!R:R,0,0)</f>
        <v>0</v>
      </c>
      <c r="P405" s="3">
        <f>_xlfn.XLOOKUP($A405,Revolvers!$C:$C,Revolvers!S:S,0,0)</f>
        <v>0</v>
      </c>
      <c r="Q405" s="3">
        <f>_xlfn.XLOOKUP($A405,Revolvers!$C:$C,Revolvers!T:T,0,0)</f>
        <v>0</v>
      </c>
      <c r="R405" s="3">
        <f>_xlfn.XLOOKUP($A405,Rifles!C:C,Rifles!H:H,0,0)</f>
        <v>6</v>
      </c>
      <c r="S405" s="3">
        <f>_xlfn.XLOOKUP($A405,Shotguns!C:C,Shotguns!H:H,0,0)</f>
        <v>0</v>
      </c>
      <c r="T405" s="3">
        <f t="shared" si="6"/>
        <v>6</v>
      </c>
    </row>
    <row r="406" spans="1:20" x14ac:dyDescent="0.25">
      <c r="A406" s="3">
        <f>Rifles!C406</f>
        <v>15914244</v>
      </c>
      <c r="B406" s="3" t="str">
        <f>_xlfn.XLOOKUP($A406, Rifles!$C$2:$C$419,Rifles!$D$2:$D$419,"N/A",0)</f>
        <v>RMW XTREME INC</v>
      </c>
      <c r="C406" s="4" t="str">
        <f>_xlfn.XLOOKUP($A406, Rifles!$C$2:$C$419,Rifles!F$2:F$419,"N/A",0)</f>
        <v>MYAKKA CITY</v>
      </c>
      <c r="D406" s="4" t="str">
        <f>_xlfn.XLOOKUP($A406, Rifles!$C$2:$C$419,Rifles!G$2:G$419,"N/A",0)</f>
        <v>FL</v>
      </c>
      <c r="E406" s="3">
        <f>_xlfn.XLOOKUP($A406,Pistols!$C:$C,Pistols!H:H,0,0)</f>
        <v>0</v>
      </c>
      <c r="F406" s="3">
        <f>_xlfn.XLOOKUP($A406,Pistols!$C:$C,Pistols!I:I,0,0)</f>
        <v>0</v>
      </c>
      <c r="G406" s="3">
        <f>_xlfn.XLOOKUP($A406,Pistols!$C:$C,Pistols!J:J,0,0)</f>
        <v>0</v>
      </c>
      <c r="H406" s="3">
        <f>_xlfn.XLOOKUP($A406,Pistols!$C:$C,Pistols!K:K,0,0)</f>
        <v>0</v>
      </c>
      <c r="I406" s="3">
        <f>_xlfn.XLOOKUP($A406,Pistols!$C:$C,Pistols!L:L,0,0)</f>
        <v>1</v>
      </c>
      <c r="J406" s="3">
        <f>_xlfn.XLOOKUP($A406,Pistols!$C:$C,Pistols!M:M,0,0)</f>
        <v>5</v>
      </c>
      <c r="K406" s="3">
        <f>_xlfn.XLOOKUP($A406,Pistols!$C:$C,Pistols!N:N,0,0)</f>
        <v>6</v>
      </c>
      <c r="L406" s="3">
        <f>_xlfn.XLOOKUP($A406,Revolvers!$C:$C,Revolvers!O:O,0,0)</f>
        <v>0</v>
      </c>
      <c r="M406" s="3">
        <f>_xlfn.XLOOKUP($A406,Revolvers!$C:$C,Revolvers!P:P,0,0)</f>
        <v>0</v>
      </c>
      <c r="N406" s="3">
        <f>_xlfn.XLOOKUP($A406,Revolvers!$C:$C,Revolvers!Q:Q,0,0)</f>
        <v>0</v>
      </c>
      <c r="O406" s="3">
        <f>_xlfn.XLOOKUP($A406,Revolvers!$C:$C,Revolvers!R:R,0,0)</f>
        <v>0</v>
      </c>
      <c r="P406" s="3">
        <f>_xlfn.XLOOKUP($A406,Revolvers!$C:$C,Revolvers!S:S,0,0)</f>
        <v>0</v>
      </c>
      <c r="Q406" s="3">
        <f>_xlfn.XLOOKUP($A406,Revolvers!$C:$C,Revolvers!T:T,0,0)</f>
        <v>0</v>
      </c>
      <c r="R406" s="3">
        <f>_xlfn.XLOOKUP($A406,Rifles!C:C,Rifles!H:H,0,0)</f>
        <v>4</v>
      </c>
      <c r="S406" s="3">
        <f>_xlfn.XLOOKUP($A406,Shotguns!C:C,Shotguns!H:H,0,0)</f>
        <v>0</v>
      </c>
      <c r="T406" s="3">
        <f t="shared" si="6"/>
        <v>10</v>
      </c>
    </row>
    <row r="407" spans="1:20" x14ac:dyDescent="0.25">
      <c r="A407" s="3">
        <f>Rifles!C407</f>
        <v>15914540</v>
      </c>
      <c r="B407" s="3" t="str">
        <f>_xlfn.XLOOKUP($A407, Rifles!$C$2:$C$419,Rifles!$D$2:$D$419,"N/A",0)</f>
        <v>RWMD LLC</v>
      </c>
      <c r="C407" s="4" t="str">
        <f>_xlfn.XLOOKUP($A407, Rifles!$C$2:$C$419,Rifles!F$2:F$419,"N/A",0)</f>
        <v>TAMPA</v>
      </c>
      <c r="D407" s="4" t="str">
        <f>_xlfn.XLOOKUP($A407, Rifles!$C$2:$C$419,Rifles!G$2:G$419,"N/A",0)</f>
        <v>FL</v>
      </c>
      <c r="E407" s="3">
        <f>_xlfn.XLOOKUP($A407,Pistols!$C:$C,Pistols!H:H,0,0)</f>
        <v>0</v>
      </c>
      <c r="F407" s="3">
        <f>_xlfn.XLOOKUP($A407,Pistols!$C:$C,Pistols!I:I,0,0)</f>
        <v>0</v>
      </c>
      <c r="G407" s="3">
        <f>_xlfn.XLOOKUP($A407,Pistols!$C:$C,Pistols!J:J,0,0)</f>
        <v>0</v>
      </c>
      <c r="H407" s="3">
        <f>_xlfn.XLOOKUP($A407,Pistols!$C:$C,Pistols!K:K,0,0)</f>
        <v>0</v>
      </c>
      <c r="I407" s="3">
        <f>_xlfn.XLOOKUP($A407,Pistols!$C:$C,Pistols!L:L,0,0)</f>
        <v>0</v>
      </c>
      <c r="J407" s="3">
        <f>_xlfn.XLOOKUP($A407,Pistols!$C:$C,Pistols!M:M,0,0)</f>
        <v>0</v>
      </c>
      <c r="K407" s="3">
        <f>_xlfn.XLOOKUP($A407,Pistols!$C:$C,Pistols!N:N,0,0)</f>
        <v>0</v>
      </c>
      <c r="L407" s="3">
        <f>_xlfn.XLOOKUP($A407,Revolvers!$C:$C,Revolvers!O:O,0,0)</f>
        <v>0</v>
      </c>
      <c r="M407" s="3">
        <f>_xlfn.XLOOKUP($A407,Revolvers!$C:$C,Revolvers!P:P,0,0)</f>
        <v>0</v>
      </c>
      <c r="N407" s="3">
        <f>_xlfn.XLOOKUP($A407,Revolvers!$C:$C,Revolvers!Q:Q,0,0)</f>
        <v>0</v>
      </c>
      <c r="O407" s="3">
        <f>_xlfn.XLOOKUP($A407,Revolvers!$C:$C,Revolvers!R:R,0,0)</f>
        <v>0</v>
      </c>
      <c r="P407" s="3">
        <f>_xlfn.XLOOKUP($A407,Revolvers!$C:$C,Revolvers!S:S,0,0)</f>
        <v>0</v>
      </c>
      <c r="Q407" s="3">
        <f>_xlfn.XLOOKUP($A407,Revolvers!$C:$C,Revolvers!T:T,0,0)</f>
        <v>0</v>
      </c>
      <c r="R407" s="3">
        <f>_xlfn.XLOOKUP($A407,Rifles!C:C,Rifles!H:H,0,0)</f>
        <v>11</v>
      </c>
      <c r="S407" s="3">
        <f>_xlfn.XLOOKUP($A407,Shotguns!C:C,Shotguns!H:H,0,0)</f>
        <v>0</v>
      </c>
      <c r="T407" s="3">
        <f t="shared" si="6"/>
        <v>11</v>
      </c>
    </row>
    <row r="408" spans="1:20" x14ac:dyDescent="0.25">
      <c r="A408" s="3">
        <f>Rifles!C408</f>
        <v>15931958</v>
      </c>
      <c r="B408" s="3" t="str">
        <f>_xlfn.XLOOKUP($A408, Rifles!$C$2:$C$419,Rifles!$D$2:$D$419,"N/A",0)</f>
        <v>SABAL ARMS INC</v>
      </c>
      <c r="C408" s="4" t="str">
        <f>_xlfn.XLOOKUP($A408, Rifles!$C$2:$C$419,Rifles!F$2:F$419,"N/A",0)</f>
        <v>MIAMI</v>
      </c>
      <c r="D408" s="4" t="str">
        <f>_xlfn.XLOOKUP($A408, Rifles!$C$2:$C$419,Rifles!G$2:G$419,"N/A",0)</f>
        <v>FL</v>
      </c>
      <c r="E408" s="3">
        <f>_xlfn.XLOOKUP($A408,Pistols!$C:$C,Pistols!H:H,0,0)</f>
        <v>0</v>
      </c>
      <c r="F408" s="3">
        <f>_xlfn.XLOOKUP($A408,Pistols!$C:$C,Pistols!I:I,0,0)</f>
        <v>0</v>
      </c>
      <c r="G408" s="3">
        <f>_xlfn.XLOOKUP($A408,Pistols!$C:$C,Pistols!J:J,0,0)</f>
        <v>0</v>
      </c>
      <c r="H408" s="3">
        <f>_xlfn.XLOOKUP($A408,Pistols!$C:$C,Pistols!K:K,0,0)</f>
        <v>0</v>
      </c>
      <c r="I408" s="3">
        <f>_xlfn.XLOOKUP($A408,Pistols!$C:$C,Pistols!L:L,0,0)</f>
        <v>0</v>
      </c>
      <c r="J408" s="3">
        <f>_xlfn.XLOOKUP($A408,Pistols!$C:$C,Pistols!M:M,0,0)</f>
        <v>9</v>
      </c>
      <c r="K408" s="3">
        <f>_xlfn.XLOOKUP($A408,Pistols!$C:$C,Pistols!N:N,0,0)</f>
        <v>9</v>
      </c>
      <c r="L408" s="3">
        <f>_xlfn.XLOOKUP($A408,Revolvers!$C:$C,Revolvers!O:O,0,0)</f>
        <v>0</v>
      </c>
      <c r="M408" s="3">
        <f>_xlfn.XLOOKUP($A408,Revolvers!$C:$C,Revolvers!P:P,0,0)</f>
        <v>0</v>
      </c>
      <c r="N408" s="3">
        <f>_xlfn.XLOOKUP($A408,Revolvers!$C:$C,Revolvers!Q:Q,0,0)</f>
        <v>0</v>
      </c>
      <c r="O408" s="3">
        <f>_xlfn.XLOOKUP($A408,Revolvers!$C:$C,Revolvers!R:R,0,0)</f>
        <v>0</v>
      </c>
      <c r="P408" s="3">
        <f>_xlfn.XLOOKUP($A408,Revolvers!$C:$C,Revolvers!S:S,0,0)</f>
        <v>0</v>
      </c>
      <c r="Q408" s="3">
        <f>_xlfn.XLOOKUP($A408,Revolvers!$C:$C,Revolvers!T:T,0,0)</f>
        <v>0</v>
      </c>
      <c r="R408" s="3">
        <f>_xlfn.XLOOKUP($A408,Rifles!C:C,Rifles!H:H,0,0)</f>
        <v>12</v>
      </c>
      <c r="S408" s="3">
        <f>_xlfn.XLOOKUP($A408,Shotguns!C:C,Shotguns!H:H,0,0)</f>
        <v>0</v>
      </c>
      <c r="T408" s="3">
        <f t="shared" si="6"/>
        <v>21</v>
      </c>
    </row>
    <row r="409" spans="1:20" x14ac:dyDescent="0.25">
      <c r="A409" s="3">
        <f>Rifles!C409</f>
        <v>15946787</v>
      </c>
      <c r="B409" s="3" t="str">
        <f>_xlfn.XLOOKUP($A409, Rifles!$C$2:$C$419,Rifles!$D$2:$D$419,"N/A",0)</f>
        <v>SERBU FIREARMS INC</v>
      </c>
      <c r="C409" s="4" t="str">
        <f>_xlfn.XLOOKUP($A409, Rifles!$C$2:$C$419,Rifles!F$2:F$419,"N/A",0)</f>
        <v>TAMPA</v>
      </c>
      <c r="D409" s="4" t="str">
        <f>_xlfn.XLOOKUP($A409, Rifles!$C$2:$C$419,Rifles!G$2:G$419,"N/A",0)</f>
        <v>FL</v>
      </c>
      <c r="E409" s="3">
        <f>_xlfn.XLOOKUP($A409,Pistols!$C:$C,Pistols!H:H,0,0)</f>
        <v>0</v>
      </c>
      <c r="F409" s="3">
        <f>_xlfn.XLOOKUP($A409,Pistols!$C:$C,Pistols!I:I,0,0)</f>
        <v>0</v>
      </c>
      <c r="G409" s="3">
        <f>_xlfn.XLOOKUP($A409,Pistols!$C:$C,Pistols!J:J,0,0)</f>
        <v>0</v>
      </c>
      <c r="H409" s="3">
        <f>_xlfn.XLOOKUP($A409,Pistols!$C:$C,Pistols!K:K,0,0)</f>
        <v>0</v>
      </c>
      <c r="I409" s="3">
        <f>_xlfn.XLOOKUP($A409,Pistols!$C:$C,Pistols!L:L,0,0)</f>
        <v>0</v>
      </c>
      <c r="J409" s="3">
        <f>_xlfn.XLOOKUP($A409,Pistols!$C:$C,Pistols!M:M,0,0)</f>
        <v>0</v>
      </c>
      <c r="K409" s="3">
        <f>_xlfn.XLOOKUP($A409,Pistols!$C:$C,Pistols!N:N,0,0)</f>
        <v>0</v>
      </c>
      <c r="L409" s="3">
        <f>_xlfn.XLOOKUP($A409,Revolvers!$C:$C,Revolvers!O:O,0,0)</f>
        <v>0</v>
      </c>
      <c r="M409" s="3">
        <f>_xlfn.XLOOKUP($A409,Revolvers!$C:$C,Revolvers!P:P,0,0)</f>
        <v>0</v>
      </c>
      <c r="N409" s="3">
        <f>_xlfn.XLOOKUP($A409,Revolvers!$C:$C,Revolvers!Q:Q,0,0)</f>
        <v>0</v>
      </c>
      <c r="O409" s="3">
        <f>_xlfn.XLOOKUP($A409,Revolvers!$C:$C,Revolvers!R:R,0,0)</f>
        <v>0</v>
      </c>
      <c r="P409" s="3">
        <f>_xlfn.XLOOKUP($A409,Revolvers!$C:$C,Revolvers!S:S,0,0)</f>
        <v>0</v>
      </c>
      <c r="Q409" s="3">
        <f>_xlfn.XLOOKUP($A409,Revolvers!$C:$C,Revolvers!T:T,0,0)</f>
        <v>0</v>
      </c>
      <c r="R409" s="3">
        <f>_xlfn.XLOOKUP($A409,Rifles!C:C,Rifles!H:H,0,0)</f>
        <v>323</v>
      </c>
      <c r="S409" s="3">
        <f>_xlfn.XLOOKUP($A409,Shotguns!C:C,Shotguns!H:H,0,0)</f>
        <v>0</v>
      </c>
      <c r="T409" s="3">
        <f t="shared" si="6"/>
        <v>323</v>
      </c>
    </row>
    <row r="410" spans="1:20" x14ac:dyDescent="0.25">
      <c r="A410" s="3">
        <f>Rifles!C410</f>
        <v>15921122</v>
      </c>
      <c r="B410" s="3" t="str">
        <f>_xlfn.XLOOKUP($A410, Rifles!$C$2:$C$419,Rifles!$D$2:$D$419,"N/A",0)</f>
        <v>SHOOTERS WORLD LLC</v>
      </c>
      <c r="C410" s="4" t="str">
        <f>_xlfn.XLOOKUP($A410, Rifles!$C$2:$C$419,Rifles!F$2:F$419,"N/A",0)</f>
        <v>TAMPA</v>
      </c>
      <c r="D410" s="4" t="str">
        <f>_xlfn.XLOOKUP($A410, Rifles!$C$2:$C$419,Rifles!G$2:G$419,"N/A",0)</f>
        <v>FL</v>
      </c>
      <c r="E410" s="3">
        <f>_xlfn.XLOOKUP($A410,Pistols!$C:$C,Pistols!H:H,0,0)</f>
        <v>0</v>
      </c>
      <c r="F410" s="3">
        <f>_xlfn.XLOOKUP($A410,Pistols!$C:$C,Pistols!I:I,0,0)</f>
        <v>0</v>
      </c>
      <c r="G410" s="3">
        <f>_xlfn.XLOOKUP($A410,Pistols!$C:$C,Pistols!J:J,0,0)</f>
        <v>0</v>
      </c>
      <c r="H410" s="3">
        <f>_xlfn.XLOOKUP($A410,Pistols!$C:$C,Pistols!K:K,0,0)</f>
        <v>0</v>
      </c>
      <c r="I410" s="3">
        <f>_xlfn.XLOOKUP($A410,Pistols!$C:$C,Pistols!L:L,0,0)</f>
        <v>0</v>
      </c>
      <c r="J410" s="3">
        <f>_xlfn.XLOOKUP($A410,Pistols!$C:$C,Pistols!M:M,0,0)</f>
        <v>0</v>
      </c>
      <c r="K410" s="3">
        <f>_xlfn.XLOOKUP($A410,Pistols!$C:$C,Pistols!N:N,0,0)</f>
        <v>0</v>
      </c>
      <c r="L410" s="3">
        <f>_xlfn.XLOOKUP($A410,Revolvers!$C:$C,Revolvers!O:O,0,0)</f>
        <v>0</v>
      </c>
      <c r="M410" s="3">
        <f>_xlfn.XLOOKUP($A410,Revolvers!$C:$C,Revolvers!P:P,0,0)</f>
        <v>0</v>
      </c>
      <c r="N410" s="3">
        <f>_xlfn.XLOOKUP($A410,Revolvers!$C:$C,Revolvers!Q:Q,0,0)</f>
        <v>0</v>
      </c>
      <c r="O410" s="3">
        <f>_xlfn.XLOOKUP($A410,Revolvers!$C:$C,Revolvers!R:R,0,0)</f>
        <v>0</v>
      </c>
      <c r="P410" s="3">
        <f>_xlfn.XLOOKUP($A410,Revolvers!$C:$C,Revolvers!S:S,0,0)</f>
        <v>0</v>
      </c>
      <c r="Q410" s="3">
        <f>_xlfn.XLOOKUP($A410,Revolvers!$C:$C,Revolvers!T:T,0,0)</f>
        <v>0</v>
      </c>
      <c r="R410" s="3">
        <f>_xlfn.XLOOKUP($A410,Rifles!C:C,Rifles!H:H,0,0)</f>
        <v>5</v>
      </c>
      <c r="S410" s="3">
        <f>_xlfn.XLOOKUP($A410,Shotguns!C:C,Shotguns!H:H,0,0)</f>
        <v>0</v>
      </c>
      <c r="T410" s="3">
        <f t="shared" si="6"/>
        <v>5</v>
      </c>
    </row>
    <row r="411" spans="1:20" x14ac:dyDescent="0.25">
      <c r="A411" s="3">
        <f>Rifles!C411</f>
        <v>15931677</v>
      </c>
      <c r="B411" s="3" t="str">
        <f>_xlfn.XLOOKUP($A411, Rifles!$C$2:$C$419,Rifles!$D$2:$D$419,"N/A",0)</f>
        <v>SIMS, RONALD PAUL</v>
      </c>
      <c r="C411" s="4" t="str">
        <f>_xlfn.XLOOKUP($A411, Rifles!$C$2:$C$419,Rifles!F$2:F$419,"N/A",0)</f>
        <v>BRADENTON</v>
      </c>
      <c r="D411" s="4" t="str">
        <f>_xlfn.XLOOKUP($A411, Rifles!$C$2:$C$419,Rifles!G$2:G$419,"N/A",0)</f>
        <v>FL</v>
      </c>
      <c r="E411" s="3">
        <f>_xlfn.XLOOKUP($A411,Pistols!$C:$C,Pistols!H:H,0,0)</f>
        <v>0</v>
      </c>
      <c r="F411" s="3">
        <f>_xlfn.XLOOKUP($A411,Pistols!$C:$C,Pistols!I:I,0,0)</f>
        <v>0</v>
      </c>
      <c r="G411" s="3">
        <f>_xlfn.XLOOKUP($A411,Pistols!$C:$C,Pistols!J:J,0,0)</f>
        <v>0</v>
      </c>
      <c r="H411" s="3">
        <f>_xlfn.XLOOKUP($A411,Pistols!$C:$C,Pistols!K:K,0,0)</f>
        <v>0</v>
      </c>
      <c r="I411" s="3">
        <f>_xlfn.XLOOKUP($A411,Pistols!$C:$C,Pistols!L:L,0,0)</f>
        <v>0</v>
      </c>
      <c r="J411" s="3">
        <f>_xlfn.XLOOKUP($A411,Pistols!$C:$C,Pistols!M:M,0,0)</f>
        <v>0</v>
      </c>
      <c r="K411" s="3">
        <f>_xlfn.XLOOKUP($A411,Pistols!$C:$C,Pistols!N:N,0,0)</f>
        <v>0</v>
      </c>
      <c r="L411" s="3">
        <f>_xlfn.XLOOKUP($A411,Revolvers!$C:$C,Revolvers!O:O,0,0)</f>
        <v>0</v>
      </c>
      <c r="M411" s="3">
        <f>_xlfn.XLOOKUP($A411,Revolvers!$C:$C,Revolvers!P:P,0,0)</f>
        <v>0</v>
      </c>
      <c r="N411" s="3">
        <f>_xlfn.XLOOKUP($A411,Revolvers!$C:$C,Revolvers!Q:Q,0,0)</f>
        <v>0</v>
      </c>
      <c r="O411" s="3">
        <f>_xlfn.XLOOKUP($A411,Revolvers!$C:$C,Revolvers!R:R,0,0)</f>
        <v>0</v>
      </c>
      <c r="P411" s="3">
        <f>_xlfn.XLOOKUP($A411,Revolvers!$C:$C,Revolvers!S:S,0,0)</f>
        <v>0</v>
      </c>
      <c r="Q411" s="3">
        <f>_xlfn.XLOOKUP($A411,Revolvers!$C:$C,Revolvers!T:T,0,0)</f>
        <v>0</v>
      </c>
      <c r="R411" s="3">
        <f>_xlfn.XLOOKUP($A411,Rifles!C:C,Rifles!H:H,0,0)</f>
        <v>21</v>
      </c>
      <c r="S411" s="3">
        <f>_xlfn.XLOOKUP($A411,Shotguns!C:C,Shotguns!H:H,0,0)</f>
        <v>0</v>
      </c>
      <c r="T411" s="3">
        <f t="shared" si="6"/>
        <v>21</v>
      </c>
    </row>
    <row r="412" spans="1:20" x14ac:dyDescent="0.25">
      <c r="A412" s="3">
        <f>Rifles!C412</f>
        <v>15917322</v>
      </c>
      <c r="B412" s="3" t="str">
        <f>_xlfn.XLOOKUP($A412, Rifles!$C$2:$C$419,Rifles!$D$2:$D$419,"N/A",0)</f>
        <v>SLR RIFLEWORKS LLC</v>
      </c>
      <c r="C412" s="4" t="str">
        <f>_xlfn.XLOOKUP($A412, Rifles!$C$2:$C$419,Rifles!F$2:F$419,"N/A",0)</f>
        <v>WINTER GARDEN</v>
      </c>
      <c r="D412" s="4" t="str">
        <f>_xlfn.XLOOKUP($A412, Rifles!$C$2:$C$419,Rifles!G$2:G$419,"N/A",0)</f>
        <v>FL</v>
      </c>
      <c r="E412" s="3">
        <f>_xlfn.XLOOKUP($A412,Pistols!$C:$C,Pistols!H:H,0,0)</f>
        <v>1</v>
      </c>
      <c r="F412" s="3">
        <f>_xlfn.XLOOKUP($A412,Pistols!$C:$C,Pistols!I:I,0,0)</f>
        <v>0</v>
      </c>
      <c r="G412" s="3">
        <f>_xlfn.XLOOKUP($A412,Pistols!$C:$C,Pistols!J:J,0,0)</f>
        <v>0</v>
      </c>
      <c r="H412" s="3">
        <f>_xlfn.XLOOKUP($A412,Pistols!$C:$C,Pistols!K:K,0,0)</f>
        <v>0</v>
      </c>
      <c r="I412" s="3">
        <f>_xlfn.XLOOKUP($A412,Pistols!$C:$C,Pistols!L:L,0,0)</f>
        <v>0</v>
      </c>
      <c r="J412" s="3">
        <f>_xlfn.XLOOKUP($A412,Pistols!$C:$C,Pistols!M:M,0,0)</f>
        <v>0</v>
      </c>
      <c r="K412" s="3">
        <f>_xlfn.XLOOKUP($A412,Pistols!$C:$C,Pistols!N:N,0,0)</f>
        <v>1</v>
      </c>
      <c r="L412" s="3">
        <f>_xlfn.XLOOKUP($A412,Revolvers!$C:$C,Revolvers!O:O,0,0)</f>
        <v>0</v>
      </c>
      <c r="M412" s="3">
        <f>_xlfn.XLOOKUP($A412,Revolvers!$C:$C,Revolvers!P:P,0,0)</f>
        <v>0</v>
      </c>
      <c r="N412" s="3">
        <f>_xlfn.XLOOKUP($A412,Revolvers!$C:$C,Revolvers!Q:Q,0,0)</f>
        <v>0</v>
      </c>
      <c r="O412" s="3">
        <f>_xlfn.XLOOKUP($A412,Revolvers!$C:$C,Revolvers!R:R,0,0)</f>
        <v>0</v>
      </c>
      <c r="P412" s="3">
        <f>_xlfn.XLOOKUP($A412,Revolvers!$C:$C,Revolvers!S:S,0,0)</f>
        <v>0</v>
      </c>
      <c r="Q412" s="3">
        <f>_xlfn.XLOOKUP($A412,Revolvers!$C:$C,Revolvers!T:T,0,0)</f>
        <v>0</v>
      </c>
      <c r="R412" s="3">
        <f>_xlfn.XLOOKUP($A412,Rifles!C:C,Rifles!H:H,0,0)</f>
        <v>18</v>
      </c>
      <c r="S412" s="3">
        <f>_xlfn.XLOOKUP($A412,Shotguns!C:C,Shotguns!H:H,0,0)</f>
        <v>0</v>
      </c>
      <c r="T412" s="3">
        <f t="shared" si="6"/>
        <v>19</v>
      </c>
    </row>
    <row r="413" spans="1:20" x14ac:dyDescent="0.25">
      <c r="A413" s="3">
        <f>Rifles!C413</f>
        <v>15919376</v>
      </c>
      <c r="B413" s="3" t="str">
        <f>_xlfn.XLOOKUP($A413, Rifles!$C$2:$C$419,Rifles!$D$2:$D$419,"N/A",0)</f>
        <v>SMITHEY JAMES RHETT</v>
      </c>
      <c r="C413" s="4" t="str">
        <f>_xlfn.XLOOKUP($A413, Rifles!$C$2:$C$419,Rifles!F$2:F$419,"N/A",0)</f>
        <v>LAKE CITY</v>
      </c>
      <c r="D413" s="4" t="str">
        <f>_xlfn.XLOOKUP($A413, Rifles!$C$2:$C$419,Rifles!G$2:G$419,"N/A",0)</f>
        <v>FL</v>
      </c>
      <c r="E413" s="3">
        <f>_xlfn.XLOOKUP($A413,Pistols!$C:$C,Pistols!H:H,0,0)</f>
        <v>0</v>
      </c>
      <c r="F413" s="3">
        <f>_xlfn.XLOOKUP($A413,Pistols!$C:$C,Pistols!I:I,0,0)</f>
        <v>0</v>
      </c>
      <c r="G413" s="3">
        <f>_xlfn.XLOOKUP($A413,Pistols!$C:$C,Pistols!J:J,0,0)</f>
        <v>0</v>
      </c>
      <c r="H413" s="3">
        <f>_xlfn.XLOOKUP($A413,Pistols!$C:$C,Pistols!K:K,0,0)</f>
        <v>0</v>
      </c>
      <c r="I413" s="3">
        <f>_xlfn.XLOOKUP($A413,Pistols!$C:$C,Pistols!L:L,0,0)</f>
        <v>0</v>
      </c>
      <c r="J413" s="3">
        <f>_xlfn.XLOOKUP($A413,Pistols!$C:$C,Pistols!M:M,0,0)</f>
        <v>0</v>
      </c>
      <c r="K413" s="3">
        <f>_xlfn.XLOOKUP($A413,Pistols!$C:$C,Pistols!N:N,0,0)</f>
        <v>0</v>
      </c>
      <c r="L413" s="3">
        <f>_xlfn.XLOOKUP($A413,Revolvers!$C:$C,Revolvers!O:O,0,0)</f>
        <v>0</v>
      </c>
      <c r="M413" s="3">
        <f>_xlfn.XLOOKUP($A413,Revolvers!$C:$C,Revolvers!P:P,0,0)</f>
        <v>0</v>
      </c>
      <c r="N413" s="3">
        <f>_xlfn.XLOOKUP($A413,Revolvers!$C:$C,Revolvers!Q:Q,0,0)</f>
        <v>0</v>
      </c>
      <c r="O413" s="3">
        <f>_xlfn.XLOOKUP($A413,Revolvers!$C:$C,Revolvers!R:R,0,0)</f>
        <v>0</v>
      </c>
      <c r="P413" s="3">
        <f>_xlfn.XLOOKUP($A413,Revolvers!$C:$C,Revolvers!S:S,0,0)</f>
        <v>0</v>
      </c>
      <c r="Q413" s="3">
        <f>_xlfn.XLOOKUP($A413,Revolvers!$C:$C,Revolvers!T:T,0,0)</f>
        <v>0</v>
      </c>
      <c r="R413" s="3">
        <f>_xlfn.XLOOKUP($A413,Rifles!C:C,Rifles!H:H,0,0)</f>
        <v>0</v>
      </c>
      <c r="S413" s="3">
        <f>_xlfn.XLOOKUP($A413,Shotguns!C:C,Shotguns!H:H,0,0)</f>
        <v>0</v>
      </c>
      <c r="T413" s="3">
        <f t="shared" si="6"/>
        <v>0</v>
      </c>
    </row>
    <row r="414" spans="1:20" x14ac:dyDescent="0.25">
      <c r="A414" s="3">
        <f>Rifles!C414</f>
        <v>15931716</v>
      </c>
      <c r="B414" s="3" t="str">
        <f>_xlfn.XLOOKUP($A414, Rifles!$C$2:$C$419,Rifles!$D$2:$D$419,"N/A",0)</f>
        <v>SOUTHEAST ARMS INC</v>
      </c>
      <c r="C414" s="4" t="str">
        <f>_xlfn.XLOOKUP($A414, Rifles!$C$2:$C$419,Rifles!F$2:F$419,"N/A",0)</f>
        <v>PRINCETON</v>
      </c>
      <c r="D414" s="4" t="str">
        <f>_xlfn.XLOOKUP($A414, Rifles!$C$2:$C$419,Rifles!G$2:G$419,"N/A",0)</f>
        <v>FL</v>
      </c>
      <c r="E414" s="3">
        <f>_xlfn.XLOOKUP($A414,Pistols!$C:$C,Pistols!H:H,0,0)</f>
        <v>0</v>
      </c>
      <c r="F414" s="3">
        <f>_xlfn.XLOOKUP($A414,Pistols!$C:$C,Pistols!I:I,0,0)</f>
        <v>0</v>
      </c>
      <c r="G414" s="3">
        <f>_xlfn.XLOOKUP($A414,Pistols!$C:$C,Pistols!J:J,0,0)</f>
        <v>0</v>
      </c>
      <c r="H414" s="3">
        <f>_xlfn.XLOOKUP($A414,Pistols!$C:$C,Pistols!K:K,0,0)</f>
        <v>0</v>
      </c>
      <c r="I414" s="3">
        <f>_xlfn.XLOOKUP($A414,Pistols!$C:$C,Pistols!L:L,0,0)</f>
        <v>0</v>
      </c>
      <c r="J414" s="3">
        <f>_xlfn.XLOOKUP($A414,Pistols!$C:$C,Pistols!M:M,0,0)</f>
        <v>0</v>
      </c>
      <c r="K414" s="3">
        <f>_xlfn.XLOOKUP($A414,Pistols!$C:$C,Pistols!N:N,0,0)</f>
        <v>0</v>
      </c>
      <c r="L414" s="3">
        <f>_xlfn.XLOOKUP($A414,Revolvers!$C:$C,Revolvers!O:O,0,0)</f>
        <v>0</v>
      </c>
      <c r="M414" s="3">
        <f>_xlfn.XLOOKUP($A414,Revolvers!$C:$C,Revolvers!P:P,0,0)</f>
        <v>0</v>
      </c>
      <c r="N414" s="3">
        <f>_xlfn.XLOOKUP($A414,Revolvers!$C:$C,Revolvers!Q:Q,0,0)</f>
        <v>0</v>
      </c>
      <c r="O414" s="3">
        <f>_xlfn.XLOOKUP($A414,Revolvers!$C:$C,Revolvers!R:R,0,0)</f>
        <v>0</v>
      </c>
      <c r="P414" s="3">
        <f>_xlfn.XLOOKUP($A414,Revolvers!$C:$C,Revolvers!S:S,0,0)</f>
        <v>0</v>
      </c>
      <c r="Q414" s="3">
        <f>_xlfn.XLOOKUP($A414,Revolvers!$C:$C,Revolvers!T:T,0,0)</f>
        <v>0</v>
      </c>
      <c r="R414" s="3">
        <f>_xlfn.XLOOKUP($A414,Rifles!C:C,Rifles!H:H,0,0)</f>
        <v>8</v>
      </c>
      <c r="S414" s="3">
        <f>_xlfn.XLOOKUP($A414,Shotguns!C:C,Shotguns!H:H,0,0)</f>
        <v>0</v>
      </c>
      <c r="T414" s="3">
        <f t="shared" si="6"/>
        <v>8</v>
      </c>
    </row>
    <row r="415" spans="1:20" x14ac:dyDescent="0.25">
      <c r="A415" s="3">
        <f>Rifles!C415</f>
        <v>15913173</v>
      </c>
      <c r="B415" s="3" t="str">
        <f>_xlfn.XLOOKUP($A415, Rifles!$C$2:$C$419,Rifles!$D$2:$D$419,"N/A",0)</f>
        <v>SPECIAL OPS TACTICAL LLC</v>
      </c>
      <c r="C415" s="4" t="str">
        <f>_xlfn.XLOOKUP($A415, Rifles!$C$2:$C$419,Rifles!F$2:F$419,"N/A",0)</f>
        <v>APOPKA</v>
      </c>
      <c r="D415" s="4" t="str">
        <f>_xlfn.XLOOKUP($A415, Rifles!$C$2:$C$419,Rifles!G$2:G$419,"N/A",0)</f>
        <v>FL</v>
      </c>
      <c r="E415" s="3">
        <f>_xlfn.XLOOKUP($A415,Pistols!$C:$C,Pistols!H:H,0,0)</f>
        <v>7</v>
      </c>
      <c r="F415" s="3">
        <f>_xlfn.XLOOKUP($A415,Pistols!$C:$C,Pistols!I:I,0,0)</f>
        <v>0</v>
      </c>
      <c r="G415" s="3">
        <f>_xlfn.XLOOKUP($A415,Pistols!$C:$C,Pistols!J:J,0,0)</f>
        <v>0</v>
      </c>
      <c r="H415" s="3">
        <f>_xlfn.XLOOKUP($A415,Pistols!$C:$C,Pistols!K:K,0,0)</f>
        <v>0</v>
      </c>
      <c r="I415" s="3">
        <f>_xlfn.XLOOKUP($A415,Pistols!$C:$C,Pistols!L:L,0,0)</f>
        <v>0</v>
      </c>
      <c r="J415" s="3">
        <f>_xlfn.XLOOKUP($A415,Pistols!$C:$C,Pistols!M:M,0,0)</f>
        <v>0</v>
      </c>
      <c r="K415" s="3">
        <f>_xlfn.XLOOKUP($A415,Pistols!$C:$C,Pistols!N:N,0,0)</f>
        <v>7</v>
      </c>
      <c r="L415" s="3">
        <f>_xlfn.XLOOKUP($A415,Revolvers!$C:$C,Revolvers!O:O,0,0)</f>
        <v>0</v>
      </c>
      <c r="M415" s="3">
        <f>_xlfn.XLOOKUP($A415,Revolvers!$C:$C,Revolvers!P:P,0,0)</f>
        <v>0</v>
      </c>
      <c r="N415" s="3">
        <f>_xlfn.XLOOKUP($A415,Revolvers!$C:$C,Revolvers!Q:Q,0,0)</f>
        <v>0</v>
      </c>
      <c r="O415" s="3">
        <f>_xlfn.XLOOKUP($A415,Revolvers!$C:$C,Revolvers!R:R,0,0)</f>
        <v>0</v>
      </c>
      <c r="P415" s="3">
        <f>_xlfn.XLOOKUP($A415,Revolvers!$C:$C,Revolvers!S:S,0,0)</f>
        <v>0</v>
      </c>
      <c r="Q415" s="3">
        <f>_xlfn.XLOOKUP($A415,Revolvers!$C:$C,Revolvers!T:T,0,0)</f>
        <v>0</v>
      </c>
      <c r="R415" s="3">
        <f>_xlfn.XLOOKUP($A415,Rifles!C:C,Rifles!H:H,0,0)</f>
        <v>80</v>
      </c>
      <c r="S415" s="3">
        <f>_xlfn.XLOOKUP($A415,Shotguns!C:C,Shotguns!H:H,0,0)</f>
        <v>0</v>
      </c>
      <c r="T415" s="3">
        <f t="shared" si="6"/>
        <v>87</v>
      </c>
    </row>
    <row r="416" spans="1:20" x14ac:dyDescent="0.25">
      <c r="A416" s="3">
        <f>Rifles!C416</f>
        <v>15912499</v>
      </c>
      <c r="B416" s="3" t="str">
        <f>_xlfn.XLOOKUP($A416, Rifles!$C$2:$C$419,Rifles!$D$2:$D$419,"N/A",0)</f>
        <v>SPECIALTY ARMS INC</v>
      </c>
      <c r="C416" s="4" t="str">
        <f>_xlfn.XLOOKUP($A416, Rifles!$C$2:$C$419,Rifles!F$2:F$419,"N/A",0)</f>
        <v>GRAND RIDGE</v>
      </c>
      <c r="D416" s="4" t="str">
        <f>_xlfn.XLOOKUP($A416, Rifles!$C$2:$C$419,Rifles!G$2:G$419,"N/A",0)</f>
        <v>FL</v>
      </c>
      <c r="E416" s="3">
        <f>_xlfn.XLOOKUP($A416,Pistols!$C:$C,Pistols!H:H,0,0)</f>
        <v>0</v>
      </c>
      <c r="F416" s="3">
        <f>_xlfn.XLOOKUP($A416,Pistols!$C:$C,Pistols!I:I,0,0)</f>
        <v>0</v>
      </c>
      <c r="G416" s="3">
        <f>_xlfn.XLOOKUP($A416,Pistols!$C:$C,Pistols!J:J,0,0)</f>
        <v>0</v>
      </c>
      <c r="H416" s="3">
        <f>_xlfn.XLOOKUP($A416,Pistols!$C:$C,Pistols!K:K,0,0)</f>
        <v>0</v>
      </c>
      <c r="I416" s="3">
        <f>_xlfn.XLOOKUP($A416,Pistols!$C:$C,Pistols!L:L,0,0)</f>
        <v>0</v>
      </c>
      <c r="J416" s="3">
        <f>_xlfn.XLOOKUP($A416,Pistols!$C:$C,Pistols!M:M,0,0)</f>
        <v>0</v>
      </c>
      <c r="K416" s="3">
        <f>_xlfn.XLOOKUP($A416,Pistols!$C:$C,Pistols!N:N,0,0)</f>
        <v>0</v>
      </c>
      <c r="L416" s="3">
        <f>_xlfn.XLOOKUP($A416,Revolvers!$C:$C,Revolvers!O:O,0,0)</f>
        <v>0</v>
      </c>
      <c r="M416" s="3">
        <f>_xlfn.XLOOKUP($A416,Revolvers!$C:$C,Revolvers!P:P,0,0)</f>
        <v>0</v>
      </c>
      <c r="N416" s="3">
        <f>_xlfn.XLOOKUP($A416,Revolvers!$C:$C,Revolvers!Q:Q,0,0)</f>
        <v>0</v>
      </c>
      <c r="O416" s="3">
        <f>_xlfn.XLOOKUP($A416,Revolvers!$C:$C,Revolvers!R:R,0,0)</f>
        <v>0</v>
      </c>
      <c r="P416" s="3">
        <f>_xlfn.XLOOKUP($A416,Revolvers!$C:$C,Revolvers!S:S,0,0)</f>
        <v>0</v>
      </c>
      <c r="Q416" s="3">
        <f>_xlfn.XLOOKUP($A416,Revolvers!$C:$C,Revolvers!T:T,0,0)</f>
        <v>0</v>
      </c>
      <c r="R416" s="3">
        <f>_xlfn.XLOOKUP($A416,Rifles!C:C,Rifles!H:H,0,0)</f>
        <v>1</v>
      </c>
      <c r="S416" s="3">
        <f>_xlfn.XLOOKUP($A416,Shotguns!C:C,Shotguns!H:H,0,0)</f>
        <v>0</v>
      </c>
      <c r="T416" s="3">
        <f t="shared" si="6"/>
        <v>1</v>
      </c>
    </row>
    <row r="417" spans="1:20" x14ac:dyDescent="0.25">
      <c r="A417" s="3">
        <f>Rifles!C417</f>
        <v>15904524</v>
      </c>
      <c r="B417" s="3" t="str">
        <f>_xlfn.XLOOKUP($A417, Rifles!$C$2:$C$419,Rifles!$D$2:$D$419,"N/A",0)</f>
        <v>SPIKE'S TACTICAL LLC</v>
      </c>
      <c r="C417" s="4" t="str">
        <f>_xlfn.XLOOKUP($A417, Rifles!$C$2:$C$419,Rifles!F$2:F$419,"N/A",0)</f>
        <v>APOPKA</v>
      </c>
      <c r="D417" s="4" t="str">
        <f>_xlfn.XLOOKUP($A417, Rifles!$C$2:$C$419,Rifles!G$2:G$419,"N/A",0)</f>
        <v>FL</v>
      </c>
      <c r="E417" s="3">
        <f>_xlfn.XLOOKUP($A417,Pistols!$C:$C,Pistols!H:H,0,0)</f>
        <v>0</v>
      </c>
      <c r="F417" s="3">
        <f>_xlfn.XLOOKUP($A417,Pistols!$C:$C,Pistols!I:I,0,0)</f>
        <v>0</v>
      </c>
      <c r="G417" s="3">
        <f>_xlfn.XLOOKUP($A417,Pistols!$C:$C,Pistols!J:J,0,0)</f>
        <v>0</v>
      </c>
      <c r="H417" s="3">
        <f>_xlfn.XLOOKUP($A417,Pistols!$C:$C,Pistols!K:K,0,0)</f>
        <v>0</v>
      </c>
      <c r="I417" s="3">
        <f>_xlfn.XLOOKUP($A417,Pistols!$C:$C,Pistols!L:L,0,0)</f>
        <v>0</v>
      </c>
      <c r="J417" s="3">
        <f>_xlfn.XLOOKUP($A417,Pistols!$C:$C,Pistols!M:M,0,0)</f>
        <v>235</v>
      </c>
      <c r="K417" s="3">
        <f>_xlfn.XLOOKUP($A417,Pistols!$C:$C,Pistols!N:N,0,0)</f>
        <v>235</v>
      </c>
      <c r="L417" s="3">
        <f>_xlfn.XLOOKUP($A417,Revolvers!$C:$C,Revolvers!O:O,0,0)</f>
        <v>0</v>
      </c>
      <c r="M417" s="3">
        <f>_xlfn.XLOOKUP($A417,Revolvers!$C:$C,Revolvers!P:P,0,0)</f>
        <v>0</v>
      </c>
      <c r="N417" s="3">
        <f>_xlfn.XLOOKUP($A417,Revolvers!$C:$C,Revolvers!Q:Q,0,0)</f>
        <v>0</v>
      </c>
      <c r="O417" s="3">
        <f>_xlfn.XLOOKUP($A417,Revolvers!$C:$C,Revolvers!R:R,0,0)</f>
        <v>0</v>
      </c>
      <c r="P417" s="3">
        <f>_xlfn.XLOOKUP($A417,Revolvers!$C:$C,Revolvers!S:S,0,0)</f>
        <v>0</v>
      </c>
      <c r="Q417" s="3">
        <f>_xlfn.XLOOKUP($A417,Revolvers!$C:$C,Revolvers!T:T,0,0)</f>
        <v>0</v>
      </c>
      <c r="R417" s="3">
        <f>_xlfn.XLOOKUP($A417,Rifles!C:C,Rifles!H:H,0,0)</f>
        <v>5772</v>
      </c>
      <c r="S417" s="3">
        <f>_xlfn.XLOOKUP($A417,Shotguns!C:C,Shotguns!H:H,0,0)</f>
        <v>0</v>
      </c>
      <c r="T417" s="3">
        <f t="shared" si="6"/>
        <v>6007</v>
      </c>
    </row>
    <row r="418" spans="1:20" x14ac:dyDescent="0.25">
      <c r="A418" s="3">
        <f>Rifles!C418</f>
        <v>15932575</v>
      </c>
      <c r="B418" s="3" t="str">
        <f>_xlfn.XLOOKUP($A418, Rifles!$C$2:$C$419,Rifles!$D$2:$D$419,"N/A",0)</f>
        <v>SSHV INC</v>
      </c>
      <c r="C418" s="4" t="str">
        <f>_xlfn.XLOOKUP($A418, Rifles!$C$2:$C$419,Rifles!F$2:F$419,"N/A",0)</f>
        <v>PANAMA CITY</v>
      </c>
      <c r="D418" s="4" t="str">
        <f>_xlfn.XLOOKUP($A418, Rifles!$C$2:$C$419,Rifles!G$2:G$419,"N/A",0)</f>
        <v>FL</v>
      </c>
      <c r="E418" s="3">
        <f>_xlfn.XLOOKUP($A418,Pistols!$C:$C,Pistols!H:H,0,0)</f>
        <v>0</v>
      </c>
      <c r="F418" s="3">
        <f>_xlfn.XLOOKUP($A418,Pistols!$C:$C,Pistols!I:I,0,0)</f>
        <v>0</v>
      </c>
      <c r="G418" s="3">
        <f>_xlfn.XLOOKUP($A418,Pistols!$C:$C,Pistols!J:J,0,0)</f>
        <v>0</v>
      </c>
      <c r="H418" s="3">
        <f>_xlfn.XLOOKUP($A418,Pistols!$C:$C,Pistols!K:K,0,0)</f>
        <v>0</v>
      </c>
      <c r="I418" s="3">
        <f>_xlfn.XLOOKUP($A418,Pistols!$C:$C,Pistols!L:L,0,0)</f>
        <v>0</v>
      </c>
      <c r="J418" s="3">
        <f>_xlfn.XLOOKUP($A418,Pistols!$C:$C,Pistols!M:M,0,0)</f>
        <v>0</v>
      </c>
      <c r="K418" s="3">
        <f>_xlfn.XLOOKUP($A418,Pistols!$C:$C,Pistols!N:N,0,0)</f>
        <v>0</v>
      </c>
      <c r="L418" s="3">
        <f>_xlfn.XLOOKUP($A418,Revolvers!$C:$C,Revolvers!O:O,0,0)</f>
        <v>0</v>
      </c>
      <c r="M418" s="3">
        <f>_xlfn.XLOOKUP($A418,Revolvers!$C:$C,Revolvers!P:P,0,0)</f>
        <v>0</v>
      </c>
      <c r="N418" s="3">
        <f>_xlfn.XLOOKUP($A418,Revolvers!$C:$C,Revolvers!Q:Q,0,0)</f>
        <v>0</v>
      </c>
      <c r="O418" s="3">
        <f>_xlfn.XLOOKUP($A418,Revolvers!$C:$C,Revolvers!R:R,0,0)</f>
        <v>0</v>
      </c>
      <c r="P418" s="3">
        <f>_xlfn.XLOOKUP($A418,Revolvers!$C:$C,Revolvers!S:S,0,0)</f>
        <v>0</v>
      </c>
      <c r="Q418" s="3">
        <f>_xlfn.XLOOKUP($A418,Revolvers!$C:$C,Revolvers!T:T,0,0)</f>
        <v>0</v>
      </c>
      <c r="R418" s="3">
        <f>_xlfn.XLOOKUP($A418,Rifles!C:C,Rifles!H:H,0,0)</f>
        <v>23</v>
      </c>
      <c r="S418" s="3">
        <f>_xlfn.XLOOKUP($A418,Shotguns!C:C,Shotguns!H:H,0,0)</f>
        <v>0</v>
      </c>
      <c r="T418" s="3">
        <f t="shared" si="6"/>
        <v>23</v>
      </c>
    </row>
    <row r="419" spans="1:20" x14ac:dyDescent="0.25">
      <c r="A419" s="3">
        <f>Rifles!C419</f>
        <v>15948709</v>
      </c>
      <c r="B419" s="3" t="str">
        <f>_xlfn.XLOOKUP($A419, Rifles!$C$2:$C$419,Rifles!$D$2:$D$419,"N/A",0)</f>
        <v>STANALAND, WESLEY DAWSON JR</v>
      </c>
      <c r="C419" s="4" t="str">
        <f>_xlfn.XLOOKUP($A419, Rifles!$C$2:$C$419,Rifles!F$2:F$419,"N/A",0)</f>
        <v>PACE</v>
      </c>
      <c r="D419" s="4" t="str">
        <f>_xlfn.XLOOKUP($A419, Rifles!$C$2:$C$419,Rifles!G$2:G$419,"N/A",0)</f>
        <v>FL</v>
      </c>
      <c r="E419" s="3">
        <f>_xlfn.XLOOKUP($A419,Pistols!$C:$C,Pistols!H:H,0,0)</f>
        <v>0</v>
      </c>
      <c r="F419" s="3">
        <f>_xlfn.XLOOKUP($A419,Pistols!$C:$C,Pistols!I:I,0,0)</f>
        <v>0</v>
      </c>
      <c r="G419" s="3">
        <f>_xlfn.XLOOKUP($A419,Pistols!$C:$C,Pistols!J:J,0,0)</f>
        <v>0</v>
      </c>
      <c r="H419" s="3">
        <f>_xlfn.XLOOKUP($A419,Pistols!$C:$C,Pistols!K:K,0,0)</f>
        <v>0</v>
      </c>
      <c r="I419" s="3">
        <f>_xlfn.XLOOKUP($A419,Pistols!$C:$C,Pistols!L:L,0,0)</f>
        <v>0</v>
      </c>
      <c r="J419" s="3">
        <f>_xlfn.XLOOKUP($A419,Pistols!$C:$C,Pistols!M:M,0,0)</f>
        <v>0</v>
      </c>
      <c r="K419" s="3">
        <f>_xlfn.XLOOKUP($A419,Pistols!$C:$C,Pistols!N:N,0,0)</f>
        <v>0</v>
      </c>
      <c r="L419" s="3">
        <f>_xlfn.XLOOKUP($A419,Revolvers!$C:$C,Revolvers!O:O,0,0)</f>
        <v>0</v>
      </c>
      <c r="M419" s="3">
        <f>_xlfn.XLOOKUP($A419,Revolvers!$C:$C,Revolvers!P:P,0,0)</f>
        <v>0</v>
      </c>
      <c r="N419" s="3">
        <f>_xlfn.XLOOKUP($A419,Revolvers!$C:$C,Revolvers!Q:Q,0,0)</f>
        <v>0</v>
      </c>
      <c r="O419" s="3">
        <f>_xlfn.XLOOKUP($A419,Revolvers!$C:$C,Revolvers!R:R,0,0)</f>
        <v>0</v>
      </c>
      <c r="P419" s="3">
        <f>_xlfn.XLOOKUP($A419,Revolvers!$C:$C,Revolvers!S:S,0,0)</f>
        <v>0</v>
      </c>
      <c r="Q419" s="3">
        <f>_xlfn.XLOOKUP($A419,Revolvers!$C:$C,Revolvers!T:T,0,0)</f>
        <v>0</v>
      </c>
      <c r="R419" s="3">
        <f>_xlfn.XLOOKUP($A419,Rifles!C:C,Rifles!H:H,0,0)</f>
        <v>1</v>
      </c>
      <c r="S419" s="3">
        <f>_xlfn.XLOOKUP($A419,Shotguns!C:C,Shotguns!H:H,0,0)</f>
        <v>0</v>
      </c>
      <c r="T419" s="3">
        <f t="shared" si="6"/>
        <v>1</v>
      </c>
    </row>
    <row r="420" spans="1:20" x14ac:dyDescent="0.25">
      <c r="A420" s="3">
        <f>Rifles!C420</f>
        <v>15913527</v>
      </c>
      <c r="B420" s="3" t="str">
        <f>_xlfn.XLOOKUP($A420, Rifles!$C$2:$C$419,Rifles!$D$2:$D$419,"N/A",0)</f>
        <v>N/A</v>
      </c>
      <c r="C420" s="4" t="str">
        <f>_xlfn.XLOOKUP($A420, Rifles!$C$2:$C$419,Rifles!F$2:F$419,"N/A",0)</f>
        <v>N/A</v>
      </c>
      <c r="D420" s="4" t="str">
        <f>_xlfn.XLOOKUP($A420, Rifles!$C$2:$C$419,Rifles!G$2:G$419,"N/A",0)</f>
        <v>N/A</v>
      </c>
      <c r="E420" s="3">
        <f>_xlfn.XLOOKUP($A420,Pistols!$C:$C,Pistols!H:H,0,0)</f>
        <v>0</v>
      </c>
      <c r="F420" s="3">
        <f>_xlfn.XLOOKUP($A420,Pistols!$C:$C,Pistols!I:I,0,0)</f>
        <v>0</v>
      </c>
      <c r="G420" s="3">
        <f>_xlfn.XLOOKUP($A420,Pistols!$C:$C,Pistols!J:J,0,0)</f>
        <v>0</v>
      </c>
      <c r="H420" s="3">
        <f>_xlfn.XLOOKUP($A420,Pistols!$C:$C,Pistols!K:K,0,0)</f>
        <v>0</v>
      </c>
      <c r="I420" s="3">
        <f>_xlfn.XLOOKUP($A420,Pistols!$C:$C,Pistols!L:L,0,0)</f>
        <v>0</v>
      </c>
      <c r="J420" s="3">
        <f>_xlfn.XLOOKUP($A420,Pistols!$C:$C,Pistols!M:M,0,0)</f>
        <v>0</v>
      </c>
      <c r="K420" s="3">
        <f>_xlfn.XLOOKUP($A420,Pistols!$C:$C,Pistols!N:N,0,0)</f>
        <v>0</v>
      </c>
      <c r="L420" s="3">
        <f>_xlfn.XLOOKUP($A420,Revolvers!$C:$C,Revolvers!O:O,0,0)</f>
        <v>0</v>
      </c>
      <c r="M420" s="3">
        <f>_xlfn.XLOOKUP($A420,Revolvers!$C:$C,Revolvers!P:P,0,0)</f>
        <v>0</v>
      </c>
      <c r="N420" s="3">
        <f>_xlfn.XLOOKUP($A420,Revolvers!$C:$C,Revolvers!Q:Q,0,0)</f>
        <v>0</v>
      </c>
      <c r="O420" s="3">
        <f>_xlfn.XLOOKUP($A420,Revolvers!$C:$C,Revolvers!R:R,0,0)</f>
        <v>0</v>
      </c>
      <c r="P420" s="3">
        <f>_xlfn.XLOOKUP($A420,Revolvers!$C:$C,Revolvers!S:S,0,0)</f>
        <v>0</v>
      </c>
      <c r="Q420" s="3">
        <f>_xlfn.XLOOKUP($A420,Revolvers!$C:$C,Revolvers!T:T,0,0)</f>
        <v>0</v>
      </c>
      <c r="R420" s="3">
        <f>_xlfn.XLOOKUP($A420,Rifles!C:C,Rifles!H:H,0,0)</f>
        <v>3</v>
      </c>
      <c r="S420" s="3">
        <f>_xlfn.XLOOKUP($A420,Shotguns!C:C,Shotguns!H:H,0,0)</f>
        <v>0</v>
      </c>
      <c r="T420" s="3">
        <f t="shared" si="6"/>
        <v>3</v>
      </c>
    </row>
    <row r="421" spans="1:20" x14ac:dyDescent="0.25">
      <c r="A421" s="3">
        <f>Rifles!C421</f>
        <v>15948923</v>
      </c>
      <c r="B421" s="3" t="str">
        <f>_xlfn.XLOOKUP($A421, Rifles!$C$2:$C$419,Rifles!$D$2:$D$419,"N/A",0)</f>
        <v>N/A</v>
      </c>
      <c r="C421" s="4" t="str">
        <f>_xlfn.XLOOKUP($A421, Rifles!$C$2:$C$419,Rifles!F$2:F$419,"N/A",0)</f>
        <v>N/A</v>
      </c>
      <c r="D421" s="4" t="str">
        <f>_xlfn.XLOOKUP($A421, Rifles!$C$2:$C$419,Rifles!G$2:G$419,"N/A",0)</f>
        <v>N/A</v>
      </c>
      <c r="E421" s="3">
        <f>_xlfn.XLOOKUP($A421,Pistols!$C:$C,Pistols!H:H,0,0)</f>
        <v>0</v>
      </c>
      <c r="F421" s="3">
        <f>_xlfn.XLOOKUP($A421,Pistols!$C:$C,Pistols!I:I,0,0)</f>
        <v>0</v>
      </c>
      <c r="G421" s="3">
        <f>_xlfn.XLOOKUP($A421,Pistols!$C:$C,Pistols!J:J,0,0)</f>
        <v>0</v>
      </c>
      <c r="H421" s="3">
        <f>_xlfn.XLOOKUP($A421,Pistols!$C:$C,Pistols!K:K,0,0)</f>
        <v>0</v>
      </c>
      <c r="I421" s="3">
        <f>_xlfn.XLOOKUP($A421,Pistols!$C:$C,Pistols!L:L,0,0)</f>
        <v>0</v>
      </c>
      <c r="J421" s="3">
        <f>_xlfn.XLOOKUP($A421,Pistols!$C:$C,Pistols!M:M,0,0)</f>
        <v>0</v>
      </c>
      <c r="K421" s="3">
        <f>_xlfn.XLOOKUP($A421,Pistols!$C:$C,Pistols!N:N,0,0)</f>
        <v>0</v>
      </c>
      <c r="L421" s="3">
        <f>_xlfn.XLOOKUP($A421,Revolvers!$C:$C,Revolvers!O:O,0,0)</f>
        <v>0</v>
      </c>
      <c r="M421" s="3">
        <f>_xlfn.XLOOKUP($A421,Revolvers!$C:$C,Revolvers!P:P,0,0)</f>
        <v>0</v>
      </c>
      <c r="N421" s="3">
        <f>_xlfn.XLOOKUP($A421,Revolvers!$C:$C,Revolvers!Q:Q,0,0)</f>
        <v>0</v>
      </c>
      <c r="O421" s="3">
        <f>_xlfn.XLOOKUP($A421,Revolvers!$C:$C,Revolvers!R:R,0,0)</f>
        <v>0</v>
      </c>
      <c r="P421" s="3">
        <f>_xlfn.XLOOKUP($A421,Revolvers!$C:$C,Revolvers!S:S,0,0)</f>
        <v>0</v>
      </c>
      <c r="Q421" s="3">
        <f>_xlfn.XLOOKUP($A421,Revolvers!$C:$C,Revolvers!T:T,0,0)</f>
        <v>0</v>
      </c>
      <c r="R421" s="3">
        <f>_xlfn.XLOOKUP($A421,Rifles!C:C,Rifles!H:H,0,0)</f>
        <v>26</v>
      </c>
      <c r="S421" s="3">
        <f>_xlfn.XLOOKUP($A421,Shotguns!C:C,Shotguns!H:H,0,0)</f>
        <v>0</v>
      </c>
      <c r="T421" s="3">
        <f t="shared" si="6"/>
        <v>26</v>
      </c>
    </row>
    <row r="422" spans="1:20" x14ac:dyDescent="0.25">
      <c r="A422" s="3">
        <f>Rifles!C422</f>
        <v>15917213</v>
      </c>
      <c r="B422" s="3" t="str">
        <f>_xlfn.XLOOKUP($A422, Rifles!$C$2:$C$419,Rifles!$D$2:$D$419,"N/A",0)</f>
        <v>N/A</v>
      </c>
      <c r="C422" s="4" t="str">
        <f>_xlfn.XLOOKUP($A422, Rifles!$C$2:$C$419,Rifles!F$2:F$419,"N/A",0)</f>
        <v>N/A</v>
      </c>
      <c r="D422" s="4" t="str">
        <f>_xlfn.XLOOKUP($A422, Rifles!$C$2:$C$419,Rifles!G$2:G$419,"N/A",0)</f>
        <v>N/A</v>
      </c>
      <c r="E422" s="3">
        <f>_xlfn.XLOOKUP($A422,Pistols!$C:$C,Pistols!H:H,0,0)</f>
        <v>0</v>
      </c>
      <c r="F422" s="3">
        <f>_xlfn.XLOOKUP($A422,Pistols!$C:$C,Pistols!I:I,0,0)</f>
        <v>0</v>
      </c>
      <c r="G422" s="3">
        <f>_xlfn.XLOOKUP($A422,Pistols!$C:$C,Pistols!J:J,0,0)</f>
        <v>0</v>
      </c>
      <c r="H422" s="3">
        <f>_xlfn.XLOOKUP($A422,Pistols!$C:$C,Pistols!K:K,0,0)</f>
        <v>0</v>
      </c>
      <c r="I422" s="3">
        <f>_xlfn.XLOOKUP($A422,Pistols!$C:$C,Pistols!L:L,0,0)</f>
        <v>0</v>
      </c>
      <c r="J422" s="3">
        <f>_xlfn.XLOOKUP($A422,Pistols!$C:$C,Pistols!M:M,0,0)</f>
        <v>0</v>
      </c>
      <c r="K422" s="3">
        <f>_xlfn.XLOOKUP($A422,Pistols!$C:$C,Pistols!N:N,0,0)</f>
        <v>0</v>
      </c>
      <c r="L422" s="3">
        <f>_xlfn.XLOOKUP($A422,Revolvers!$C:$C,Revolvers!O:O,0,0)</f>
        <v>0</v>
      </c>
      <c r="M422" s="3">
        <f>_xlfn.XLOOKUP($A422,Revolvers!$C:$C,Revolvers!P:P,0,0)</f>
        <v>0</v>
      </c>
      <c r="N422" s="3">
        <f>_xlfn.XLOOKUP($A422,Revolvers!$C:$C,Revolvers!Q:Q,0,0)</f>
        <v>0</v>
      </c>
      <c r="O422" s="3">
        <f>_xlfn.XLOOKUP($A422,Revolvers!$C:$C,Revolvers!R:R,0,0)</f>
        <v>0</v>
      </c>
      <c r="P422" s="3">
        <f>_xlfn.XLOOKUP($A422,Revolvers!$C:$C,Revolvers!S:S,0,0)</f>
        <v>0</v>
      </c>
      <c r="Q422" s="3">
        <f>_xlfn.XLOOKUP($A422,Revolvers!$C:$C,Revolvers!T:T,0,0)</f>
        <v>0</v>
      </c>
      <c r="R422" s="3">
        <f>_xlfn.XLOOKUP($A422,Rifles!C:C,Rifles!H:H,0,0)</f>
        <v>4</v>
      </c>
      <c r="S422" s="3">
        <f>_xlfn.XLOOKUP($A422,Shotguns!C:C,Shotguns!H:H,0,0)</f>
        <v>0</v>
      </c>
      <c r="T422" s="3">
        <f t="shared" si="6"/>
        <v>4</v>
      </c>
    </row>
    <row r="423" spans="1:20" x14ac:dyDescent="0.25">
      <c r="A423" s="3">
        <f>Rifles!C423</f>
        <v>15914422</v>
      </c>
      <c r="B423" s="3" t="str">
        <f>_xlfn.XLOOKUP($A423, Rifles!$C$2:$C$419,Rifles!$D$2:$D$419,"N/A",0)</f>
        <v>N/A</v>
      </c>
      <c r="C423" s="4" t="str">
        <f>_xlfn.XLOOKUP($A423, Rifles!$C$2:$C$419,Rifles!F$2:F$419,"N/A",0)</f>
        <v>N/A</v>
      </c>
      <c r="D423" s="4" t="str">
        <f>_xlfn.XLOOKUP($A423, Rifles!$C$2:$C$419,Rifles!G$2:G$419,"N/A",0)</f>
        <v>N/A</v>
      </c>
      <c r="E423" s="3">
        <f>_xlfn.XLOOKUP($A423,Pistols!$C:$C,Pistols!H:H,0,0)</f>
        <v>0</v>
      </c>
      <c r="F423" s="3">
        <f>_xlfn.XLOOKUP($A423,Pistols!$C:$C,Pistols!I:I,0,0)</f>
        <v>0</v>
      </c>
      <c r="G423" s="3">
        <f>_xlfn.XLOOKUP($A423,Pistols!$C:$C,Pistols!J:J,0,0)</f>
        <v>0</v>
      </c>
      <c r="H423" s="3">
        <f>_xlfn.XLOOKUP($A423,Pistols!$C:$C,Pistols!K:K,0,0)</f>
        <v>0</v>
      </c>
      <c r="I423" s="3">
        <f>_xlfn.XLOOKUP($A423,Pistols!$C:$C,Pistols!L:L,0,0)</f>
        <v>0</v>
      </c>
      <c r="J423" s="3">
        <f>_xlfn.XLOOKUP($A423,Pistols!$C:$C,Pistols!M:M,0,0)</f>
        <v>0</v>
      </c>
      <c r="K423" s="3">
        <f>_xlfn.XLOOKUP($A423,Pistols!$C:$C,Pistols!N:N,0,0)</f>
        <v>0</v>
      </c>
      <c r="L423" s="3">
        <f>_xlfn.XLOOKUP($A423,Revolvers!$C:$C,Revolvers!O:O,0,0)</f>
        <v>0</v>
      </c>
      <c r="M423" s="3">
        <f>_xlfn.XLOOKUP($A423,Revolvers!$C:$C,Revolvers!P:P,0,0)</f>
        <v>0</v>
      </c>
      <c r="N423" s="3">
        <f>_xlfn.XLOOKUP($A423,Revolvers!$C:$C,Revolvers!Q:Q,0,0)</f>
        <v>0</v>
      </c>
      <c r="O423" s="3">
        <f>_xlfn.XLOOKUP($A423,Revolvers!$C:$C,Revolvers!R:R,0,0)</f>
        <v>0</v>
      </c>
      <c r="P423" s="3">
        <f>_xlfn.XLOOKUP($A423,Revolvers!$C:$C,Revolvers!S:S,0,0)</f>
        <v>0</v>
      </c>
      <c r="Q423" s="3">
        <f>_xlfn.XLOOKUP($A423,Revolvers!$C:$C,Revolvers!T:T,0,0)</f>
        <v>0</v>
      </c>
      <c r="R423" s="3">
        <f>_xlfn.XLOOKUP($A423,Rifles!C:C,Rifles!H:H,0,0)</f>
        <v>5</v>
      </c>
      <c r="S423" s="3">
        <f>_xlfn.XLOOKUP($A423,Shotguns!C:C,Shotguns!H:H,0,0)</f>
        <v>0</v>
      </c>
      <c r="T423" s="3">
        <f t="shared" si="6"/>
        <v>5</v>
      </c>
    </row>
    <row r="424" spans="1:20" x14ac:dyDescent="0.25">
      <c r="A424" s="3">
        <f>Rifles!C424</f>
        <v>15915559</v>
      </c>
      <c r="B424" s="3" t="str">
        <f>_xlfn.XLOOKUP($A424, Rifles!$C$2:$C$419,Rifles!$D$2:$D$419,"N/A",0)</f>
        <v>N/A</v>
      </c>
      <c r="C424" s="4" t="str">
        <f>_xlfn.XLOOKUP($A424, Rifles!$C$2:$C$419,Rifles!F$2:F$419,"N/A",0)</f>
        <v>N/A</v>
      </c>
      <c r="D424" s="4" t="str">
        <f>_xlfn.XLOOKUP($A424, Rifles!$C$2:$C$419,Rifles!G$2:G$419,"N/A",0)</f>
        <v>N/A</v>
      </c>
      <c r="E424" s="3">
        <f>_xlfn.XLOOKUP($A424,Pistols!$C:$C,Pistols!H:H,0,0)</f>
        <v>0</v>
      </c>
      <c r="F424" s="3">
        <f>_xlfn.XLOOKUP($A424,Pistols!$C:$C,Pistols!I:I,0,0)</f>
        <v>4</v>
      </c>
      <c r="G424" s="3">
        <f>_xlfn.XLOOKUP($A424,Pistols!$C:$C,Pistols!J:J,0,0)</f>
        <v>0</v>
      </c>
      <c r="H424" s="3">
        <f>_xlfn.XLOOKUP($A424,Pistols!$C:$C,Pistols!K:K,0,0)</f>
        <v>0</v>
      </c>
      <c r="I424" s="3">
        <f>_xlfn.XLOOKUP($A424,Pistols!$C:$C,Pistols!L:L,0,0)</f>
        <v>0</v>
      </c>
      <c r="J424" s="3">
        <f>_xlfn.XLOOKUP($A424,Pistols!$C:$C,Pistols!M:M,0,0)</f>
        <v>0</v>
      </c>
      <c r="K424" s="3">
        <f>_xlfn.XLOOKUP($A424,Pistols!$C:$C,Pistols!N:N,0,0)</f>
        <v>4</v>
      </c>
      <c r="L424" s="3">
        <f>_xlfn.XLOOKUP($A424,Revolvers!$C:$C,Revolvers!O:O,0,0)</f>
        <v>0</v>
      </c>
      <c r="M424" s="3">
        <f>_xlfn.XLOOKUP($A424,Revolvers!$C:$C,Revolvers!P:P,0,0)</f>
        <v>0</v>
      </c>
      <c r="N424" s="3">
        <f>_xlfn.XLOOKUP($A424,Revolvers!$C:$C,Revolvers!Q:Q,0,0)</f>
        <v>0</v>
      </c>
      <c r="O424" s="3">
        <f>_xlfn.XLOOKUP($A424,Revolvers!$C:$C,Revolvers!R:R,0,0)</f>
        <v>0</v>
      </c>
      <c r="P424" s="3">
        <f>_xlfn.XLOOKUP($A424,Revolvers!$C:$C,Revolvers!S:S,0,0)</f>
        <v>0</v>
      </c>
      <c r="Q424" s="3">
        <f>_xlfn.XLOOKUP($A424,Revolvers!$C:$C,Revolvers!T:T,0,0)</f>
        <v>0</v>
      </c>
      <c r="R424" s="3">
        <f>_xlfn.XLOOKUP($A424,Rifles!C:C,Rifles!H:H,0,0)</f>
        <v>109</v>
      </c>
      <c r="S424" s="3">
        <f>_xlfn.XLOOKUP($A424,Shotguns!C:C,Shotguns!H:H,0,0)</f>
        <v>0</v>
      </c>
      <c r="T424" s="3">
        <f t="shared" si="6"/>
        <v>113</v>
      </c>
    </row>
    <row r="425" spans="1:20" x14ac:dyDescent="0.25">
      <c r="A425" s="3">
        <f>Rifles!C425</f>
        <v>15911971</v>
      </c>
      <c r="B425" s="3" t="str">
        <f>_xlfn.XLOOKUP($A425, Rifles!$C$2:$C$419,Rifles!$D$2:$D$419,"N/A",0)</f>
        <v>N/A</v>
      </c>
      <c r="C425" s="4" t="str">
        <f>_xlfn.XLOOKUP($A425, Rifles!$C$2:$C$419,Rifles!F$2:F$419,"N/A",0)</f>
        <v>N/A</v>
      </c>
      <c r="D425" s="4" t="str">
        <f>_xlfn.XLOOKUP($A425, Rifles!$C$2:$C$419,Rifles!G$2:G$419,"N/A",0)</f>
        <v>N/A</v>
      </c>
      <c r="E425" s="3">
        <f>_xlfn.XLOOKUP($A425,Pistols!$C:$C,Pistols!H:H,0,0)</f>
        <v>0</v>
      </c>
      <c r="F425" s="3">
        <f>_xlfn.XLOOKUP($A425,Pistols!$C:$C,Pistols!I:I,0,0)</f>
        <v>0</v>
      </c>
      <c r="G425" s="3">
        <f>_xlfn.XLOOKUP($A425,Pistols!$C:$C,Pistols!J:J,0,0)</f>
        <v>0</v>
      </c>
      <c r="H425" s="3">
        <f>_xlfn.XLOOKUP($A425,Pistols!$C:$C,Pistols!K:K,0,0)</f>
        <v>0</v>
      </c>
      <c r="I425" s="3">
        <f>_xlfn.XLOOKUP($A425,Pistols!$C:$C,Pistols!L:L,0,0)</f>
        <v>0</v>
      </c>
      <c r="J425" s="3">
        <f>_xlfn.XLOOKUP($A425,Pistols!$C:$C,Pistols!M:M,0,0)</f>
        <v>0</v>
      </c>
      <c r="K425" s="3">
        <f>_xlfn.XLOOKUP($A425,Pistols!$C:$C,Pistols!N:N,0,0)</f>
        <v>0</v>
      </c>
      <c r="L425" s="3">
        <f>_xlfn.XLOOKUP($A425,Revolvers!$C:$C,Revolvers!O:O,0,0)</f>
        <v>0</v>
      </c>
      <c r="M425" s="3">
        <f>_xlfn.XLOOKUP($A425,Revolvers!$C:$C,Revolvers!P:P,0,0)</f>
        <v>0</v>
      </c>
      <c r="N425" s="3">
        <f>_xlfn.XLOOKUP($A425,Revolvers!$C:$C,Revolvers!Q:Q,0,0)</f>
        <v>0</v>
      </c>
      <c r="O425" s="3">
        <f>_xlfn.XLOOKUP($A425,Revolvers!$C:$C,Revolvers!R:R,0,0)</f>
        <v>0</v>
      </c>
      <c r="P425" s="3">
        <f>_xlfn.XLOOKUP($A425,Revolvers!$C:$C,Revolvers!S:S,0,0)</f>
        <v>0</v>
      </c>
      <c r="Q425" s="3">
        <f>_xlfn.XLOOKUP($A425,Revolvers!$C:$C,Revolvers!T:T,0,0)</f>
        <v>0</v>
      </c>
      <c r="R425" s="3">
        <f>_xlfn.XLOOKUP($A425,Rifles!C:C,Rifles!H:H,0,0)</f>
        <v>1</v>
      </c>
      <c r="S425" s="3">
        <f>_xlfn.XLOOKUP($A425,Shotguns!C:C,Shotguns!H:H,0,0)</f>
        <v>0</v>
      </c>
      <c r="T425" s="3">
        <f t="shared" si="6"/>
        <v>1</v>
      </c>
    </row>
    <row r="426" spans="1:20" x14ac:dyDescent="0.25">
      <c r="A426" s="3">
        <f>Rifles!C426</f>
        <v>15923596</v>
      </c>
      <c r="B426" s="3" t="str">
        <f>_xlfn.XLOOKUP($A426, Rifles!$C$2:$C$419,Rifles!$D$2:$D$419,"N/A",0)</f>
        <v>N/A</v>
      </c>
      <c r="C426" s="4" t="str">
        <f>_xlfn.XLOOKUP($A426, Rifles!$C$2:$C$419,Rifles!F$2:F$419,"N/A",0)</f>
        <v>N/A</v>
      </c>
      <c r="D426" s="4" t="str">
        <f>_xlfn.XLOOKUP($A426, Rifles!$C$2:$C$419,Rifles!G$2:G$419,"N/A",0)</f>
        <v>N/A</v>
      </c>
      <c r="E426" s="3">
        <f>_xlfn.XLOOKUP($A426,Pistols!$C:$C,Pistols!H:H,0,0)</f>
        <v>10194</v>
      </c>
      <c r="F426" s="3">
        <f>_xlfn.XLOOKUP($A426,Pistols!$C:$C,Pistols!I:I,0,0)</f>
        <v>730</v>
      </c>
      <c r="G426" s="3">
        <f>_xlfn.XLOOKUP($A426,Pistols!$C:$C,Pistols!J:J,0,0)</f>
        <v>0</v>
      </c>
      <c r="H426" s="3">
        <f>_xlfn.XLOOKUP($A426,Pistols!$C:$C,Pistols!K:K,0,0)</f>
        <v>114493</v>
      </c>
      <c r="I426" s="3">
        <f>_xlfn.XLOOKUP($A426,Pistols!$C:$C,Pistols!L:L,0,0)</f>
        <v>1</v>
      </c>
      <c r="J426" s="3">
        <f>_xlfn.XLOOKUP($A426,Pistols!$C:$C,Pistols!M:M,0,0)</f>
        <v>0</v>
      </c>
      <c r="K426" s="3">
        <f>_xlfn.XLOOKUP($A426,Pistols!$C:$C,Pistols!N:N,0,0)</f>
        <v>125418</v>
      </c>
      <c r="L426" s="3">
        <f>_xlfn.XLOOKUP($A426,Revolvers!$C:$C,Revolvers!O:O,0,0)</f>
        <v>0</v>
      </c>
      <c r="M426" s="3">
        <f>_xlfn.XLOOKUP($A426,Revolvers!$C:$C,Revolvers!P:P,0,0)</f>
        <v>0</v>
      </c>
      <c r="N426" s="3">
        <f>_xlfn.XLOOKUP($A426,Revolvers!$C:$C,Revolvers!Q:Q,0,0)</f>
        <v>0</v>
      </c>
      <c r="O426" s="3">
        <f>_xlfn.XLOOKUP($A426,Revolvers!$C:$C,Revolvers!R:R,0,0)</f>
        <v>0</v>
      </c>
      <c r="P426" s="3">
        <f>_xlfn.XLOOKUP($A426,Revolvers!$C:$C,Revolvers!S:S,0,0)</f>
        <v>0</v>
      </c>
      <c r="Q426" s="3">
        <f>_xlfn.XLOOKUP($A426,Revolvers!$C:$C,Revolvers!T:T,0,0)</f>
        <v>0</v>
      </c>
      <c r="R426" s="3">
        <f>_xlfn.XLOOKUP($A426,Rifles!C:C,Rifles!H:H,0,0)</f>
        <v>30</v>
      </c>
      <c r="S426" s="3">
        <f>_xlfn.XLOOKUP($A426,Shotguns!C:C,Shotguns!H:H,0,0)</f>
        <v>0</v>
      </c>
      <c r="T426" s="3">
        <f t="shared" si="6"/>
        <v>125448</v>
      </c>
    </row>
    <row r="427" spans="1:20" x14ac:dyDescent="0.25">
      <c r="A427" s="3">
        <f>Rifles!C427</f>
        <v>15948740</v>
      </c>
      <c r="B427" s="3" t="str">
        <f>_xlfn.XLOOKUP($A427, Rifles!$C$2:$C$419,Rifles!$D$2:$D$419,"N/A",0)</f>
        <v>N/A</v>
      </c>
      <c r="C427" s="4" t="str">
        <f>_xlfn.XLOOKUP($A427, Rifles!$C$2:$C$419,Rifles!F$2:F$419,"N/A",0)</f>
        <v>N/A</v>
      </c>
      <c r="D427" s="4" t="str">
        <f>_xlfn.XLOOKUP($A427, Rifles!$C$2:$C$419,Rifles!G$2:G$419,"N/A",0)</f>
        <v>N/A</v>
      </c>
      <c r="E427" s="3">
        <f>_xlfn.XLOOKUP($A427,Pistols!$C:$C,Pistols!H:H,0,0)</f>
        <v>0</v>
      </c>
      <c r="F427" s="3">
        <f>_xlfn.XLOOKUP($A427,Pistols!$C:$C,Pistols!I:I,0,0)</f>
        <v>0</v>
      </c>
      <c r="G427" s="3">
        <f>_xlfn.XLOOKUP($A427,Pistols!$C:$C,Pistols!J:J,0,0)</f>
        <v>0</v>
      </c>
      <c r="H427" s="3">
        <f>_xlfn.XLOOKUP($A427,Pistols!$C:$C,Pistols!K:K,0,0)</f>
        <v>0</v>
      </c>
      <c r="I427" s="3">
        <f>_xlfn.XLOOKUP($A427,Pistols!$C:$C,Pistols!L:L,0,0)</f>
        <v>0</v>
      </c>
      <c r="J427" s="3">
        <f>_xlfn.XLOOKUP($A427,Pistols!$C:$C,Pistols!M:M,0,0)</f>
        <v>0</v>
      </c>
      <c r="K427" s="3">
        <f>_xlfn.XLOOKUP($A427,Pistols!$C:$C,Pistols!N:N,0,0)</f>
        <v>0</v>
      </c>
      <c r="L427" s="3">
        <f>_xlfn.XLOOKUP($A427,Revolvers!$C:$C,Revolvers!O:O,0,0)</f>
        <v>0</v>
      </c>
      <c r="M427" s="3">
        <f>_xlfn.XLOOKUP($A427,Revolvers!$C:$C,Revolvers!P:P,0,0)</f>
        <v>0</v>
      </c>
      <c r="N427" s="3">
        <f>_xlfn.XLOOKUP($A427,Revolvers!$C:$C,Revolvers!Q:Q,0,0)</f>
        <v>0</v>
      </c>
      <c r="O427" s="3">
        <f>_xlfn.XLOOKUP($A427,Revolvers!$C:$C,Revolvers!R:R,0,0)</f>
        <v>0</v>
      </c>
      <c r="P427" s="3">
        <f>_xlfn.XLOOKUP($A427,Revolvers!$C:$C,Revolvers!S:S,0,0)</f>
        <v>0</v>
      </c>
      <c r="Q427" s="3">
        <f>_xlfn.XLOOKUP($A427,Revolvers!$C:$C,Revolvers!T:T,0,0)</f>
        <v>0</v>
      </c>
      <c r="R427" s="3">
        <f>_xlfn.XLOOKUP($A427,Rifles!C:C,Rifles!H:H,0,0)</f>
        <v>6</v>
      </c>
      <c r="S427" s="3">
        <f>_xlfn.XLOOKUP($A427,Shotguns!C:C,Shotguns!H:H,0,0)</f>
        <v>0</v>
      </c>
      <c r="T427" s="3">
        <f t="shared" si="6"/>
        <v>6</v>
      </c>
    </row>
    <row r="428" spans="1:20" x14ac:dyDescent="0.25">
      <c r="A428" s="3">
        <f>Rifles!C428</f>
        <v>15931318</v>
      </c>
      <c r="B428" s="3" t="str">
        <f>_xlfn.XLOOKUP($A428, Rifles!$C$2:$C$419,Rifles!$D$2:$D$419,"N/A",0)</f>
        <v>N/A</v>
      </c>
      <c r="C428" s="4" t="str">
        <f>_xlfn.XLOOKUP($A428, Rifles!$C$2:$C$419,Rifles!F$2:F$419,"N/A",0)</f>
        <v>N/A</v>
      </c>
      <c r="D428" s="4" t="str">
        <f>_xlfn.XLOOKUP($A428, Rifles!$C$2:$C$419,Rifles!G$2:G$419,"N/A",0)</f>
        <v>N/A</v>
      </c>
      <c r="E428" s="3">
        <f>_xlfn.XLOOKUP($A428,Pistols!$C:$C,Pistols!H:H,0,0)</f>
        <v>0</v>
      </c>
      <c r="F428" s="3">
        <f>_xlfn.XLOOKUP($A428,Pistols!$C:$C,Pistols!I:I,0,0)</f>
        <v>0</v>
      </c>
      <c r="G428" s="3">
        <f>_xlfn.XLOOKUP($A428,Pistols!$C:$C,Pistols!J:J,0,0)</f>
        <v>0</v>
      </c>
      <c r="H428" s="3">
        <f>_xlfn.XLOOKUP($A428,Pistols!$C:$C,Pistols!K:K,0,0)</f>
        <v>0</v>
      </c>
      <c r="I428" s="3">
        <f>_xlfn.XLOOKUP($A428,Pistols!$C:$C,Pistols!L:L,0,0)</f>
        <v>0</v>
      </c>
      <c r="J428" s="3">
        <f>_xlfn.XLOOKUP($A428,Pistols!$C:$C,Pistols!M:M,0,0)</f>
        <v>0</v>
      </c>
      <c r="K428" s="3">
        <f>_xlfn.XLOOKUP($A428,Pistols!$C:$C,Pistols!N:N,0,0)</f>
        <v>0</v>
      </c>
      <c r="L428" s="3">
        <f>_xlfn.XLOOKUP($A428,Revolvers!$C:$C,Revolvers!O:O,0,0)</f>
        <v>0</v>
      </c>
      <c r="M428" s="3">
        <f>_xlfn.XLOOKUP($A428,Revolvers!$C:$C,Revolvers!P:P,0,0)</f>
        <v>0</v>
      </c>
      <c r="N428" s="3">
        <f>_xlfn.XLOOKUP($A428,Revolvers!$C:$C,Revolvers!Q:Q,0,0)</f>
        <v>0</v>
      </c>
      <c r="O428" s="3">
        <f>_xlfn.XLOOKUP($A428,Revolvers!$C:$C,Revolvers!R:R,0,0)</f>
        <v>0</v>
      </c>
      <c r="P428" s="3">
        <f>_xlfn.XLOOKUP($A428,Revolvers!$C:$C,Revolvers!S:S,0,0)</f>
        <v>0</v>
      </c>
      <c r="Q428" s="3">
        <f>_xlfn.XLOOKUP($A428,Revolvers!$C:$C,Revolvers!T:T,0,0)</f>
        <v>0</v>
      </c>
      <c r="R428" s="3">
        <f>_xlfn.XLOOKUP($A428,Rifles!C:C,Rifles!H:H,0,0)</f>
        <v>1</v>
      </c>
      <c r="S428" s="3">
        <f>_xlfn.XLOOKUP($A428,Shotguns!C:C,Shotguns!H:H,0,0)</f>
        <v>0</v>
      </c>
      <c r="T428" s="3">
        <f t="shared" si="6"/>
        <v>1</v>
      </c>
    </row>
    <row r="429" spans="1:20" x14ac:dyDescent="0.25">
      <c r="A429" s="3">
        <f>Rifles!C429</f>
        <v>15930349</v>
      </c>
      <c r="B429" s="3" t="str">
        <f>_xlfn.XLOOKUP($A429, Rifles!$C$2:$C$419,Rifles!$D$2:$D$419,"N/A",0)</f>
        <v>N/A</v>
      </c>
      <c r="C429" s="4" t="str">
        <f>_xlfn.XLOOKUP($A429, Rifles!$C$2:$C$419,Rifles!F$2:F$419,"N/A",0)</f>
        <v>N/A</v>
      </c>
      <c r="D429" s="4" t="str">
        <f>_xlfn.XLOOKUP($A429, Rifles!$C$2:$C$419,Rifles!G$2:G$419,"N/A",0)</f>
        <v>N/A</v>
      </c>
      <c r="E429" s="3">
        <f>_xlfn.XLOOKUP($A429,Pistols!$C:$C,Pistols!H:H,0,0)</f>
        <v>0</v>
      </c>
      <c r="F429" s="3">
        <f>_xlfn.XLOOKUP($A429,Pistols!$C:$C,Pistols!I:I,0,0)</f>
        <v>0</v>
      </c>
      <c r="G429" s="3">
        <f>_xlfn.XLOOKUP($A429,Pistols!$C:$C,Pistols!J:J,0,0)</f>
        <v>0</v>
      </c>
      <c r="H429" s="3">
        <f>_xlfn.XLOOKUP($A429,Pistols!$C:$C,Pistols!K:K,0,0)</f>
        <v>0</v>
      </c>
      <c r="I429" s="3">
        <f>_xlfn.XLOOKUP($A429,Pistols!$C:$C,Pistols!L:L,0,0)</f>
        <v>0</v>
      </c>
      <c r="J429" s="3">
        <f>_xlfn.XLOOKUP($A429,Pistols!$C:$C,Pistols!M:M,0,0)</f>
        <v>0</v>
      </c>
      <c r="K429" s="3">
        <f>_xlfn.XLOOKUP($A429,Pistols!$C:$C,Pistols!N:N,0,0)</f>
        <v>0</v>
      </c>
      <c r="L429" s="3">
        <f>_xlfn.XLOOKUP($A429,Revolvers!$C:$C,Revolvers!O:O,0,0)</f>
        <v>0</v>
      </c>
      <c r="M429" s="3">
        <f>_xlfn.XLOOKUP($A429,Revolvers!$C:$C,Revolvers!P:P,0,0)</f>
        <v>0</v>
      </c>
      <c r="N429" s="3">
        <f>_xlfn.XLOOKUP($A429,Revolvers!$C:$C,Revolvers!Q:Q,0,0)</f>
        <v>0</v>
      </c>
      <c r="O429" s="3">
        <f>_xlfn.XLOOKUP($A429,Revolvers!$C:$C,Revolvers!R:R,0,0)</f>
        <v>0</v>
      </c>
      <c r="P429" s="3">
        <f>_xlfn.XLOOKUP($A429,Revolvers!$C:$C,Revolvers!S:S,0,0)</f>
        <v>0</v>
      </c>
      <c r="Q429" s="3">
        <f>_xlfn.XLOOKUP($A429,Revolvers!$C:$C,Revolvers!T:T,0,0)</f>
        <v>0</v>
      </c>
      <c r="R429" s="3">
        <f>_xlfn.XLOOKUP($A429,Rifles!C:C,Rifles!H:H,0,0)</f>
        <v>1</v>
      </c>
      <c r="S429" s="3">
        <f>_xlfn.XLOOKUP($A429,Shotguns!C:C,Shotguns!H:H,0,0)</f>
        <v>0</v>
      </c>
      <c r="T429" s="3">
        <f t="shared" si="6"/>
        <v>1</v>
      </c>
    </row>
    <row r="430" spans="1:20" x14ac:dyDescent="0.25">
      <c r="A430" s="3">
        <f>Rifles!C430</f>
        <v>15949467</v>
      </c>
      <c r="B430" s="3" t="str">
        <f>_xlfn.XLOOKUP($A430, Rifles!$C$2:$C$419,Rifles!$D$2:$D$419,"N/A",0)</f>
        <v>N/A</v>
      </c>
      <c r="C430" s="4" t="str">
        <f>_xlfn.XLOOKUP($A430, Rifles!$C$2:$C$419,Rifles!F$2:F$419,"N/A",0)</f>
        <v>N/A</v>
      </c>
      <c r="D430" s="4" t="str">
        <f>_xlfn.XLOOKUP($A430, Rifles!$C$2:$C$419,Rifles!G$2:G$419,"N/A",0)</f>
        <v>N/A</v>
      </c>
      <c r="E430" s="3">
        <f>_xlfn.XLOOKUP($A430,Pistols!$C:$C,Pistols!H:H,0,0)</f>
        <v>0</v>
      </c>
      <c r="F430" s="3">
        <f>_xlfn.XLOOKUP($A430,Pistols!$C:$C,Pistols!I:I,0,0)</f>
        <v>0</v>
      </c>
      <c r="G430" s="3">
        <f>_xlfn.XLOOKUP($A430,Pistols!$C:$C,Pistols!J:J,0,0)</f>
        <v>0</v>
      </c>
      <c r="H430" s="3">
        <f>_xlfn.XLOOKUP($A430,Pistols!$C:$C,Pistols!K:K,0,0)</f>
        <v>0</v>
      </c>
      <c r="I430" s="3">
        <f>_xlfn.XLOOKUP($A430,Pistols!$C:$C,Pistols!L:L,0,0)</f>
        <v>0</v>
      </c>
      <c r="J430" s="3">
        <f>_xlfn.XLOOKUP($A430,Pistols!$C:$C,Pistols!M:M,0,0)</f>
        <v>0</v>
      </c>
      <c r="K430" s="3">
        <f>_xlfn.XLOOKUP($A430,Pistols!$C:$C,Pistols!N:N,0,0)</f>
        <v>0</v>
      </c>
      <c r="L430" s="3">
        <f>_xlfn.XLOOKUP($A430,Revolvers!$C:$C,Revolvers!O:O,0,0)</f>
        <v>0</v>
      </c>
      <c r="M430" s="3">
        <f>_xlfn.XLOOKUP($A430,Revolvers!$C:$C,Revolvers!P:P,0,0)</f>
        <v>0</v>
      </c>
      <c r="N430" s="3">
        <f>_xlfn.XLOOKUP($A430,Revolvers!$C:$C,Revolvers!Q:Q,0,0)</f>
        <v>0</v>
      </c>
      <c r="O430" s="3">
        <f>_xlfn.XLOOKUP($A430,Revolvers!$C:$C,Revolvers!R:R,0,0)</f>
        <v>0</v>
      </c>
      <c r="P430" s="3">
        <f>_xlfn.XLOOKUP($A430,Revolvers!$C:$C,Revolvers!S:S,0,0)</f>
        <v>0</v>
      </c>
      <c r="Q430" s="3">
        <f>_xlfn.XLOOKUP($A430,Revolvers!$C:$C,Revolvers!T:T,0,0)</f>
        <v>0</v>
      </c>
      <c r="R430" s="3">
        <f>_xlfn.XLOOKUP($A430,Rifles!C:C,Rifles!H:H,0,0)</f>
        <v>1</v>
      </c>
      <c r="S430" s="3">
        <f>_xlfn.XLOOKUP($A430,Shotguns!C:C,Shotguns!H:H,0,0)</f>
        <v>0</v>
      </c>
      <c r="T430" s="3">
        <f t="shared" si="6"/>
        <v>1</v>
      </c>
    </row>
    <row r="431" spans="1:20" x14ac:dyDescent="0.25">
      <c r="A431" s="3">
        <f>Rifles!C431</f>
        <v>15916906</v>
      </c>
      <c r="B431" s="3" t="str">
        <f>_xlfn.XLOOKUP($A431, Rifles!$C$2:$C$419,Rifles!$D$2:$D$419,"N/A",0)</f>
        <v>N/A</v>
      </c>
      <c r="C431" s="4" t="str">
        <f>_xlfn.XLOOKUP($A431, Rifles!$C$2:$C$419,Rifles!F$2:F$419,"N/A",0)</f>
        <v>N/A</v>
      </c>
      <c r="D431" s="4" t="str">
        <f>_xlfn.XLOOKUP($A431, Rifles!$C$2:$C$419,Rifles!G$2:G$419,"N/A",0)</f>
        <v>N/A</v>
      </c>
      <c r="E431" s="3">
        <f>_xlfn.XLOOKUP($A431,Pistols!$C:$C,Pistols!H:H,0,0)</f>
        <v>0</v>
      </c>
      <c r="F431" s="3">
        <f>_xlfn.XLOOKUP($A431,Pistols!$C:$C,Pistols!I:I,0,0)</f>
        <v>0</v>
      </c>
      <c r="G431" s="3">
        <f>_xlfn.XLOOKUP($A431,Pistols!$C:$C,Pistols!J:J,0,0)</f>
        <v>0</v>
      </c>
      <c r="H431" s="3">
        <f>_xlfn.XLOOKUP($A431,Pistols!$C:$C,Pistols!K:K,0,0)</f>
        <v>0</v>
      </c>
      <c r="I431" s="3">
        <f>_xlfn.XLOOKUP($A431,Pistols!$C:$C,Pistols!L:L,0,0)</f>
        <v>2</v>
      </c>
      <c r="J431" s="3">
        <f>_xlfn.XLOOKUP($A431,Pistols!$C:$C,Pistols!M:M,0,0)</f>
        <v>0</v>
      </c>
      <c r="K431" s="3">
        <f>_xlfn.XLOOKUP($A431,Pistols!$C:$C,Pistols!N:N,0,0)</f>
        <v>2</v>
      </c>
      <c r="L431" s="3">
        <f>_xlfn.XLOOKUP($A431,Revolvers!$C:$C,Revolvers!O:O,0,0)</f>
        <v>0</v>
      </c>
      <c r="M431" s="3">
        <f>_xlfn.XLOOKUP($A431,Revolvers!$C:$C,Revolvers!P:P,0,0)</f>
        <v>0</v>
      </c>
      <c r="N431" s="3">
        <f>_xlfn.XLOOKUP($A431,Revolvers!$C:$C,Revolvers!Q:Q,0,0)</f>
        <v>0</v>
      </c>
      <c r="O431" s="3">
        <f>_xlfn.XLOOKUP($A431,Revolvers!$C:$C,Revolvers!R:R,0,0)</f>
        <v>0</v>
      </c>
      <c r="P431" s="3">
        <f>_xlfn.XLOOKUP($A431,Revolvers!$C:$C,Revolvers!S:S,0,0)</f>
        <v>0</v>
      </c>
      <c r="Q431" s="3">
        <f>_xlfn.XLOOKUP($A431,Revolvers!$C:$C,Revolvers!T:T,0,0)</f>
        <v>0</v>
      </c>
      <c r="R431" s="3">
        <f>_xlfn.XLOOKUP($A431,Rifles!C:C,Rifles!H:H,0,0)</f>
        <v>6</v>
      </c>
      <c r="S431" s="3">
        <f>_xlfn.XLOOKUP($A431,Shotguns!C:C,Shotguns!H:H,0,0)</f>
        <v>0</v>
      </c>
      <c r="T431" s="3">
        <f t="shared" si="6"/>
        <v>8</v>
      </c>
    </row>
    <row r="432" spans="1:20" x14ac:dyDescent="0.25">
      <c r="A432" s="3">
        <f>Rifles!C432</f>
        <v>15919326</v>
      </c>
      <c r="B432" s="3" t="str">
        <f>_xlfn.XLOOKUP($A432, Rifles!$C$2:$C$419,Rifles!$D$2:$D$419,"N/A",0)</f>
        <v>N/A</v>
      </c>
      <c r="C432" s="4" t="str">
        <f>_xlfn.XLOOKUP($A432, Rifles!$C$2:$C$419,Rifles!F$2:F$419,"N/A",0)</f>
        <v>N/A</v>
      </c>
      <c r="D432" s="4" t="str">
        <f>_xlfn.XLOOKUP($A432, Rifles!$C$2:$C$419,Rifles!G$2:G$419,"N/A",0)</f>
        <v>N/A</v>
      </c>
      <c r="E432" s="3">
        <f>_xlfn.XLOOKUP($A432,Pistols!$C:$C,Pistols!H:H,0,0)</f>
        <v>0</v>
      </c>
      <c r="F432" s="3">
        <f>_xlfn.XLOOKUP($A432,Pistols!$C:$C,Pistols!I:I,0,0)</f>
        <v>0</v>
      </c>
      <c r="G432" s="3">
        <f>_xlfn.XLOOKUP($A432,Pistols!$C:$C,Pistols!J:J,0,0)</f>
        <v>0</v>
      </c>
      <c r="H432" s="3">
        <f>_xlfn.XLOOKUP($A432,Pistols!$C:$C,Pistols!K:K,0,0)</f>
        <v>0</v>
      </c>
      <c r="I432" s="3">
        <f>_xlfn.XLOOKUP($A432,Pistols!$C:$C,Pistols!L:L,0,0)</f>
        <v>0</v>
      </c>
      <c r="J432" s="3">
        <f>_xlfn.XLOOKUP($A432,Pistols!$C:$C,Pistols!M:M,0,0)</f>
        <v>0</v>
      </c>
      <c r="K432" s="3">
        <f>_xlfn.XLOOKUP($A432,Pistols!$C:$C,Pistols!N:N,0,0)</f>
        <v>0</v>
      </c>
      <c r="L432" s="3">
        <f>_xlfn.XLOOKUP($A432,Revolvers!$C:$C,Revolvers!O:O,0,0)</f>
        <v>0</v>
      </c>
      <c r="M432" s="3">
        <f>_xlfn.XLOOKUP($A432,Revolvers!$C:$C,Revolvers!P:P,0,0)</f>
        <v>0</v>
      </c>
      <c r="N432" s="3">
        <f>_xlfn.XLOOKUP($A432,Revolvers!$C:$C,Revolvers!Q:Q,0,0)</f>
        <v>0</v>
      </c>
      <c r="O432" s="3">
        <f>_xlfn.XLOOKUP($A432,Revolvers!$C:$C,Revolvers!R:R,0,0)</f>
        <v>0</v>
      </c>
      <c r="P432" s="3">
        <f>_xlfn.XLOOKUP($A432,Revolvers!$C:$C,Revolvers!S:S,0,0)</f>
        <v>0</v>
      </c>
      <c r="Q432" s="3">
        <f>_xlfn.XLOOKUP($A432,Revolvers!$C:$C,Revolvers!T:T,0,0)</f>
        <v>0</v>
      </c>
      <c r="R432" s="3">
        <f>_xlfn.XLOOKUP($A432,Rifles!C:C,Rifles!H:H,0,0)</f>
        <v>0</v>
      </c>
      <c r="S432" s="3">
        <f>_xlfn.XLOOKUP($A432,Shotguns!C:C,Shotguns!H:H,0,0)</f>
        <v>0</v>
      </c>
      <c r="T432" s="3">
        <f t="shared" si="6"/>
        <v>0</v>
      </c>
    </row>
    <row r="433" spans="1:20" x14ac:dyDescent="0.25">
      <c r="A433" s="3">
        <f>Rifles!C433</f>
        <v>15949147</v>
      </c>
      <c r="B433" s="3" t="str">
        <f>_xlfn.XLOOKUP($A433, Rifles!$C$2:$C$419,Rifles!$D$2:$D$419,"N/A",0)</f>
        <v>N/A</v>
      </c>
      <c r="C433" s="4" t="str">
        <f>_xlfn.XLOOKUP($A433, Rifles!$C$2:$C$419,Rifles!F$2:F$419,"N/A",0)</f>
        <v>N/A</v>
      </c>
      <c r="D433" s="4" t="str">
        <f>_xlfn.XLOOKUP($A433, Rifles!$C$2:$C$419,Rifles!G$2:G$419,"N/A",0)</f>
        <v>N/A</v>
      </c>
      <c r="E433" s="3">
        <f>_xlfn.XLOOKUP($A433,Pistols!$C:$C,Pistols!H:H,0,0)</f>
        <v>0</v>
      </c>
      <c r="F433" s="3">
        <f>_xlfn.XLOOKUP($A433,Pistols!$C:$C,Pistols!I:I,0,0)</f>
        <v>0</v>
      </c>
      <c r="G433" s="3">
        <f>_xlfn.XLOOKUP($A433,Pistols!$C:$C,Pistols!J:J,0,0)</f>
        <v>0</v>
      </c>
      <c r="H433" s="3">
        <f>_xlfn.XLOOKUP($A433,Pistols!$C:$C,Pistols!K:K,0,0)</f>
        <v>0</v>
      </c>
      <c r="I433" s="3">
        <f>_xlfn.XLOOKUP($A433,Pistols!$C:$C,Pistols!L:L,0,0)</f>
        <v>0</v>
      </c>
      <c r="J433" s="3">
        <f>_xlfn.XLOOKUP($A433,Pistols!$C:$C,Pistols!M:M,0,0)</f>
        <v>0</v>
      </c>
      <c r="K433" s="3">
        <f>_xlfn.XLOOKUP($A433,Pistols!$C:$C,Pistols!N:N,0,0)</f>
        <v>0</v>
      </c>
      <c r="L433" s="3">
        <f>_xlfn.XLOOKUP($A433,Revolvers!$C:$C,Revolvers!O:O,0,0)</f>
        <v>0</v>
      </c>
      <c r="M433" s="3">
        <f>_xlfn.XLOOKUP($A433,Revolvers!$C:$C,Revolvers!P:P,0,0)</f>
        <v>0</v>
      </c>
      <c r="N433" s="3">
        <f>_xlfn.XLOOKUP($A433,Revolvers!$C:$C,Revolvers!Q:Q,0,0)</f>
        <v>0</v>
      </c>
      <c r="O433" s="3">
        <f>_xlfn.XLOOKUP($A433,Revolvers!$C:$C,Revolvers!R:R,0,0)</f>
        <v>0</v>
      </c>
      <c r="P433" s="3">
        <f>_xlfn.XLOOKUP($A433,Revolvers!$C:$C,Revolvers!S:S,0,0)</f>
        <v>0</v>
      </c>
      <c r="Q433" s="3">
        <f>_xlfn.XLOOKUP($A433,Revolvers!$C:$C,Revolvers!T:T,0,0)</f>
        <v>0</v>
      </c>
      <c r="R433" s="3">
        <f>_xlfn.XLOOKUP($A433,Rifles!C:C,Rifles!H:H,0,0)</f>
        <v>1</v>
      </c>
      <c r="S433" s="3">
        <f>_xlfn.XLOOKUP($A433,Shotguns!C:C,Shotguns!H:H,0,0)</f>
        <v>0</v>
      </c>
      <c r="T433" s="3">
        <f t="shared" si="6"/>
        <v>1</v>
      </c>
    </row>
    <row r="434" spans="1:20" x14ac:dyDescent="0.25">
      <c r="A434" s="3">
        <f>Rifles!C434</f>
        <v>15932209</v>
      </c>
      <c r="B434" s="3" t="str">
        <f>_xlfn.XLOOKUP($A434, Rifles!$C$2:$C$419,Rifles!$D$2:$D$419,"N/A",0)</f>
        <v>N/A</v>
      </c>
      <c r="C434" s="4" t="str">
        <f>_xlfn.XLOOKUP($A434, Rifles!$C$2:$C$419,Rifles!F$2:F$419,"N/A",0)</f>
        <v>N/A</v>
      </c>
      <c r="D434" s="4" t="str">
        <f>_xlfn.XLOOKUP($A434, Rifles!$C$2:$C$419,Rifles!G$2:G$419,"N/A",0)</f>
        <v>N/A</v>
      </c>
      <c r="E434" s="3">
        <f>_xlfn.XLOOKUP($A434,Pistols!$C:$C,Pistols!H:H,0,0)</f>
        <v>0</v>
      </c>
      <c r="F434" s="3">
        <f>_xlfn.XLOOKUP($A434,Pistols!$C:$C,Pistols!I:I,0,0)</f>
        <v>0</v>
      </c>
      <c r="G434" s="3">
        <f>_xlfn.XLOOKUP($A434,Pistols!$C:$C,Pistols!J:J,0,0)</f>
        <v>0</v>
      </c>
      <c r="H434" s="3">
        <f>_xlfn.XLOOKUP($A434,Pistols!$C:$C,Pistols!K:K,0,0)</f>
        <v>0</v>
      </c>
      <c r="I434" s="3">
        <f>_xlfn.XLOOKUP($A434,Pistols!$C:$C,Pistols!L:L,0,0)</f>
        <v>0</v>
      </c>
      <c r="J434" s="3">
        <f>_xlfn.XLOOKUP($A434,Pistols!$C:$C,Pistols!M:M,0,0)</f>
        <v>0</v>
      </c>
      <c r="K434" s="3">
        <f>_xlfn.XLOOKUP($A434,Pistols!$C:$C,Pistols!N:N,0,0)</f>
        <v>0</v>
      </c>
      <c r="L434" s="3">
        <f>_xlfn.XLOOKUP($A434,Revolvers!$C:$C,Revolvers!O:O,0,0)</f>
        <v>0</v>
      </c>
      <c r="M434" s="3">
        <f>_xlfn.XLOOKUP($A434,Revolvers!$C:$C,Revolvers!P:P,0,0)</f>
        <v>0</v>
      </c>
      <c r="N434" s="3">
        <f>_xlfn.XLOOKUP($A434,Revolvers!$C:$C,Revolvers!Q:Q,0,0)</f>
        <v>0</v>
      </c>
      <c r="O434" s="3">
        <f>_xlfn.XLOOKUP($A434,Revolvers!$C:$C,Revolvers!R:R,0,0)</f>
        <v>0</v>
      </c>
      <c r="P434" s="3">
        <f>_xlfn.XLOOKUP($A434,Revolvers!$C:$C,Revolvers!S:S,0,0)</f>
        <v>0</v>
      </c>
      <c r="Q434" s="3">
        <f>_xlfn.XLOOKUP($A434,Revolvers!$C:$C,Revolvers!T:T,0,0)</f>
        <v>0</v>
      </c>
      <c r="R434" s="3">
        <f>_xlfn.XLOOKUP($A434,Rifles!C:C,Rifles!H:H,0,0)</f>
        <v>12</v>
      </c>
      <c r="S434" s="3">
        <f>_xlfn.XLOOKUP($A434,Shotguns!C:C,Shotguns!H:H,0,0)</f>
        <v>0</v>
      </c>
      <c r="T434" s="3">
        <f t="shared" si="6"/>
        <v>12</v>
      </c>
    </row>
    <row r="435" spans="1:20" x14ac:dyDescent="0.25">
      <c r="A435" s="3">
        <f>Rifles!C435</f>
        <v>15949553</v>
      </c>
      <c r="B435" s="3" t="str">
        <f>_xlfn.XLOOKUP($A435, Rifles!$C$2:$C$419,Rifles!$D$2:$D$419,"N/A",0)</f>
        <v>N/A</v>
      </c>
      <c r="C435" s="4" t="str">
        <f>_xlfn.XLOOKUP($A435, Rifles!$C$2:$C$419,Rifles!F$2:F$419,"N/A",0)</f>
        <v>N/A</v>
      </c>
      <c r="D435" s="4" t="str">
        <f>_xlfn.XLOOKUP($A435, Rifles!$C$2:$C$419,Rifles!G$2:G$419,"N/A",0)</f>
        <v>N/A</v>
      </c>
      <c r="E435" s="3">
        <f>_xlfn.XLOOKUP($A435,Pistols!$C:$C,Pistols!H:H,0,0)</f>
        <v>0</v>
      </c>
      <c r="F435" s="3">
        <f>_xlfn.XLOOKUP($A435,Pistols!$C:$C,Pistols!I:I,0,0)</f>
        <v>0</v>
      </c>
      <c r="G435" s="3">
        <f>_xlfn.XLOOKUP($A435,Pistols!$C:$C,Pistols!J:J,0,0)</f>
        <v>0</v>
      </c>
      <c r="H435" s="3">
        <f>_xlfn.XLOOKUP($A435,Pistols!$C:$C,Pistols!K:K,0,0)</f>
        <v>0</v>
      </c>
      <c r="I435" s="3">
        <f>_xlfn.XLOOKUP($A435,Pistols!$C:$C,Pistols!L:L,0,0)</f>
        <v>0</v>
      </c>
      <c r="J435" s="3">
        <f>_xlfn.XLOOKUP($A435,Pistols!$C:$C,Pistols!M:M,0,0)</f>
        <v>0</v>
      </c>
      <c r="K435" s="3">
        <f>_xlfn.XLOOKUP($A435,Pistols!$C:$C,Pistols!N:N,0,0)</f>
        <v>0</v>
      </c>
      <c r="L435" s="3">
        <f>_xlfn.XLOOKUP($A435,Revolvers!$C:$C,Revolvers!O:O,0,0)</f>
        <v>0</v>
      </c>
      <c r="M435" s="3">
        <f>_xlfn.XLOOKUP($A435,Revolvers!$C:$C,Revolvers!P:P,0,0)</f>
        <v>0</v>
      </c>
      <c r="N435" s="3">
        <f>_xlfn.XLOOKUP($A435,Revolvers!$C:$C,Revolvers!Q:Q,0,0)</f>
        <v>0</v>
      </c>
      <c r="O435" s="3">
        <f>_xlfn.XLOOKUP($A435,Revolvers!$C:$C,Revolvers!R:R,0,0)</f>
        <v>0</v>
      </c>
      <c r="P435" s="3">
        <f>_xlfn.XLOOKUP($A435,Revolvers!$C:$C,Revolvers!S:S,0,0)</f>
        <v>0</v>
      </c>
      <c r="Q435" s="3">
        <f>_xlfn.XLOOKUP($A435,Revolvers!$C:$C,Revolvers!T:T,0,0)</f>
        <v>0</v>
      </c>
      <c r="R435" s="3">
        <f>_xlfn.XLOOKUP($A435,Rifles!C:C,Rifles!H:H,0,0)</f>
        <v>2</v>
      </c>
      <c r="S435" s="3">
        <f>_xlfn.XLOOKUP($A435,Shotguns!C:C,Shotguns!H:H,0,0)</f>
        <v>0</v>
      </c>
      <c r="T435" s="3">
        <f t="shared" si="6"/>
        <v>2</v>
      </c>
    </row>
    <row r="436" spans="1:20" x14ac:dyDescent="0.25">
      <c r="A436" s="3">
        <f>Rifles!C436</f>
        <v>15905974</v>
      </c>
      <c r="B436" s="3" t="str">
        <f>_xlfn.XLOOKUP($A436, Rifles!$C$2:$C$419,Rifles!$D$2:$D$419,"N/A",0)</f>
        <v>N/A</v>
      </c>
      <c r="C436" s="4" t="str">
        <f>_xlfn.XLOOKUP($A436, Rifles!$C$2:$C$419,Rifles!F$2:F$419,"N/A",0)</f>
        <v>N/A</v>
      </c>
      <c r="D436" s="4" t="str">
        <f>_xlfn.XLOOKUP($A436, Rifles!$C$2:$C$419,Rifles!G$2:G$419,"N/A",0)</f>
        <v>N/A</v>
      </c>
      <c r="E436" s="3">
        <f>_xlfn.XLOOKUP($A436,Pistols!$C:$C,Pistols!H:H,0,0)</f>
        <v>0</v>
      </c>
      <c r="F436" s="3">
        <f>_xlfn.XLOOKUP($A436,Pistols!$C:$C,Pistols!I:I,0,0)</f>
        <v>0</v>
      </c>
      <c r="G436" s="3">
        <f>_xlfn.XLOOKUP($A436,Pistols!$C:$C,Pistols!J:J,0,0)</f>
        <v>0</v>
      </c>
      <c r="H436" s="3">
        <f>_xlfn.XLOOKUP($A436,Pistols!$C:$C,Pistols!K:K,0,0)</f>
        <v>0</v>
      </c>
      <c r="I436" s="3">
        <f>_xlfn.XLOOKUP($A436,Pistols!$C:$C,Pistols!L:L,0,0)</f>
        <v>0</v>
      </c>
      <c r="J436" s="3">
        <f>_xlfn.XLOOKUP($A436,Pistols!$C:$C,Pistols!M:M,0,0)</f>
        <v>0</v>
      </c>
      <c r="K436" s="3">
        <f>_xlfn.XLOOKUP($A436,Pistols!$C:$C,Pistols!N:N,0,0)</f>
        <v>0</v>
      </c>
      <c r="L436" s="3">
        <f>_xlfn.XLOOKUP($A436,Revolvers!$C:$C,Revolvers!O:O,0,0)</f>
        <v>0</v>
      </c>
      <c r="M436" s="3">
        <f>_xlfn.XLOOKUP($A436,Revolvers!$C:$C,Revolvers!P:P,0,0)</f>
        <v>0</v>
      </c>
      <c r="N436" s="3">
        <f>_xlfn.XLOOKUP($A436,Revolvers!$C:$C,Revolvers!Q:Q,0,0)</f>
        <v>0</v>
      </c>
      <c r="O436" s="3">
        <f>_xlfn.XLOOKUP($A436,Revolvers!$C:$C,Revolvers!R:R,0,0)</f>
        <v>0</v>
      </c>
      <c r="P436" s="3">
        <f>_xlfn.XLOOKUP($A436,Revolvers!$C:$C,Revolvers!S:S,0,0)</f>
        <v>0</v>
      </c>
      <c r="Q436" s="3">
        <f>_xlfn.XLOOKUP($A436,Revolvers!$C:$C,Revolvers!T:T,0,0)</f>
        <v>0</v>
      </c>
      <c r="R436" s="3">
        <f>_xlfn.XLOOKUP($A436,Rifles!C:C,Rifles!H:H,0,0)</f>
        <v>9</v>
      </c>
      <c r="S436" s="3">
        <f>_xlfn.XLOOKUP($A436,Shotguns!C:C,Shotguns!H:H,0,0)</f>
        <v>0</v>
      </c>
      <c r="T436" s="3">
        <f t="shared" si="6"/>
        <v>9</v>
      </c>
    </row>
    <row r="437" spans="1:20" x14ac:dyDescent="0.25">
      <c r="A437" s="3">
        <f>Rifles!C437</f>
        <v>15930950</v>
      </c>
      <c r="B437" s="3" t="str">
        <f>_xlfn.XLOOKUP($A437, Rifles!$C$2:$C$419,Rifles!$D$2:$D$419,"N/A",0)</f>
        <v>N/A</v>
      </c>
      <c r="C437" s="4" t="str">
        <f>_xlfn.XLOOKUP($A437, Rifles!$C$2:$C$419,Rifles!F$2:F$419,"N/A",0)</f>
        <v>N/A</v>
      </c>
      <c r="D437" s="4" t="str">
        <f>_xlfn.XLOOKUP($A437, Rifles!$C$2:$C$419,Rifles!G$2:G$419,"N/A",0)</f>
        <v>N/A</v>
      </c>
      <c r="E437" s="3">
        <f>_xlfn.XLOOKUP($A437,Pistols!$C:$C,Pistols!H:H,0,0)</f>
        <v>0</v>
      </c>
      <c r="F437" s="3">
        <f>_xlfn.XLOOKUP($A437,Pistols!$C:$C,Pistols!I:I,0,0)</f>
        <v>0</v>
      </c>
      <c r="G437" s="3">
        <f>_xlfn.XLOOKUP($A437,Pistols!$C:$C,Pistols!J:J,0,0)</f>
        <v>0</v>
      </c>
      <c r="H437" s="3">
        <f>_xlfn.XLOOKUP($A437,Pistols!$C:$C,Pistols!K:K,0,0)</f>
        <v>0</v>
      </c>
      <c r="I437" s="3">
        <f>_xlfn.XLOOKUP($A437,Pistols!$C:$C,Pistols!L:L,0,0)</f>
        <v>0</v>
      </c>
      <c r="J437" s="3">
        <f>_xlfn.XLOOKUP($A437,Pistols!$C:$C,Pistols!M:M,0,0)</f>
        <v>0</v>
      </c>
      <c r="K437" s="3">
        <f>_xlfn.XLOOKUP($A437,Pistols!$C:$C,Pistols!N:N,0,0)</f>
        <v>0</v>
      </c>
      <c r="L437" s="3">
        <f>_xlfn.XLOOKUP($A437,Revolvers!$C:$C,Revolvers!O:O,0,0)</f>
        <v>0</v>
      </c>
      <c r="M437" s="3">
        <f>_xlfn.XLOOKUP($A437,Revolvers!$C:$C,Revolvers!P:P,0,0)</f>
        <v>0</v>
      </c>
      <c r="N437" s="3">
        <f>_xlfn.XLOOKUP($A437,Revolvers!$C:$C,Revolvers!Q:Q,0,0)</f>
        <v>0</v>
      </c>
      <c r="O437" s="3">
        <f>_xlfn.XLOOKUP($A437,Revolvers!$C:$C,Revolvers!R:R,0,0)</f>
        <v>0</v>
      </c>
      <c r="P437" s="3">
        <f>_xlfn.XLOOKUP($A437,Revolvers!$C:$C,Revolvers!S:S,0,0)</f>
        <v>0</v>
      </c>
      <c r="Q437" s="3">
        <f>_xlfn.XLOOKUP($A437,Revolvers!$C:$C,Revolvers!T:T,0,0)</f>
        <v>0</v>
      </c>
      <c r="R437" s="3">
        <f>_xlfn.XLOOKUP($A437,Rifles!C:C,Rifles!H:H,0,0)</f>
        <v>2</v>
      </c>
      <c r="S437" s="3">
        <f>_xlfn.XLOOKUP($A437,Shotguns!C:C,Shotguns!H:H,0,0)</f>
        <v>0</v>
      </c>
      <c r="T437" s="3">
        <f t="shared" si="6"/>
        <v>2</v>
      </c>
    </row>
    <row r="438" spans="1:20" x14ac:dyDescent="0.25">
      <c r="A438" s="3">
        <f>Rifles!C438</f>
        <v>15930075</v>
      </c>
      <c r="B438" s="3" t="str">
        <f>_xlfn.XLOOKUP($A438, Rifles!$C$2:$C$419,Rifles!$D$2:$D$419,"N/A",0)</f>
        <v>N/A</v>
      </c>
      <c r="C438" s="4" t="str">
        <f>_xlfn.XLOOKUP($A438, Rifles!$C$2:$C$419,Rifles!F$2:F$419,"N/A",0)</f>
        <v>N/A</v>
      </c>
      <c r="D438" s="4" t="str">
        <f>_xlfn.XLOOKUP($A438, Rifles!$C$2:$C$419,Rifles!G$2:G$419,"N/A",0)</f>
        <v>N/A</v>
      </c>
      <c r="E438" s="3">
        <f>_xlfn.XLOOKUP($A438,Pistols!$C:$C,Pistols!H:H,0,0)</f>
        <v>0</v>
      </c>
      <c r="F438" s="3">
        <f>_xlfn.XLOOKUP($A438,Pistols!$C:$C,Pistols!I:I,0,0)</f>
        <v>0</v>
      </c>
      <c r="G438" s="3">
        <f>_xlfn.XLOOKUP($A438,Pistols!$C:$C,Pistols!J:J,0,0)</f>
        <v>0</v>
      </c>
      <c r="H438" s="3">
        <f>_xlfn.XLOOKUP($A438,Pistols!$C:$C,Pistols!K:K,0,0)</f>
        <v>0</v>
      </c>
      <c r="I438" s="3">
        <f>_xlfn.XLOOKUP($A438,Pistols!$C:$C,Pistols!L:L,0,0)</f>
        <v>0</v>
      </c>
      <c r="J438" s="3">
        <f>_xlfn.XLOOKUP($A438,Pistols!$C:$C,Pistols!M:M,0,0)</f>
        <v>0</v>
      </c>
      <c r="K438" s="3">
        <f>_xlfn.XLOOKUP($A438,Pistols!$C:$C,Pistols!N:N,0,0)</f>
        <v>0</v>
      </c>
      <c r="L438" s="3">
        <f>_xlfn.XLOOKUP($A438,Revolvers!$C:$C,Revolvers!O:O,0,0)</f>
        <v>0</v>
      </c>
      <c r="M438" s="3">
        <f>_xlfn.XLOOKUP($A438,Revolvers!$C:$C,Revolvers!P:P,0,0)</f>
        <v>0</v>
      </c>
      <c r="N438" s="3">
        <f>_xlfn.XLOOKUP($A438,Revolvers!$C:$C,Revolvers!Q:Q,0,0)</f>
        <v>0</v>
      </c>
      <c r="O438" s="3">
        <f>_xlfn.XLOOKUP($A438,Revolvers!$C:$C,Revolvers!R:R,0,0)</f>
        <v>0</v>
      </c>
      <c r="P438" s="3">
        <f>_xlfn.XLOOKUP($A438,Revolvers!$C:$C,Revolvers!S:S,0,0)</f>
        <v>0</v>
      </c>
      <c r="Q438" s="3">
        <f>_xlfn.XLOOKUP($A438,Revolvers!$C:$C,Revolvers!T:T,0,0)</f>
        <v>0</v>
      </c>
      <c r="R438" s="3">
        <f>_xlfn.XLOOKUP($A438,Rifles!C:C,Rifles!H:H,0,0)</f>
        <v>2</v>
      </c>
      <c r="S438" s="3">
        <f>_xlfn.XLOOKUP($A438,Shotguns!C:C,Shotguns!H:H,0,0)</f>
        <v>0</v>
      </c>
      <c r="T438" s="3">
        <f t="shared" si="6"/>
        <v>2</v>
      </c>
    </row>
    <row r="439" spans="1:20" x14ac:dyDescent="0.25">
      <c r="A439" s="3">
        <f>Rifles!C439</f>
        <v>15900881</v>
      </c>
      <c r="B439" s="3" t="str">
        <f>_xlfn.XLOOKUP($A439, Rifles!$C$2:$C$419,Rifles!$D$2:$D$419,"N/A",0)</f>
        <v>N/A</v>
      </c>
      <c r="C439" s="4" t="str">
        <f>_xlfn.XLOOKUP($A439, Rifles!$C$2:$C$419,Rifles!F$2:F$419,"N/A",0)</f>
        <v>N/A</v>
      </c>
      <c r="D439" s="4" t="str">
        <f>_xlfn.XLOOKUP($A439, Rifles!$C$2:$C$419,Rifles!G$2:G$419,"N/A",0)</f>
        <v>N/A</v>
      </c>
      <c r="E439" s="3">
        <f>_xlfn.XLOOKUP($A439,Pistols!$C:$C,Pistols!H:H,0,0)</f>
        <v>0</v>
      </c>
      <c r="F439" s="3">
        <f>_xlfn.XLOOKUP($A439,Pistols!$C:$C,Pistols!I:I,0,0)</f>
        <v>0</v>
      </c>
      <c r="G439" s="3">
        <f>_xlfn.XLOOKUP($A439,Pistols!$C:$C,Pistols!J:J,0,0)</f>
        <v>0</v>
      </c>
      <c r="H439" s="3">
        <f>_xlfn.XLOOKUP($A439,Pistols!$C:$C,Pistols!K:K,0,0)</f>
        <v>0</v>
      </c>
      <c r="I439" s="3">
        <f>_xlfn.XLOOKUP($A439,Pistols!$C:$C,Pistols!L:L,0,0)</f>
        <v>0</v>
      </c>
      <c r="J439" s="3">
        <f>_xlfn.XLOOKUP($A439,Pistols!$C:$C,Pistols!M:M,0,0)</f>
        <v>0</v>
      </c>
      <c r="K439" s="3">
        <f>_xlfn.XLOOKUP($A439,Pistols!$C:$C,Pistols!N:N,0,0)</f>
        <v>0</v>
      </c>
      <c r="L439" s="3">
        <f>_xlfn.XLOOKUP($A439,Revolvers!$C:$C,Revolvers!O:O,0,0)</f>
        <v>0</v>
      </c>
      <c r="M439" s="3">
        <f>_xlfn.XLOOKUP($A439,Revolvers!$C:$C,Revolvers!P:P,0,0)</f>
        <v>0</v>
      </c>
      <c r="N439" s="3">
        <f>_xlfn.XLOOKUP($A439,Revolvers!$C:$C,Revolvers!Q:Q,0,0)</f>
        <v>0</v>
      </c>
      <c r="O439" s="3">
        <f>_xlfn.XLOOKUP($A439,Revolvers!$C:$C,Revolvers!R:R,0,0)</f>
        <v>0</v>
      </c>
      <c r="P439" s="3">
        <f>_xlfn.XLOOKUP($A439,Revolvers!$C:$C,Revolvers!S:S,0,0)</f>
        <v>0</v>
      </c>
      <c r="Q439" s="3">
        <f>_xlfn.XLOOKUP($A439,Revolvers!$C:$C,Revolvers!T:T,0,0)</f>
        <v>0</v>
      </c>
      <c r="R439" s="3">
        <f>_xlfn.XLOOKUP($A439,Rifles!C:C,Rifles!H:H,0,0)</f>
        <v>202</v>
      </c>
      <c r="S439" s="3">
        <f>_xlfn.XLOOKUP($A439,Shotguns!C:C,Shotguns!H:H,0,0)</f>
        <v>0</v>
      </c>
      <c r="T439" s="3">
        <f t="shared" si="6"/>
        <v>202</v>
      </c>
    </row>
    <row r="440" spans="1:20" x14ac:dyDescent="0.25">
      <c r="A440" s="3">
        <f>Rifles!C440</f>
        <v>15913668</v>
      </c>
      <c r="B440" s="3" t="str">
        <f>_xlfn.XLOOKUP($A440, Rifles!$C$2:$C$419,Rifles!$D$2:$D$419,"N/A",0)</f>
        <v>N/A</v>
      </c>
      <c r="C440" s="4" t="str">
        <f>_xlfn.XLOOKUP($A440, Rifles!$C$2:$C$419,Rifles!F$2:F$419,"N/A",0)</f>
        <v>N/A</v>
      </c>
      <c r="D440" s="4" t="str">
        <f>_xlfn.XLOOKUP($A440, Rifles!$C$2:$C$419,Rifles!G$2:G$419,"N/A",0)</f>
        <v>N/A</v>
      </c>
      <c r="E440" s="3">
        <f>_xlfn.XLOOKUP($A440,Pistols!$C:$C,Pistols!H:H,0,0)</f>
        <v>0</v>
      </c>
      <c r="F440" s="3">
        <f>_xlfn.XLOOKUP($A440,Pistols!$C:$C,Pistols!I:I,0,0)</f>
        <v>11</v>
      </c>
      <c r="G440" s="3">
        <f>_xlfn.XLOOKUP($A440,Pistols!$C:$C,Pistols!J:J,0,0)</f>
        <v>0</v>
      </c>
      <c r="H440" s="3">
        <f>_xlfn.XLOOKUP($A440,Pistols!$C:$C,Pistols!K:K,0,0)</f>
        <v>0</v>
      </c>
      <c r="I440" s="3">
        <f>_xlfn.XLOOKUP($A440,Pistols!$C:$C,Pistols!L:L,0,0)</f>
        <v>0</v>
      </c>
      <c r="J440" s="3">
        <f>_xlfn.XLOOKUP($A440,Pistols!$C:$C,Pistols!M:M,0,0)</f>
        <v>0</v>
      </c>
      <c r="K440" s="3">
        <f>_xlfn.XLOOKUP($A440,Pistols!$C:$C,Pistols!N:N,0,0)</f>
        <v>11</v>
      </c>
      <c r="L440" s="3">
        <f>_xlfn.XLOOKUP($A440,Revolvers!$C:$C,Revolvers!O:O,0,0)</f>
        <v>0</v>
      </c>
      <c r="M440" s="3">
        <f>_xlfn.XLOOKUP($A440,Revolvers!$C:$C,Revolvers!P:P,0,0)</f>
        <v>0</v>
      </c>
      <c r="N440" s="3">
        <f>_xlfn.XLOOKUP($A440,Revolvers!$C:$C,Revolvers!Q:Q,0,0)</f>
        <v>0</v>
      </c>
      <c r="O440" s="3">
        <f>_xlfn.XLOOKUP($A440,Revolvers!$C:$C,Revolvers!R:R,0,0)</f>
        <v>0</v>
      </c>
      <c r="P440" s="3">
        <f>_xlfn.XLOOKUP($A440,Revolvers!$C:$C,Revolvers!S:S,0,0)</f>
        <v>0</v>
      </c>
      <c r="Q440" s="3">
        <f>_xlfn.XLOOKUP($A440,Revolvers!$C:$C,Revolvers!T:T,0,0)</f>
        <v>0</v>
      </c>
      <c r="R440" s="3">
        <f>_xlfn.XLOOKUP($A440,Rifles!C:C,Rifles!H:H,0,0)</f>
        <v>590</v>
      </c>
      <c r="S440" s="3">
        <f>_xlfn.XLOOKUP($A440,Shotguns!C:C,Shotguns!H:H,0,0)</f>
        <v>0</v>
      </c>
      <c r="T440" s="3">
        <f t="shared" si="6"/>
        <v>601</v>
      </c>
    </row>
    <row r="441" spans="1:20" x14ac:dyDescent="0.25">
      <c r="A441" s="3">
        <f>Rifles!C441</f>
        <v>15902773</v>
      </c>
      <c r="B441" s="3" t="str">
        <f>_xlfn.XLOOKUP($A441, Rifles!$C$2:$C$419,Rifles!$D$2:$D$419,"N/A",0)</f>
        <v>N/A</v>
      </c>
      <c r="C441" s="4" t="str">
        <f>_xlfn.XLOOKUP($A441, Rifles!$C$2:$C$419,Rifles!F$2:F$419,"N/A",0)</f>
        <v>N/A</v>
      </c>
      <c r="D441" s="4" t="str">
        <f>_xlfn.XLOOKUP($A441, Rifles!$C$2:$C$419,Rifles!G$2:G$419,"N/A",0)</f>
        <v>N/A</v>
      </c>
      <c r="E441" s="3">
        <f>_xlfn.XLOOKUP($A441,Pistols!$C:$C,Pistols!H:H,0,0)</f>
        <v>0</v>
      </c>
      <c r="F441" s="3">
        <f>_xlfn.XLOOKUP($A441,Pistols!$C:$C,Pistols!I:I,0,0)</f>
        <v>0</v>
      </c>
      <c r="G441" s="3">
        <f>_xlfn.XLOOKUP($A441,Pistols!$C:$C,Pistols!J:J,0,0)</f>
        <v>0</v>
      </c>
      <c r="H441" s="3">
        <f>_xlfn.XLOOKUP($A441,Pistols!$C:$C,Pistols!K:K,0,0)</f>
        <v>0</v>
      </c>
      <c r="I441" s="3">
        <f>_xlfn.XLOOKUP($A441,Pistols!$C:$C,Pistols!L:L,0,0)</f>
        <v>0</v>
      </c>
      <c r="J441" s="3">
        <f>_xlfn.XLOOKUP($A441,Pistols!$C:$C,Pistols!M:M,0,0)</f>
        <v>0</v>
      </c>
      <c r="K441" s="3">
        <f>_xlfn.XLOOKUP($A441,Pistols!$C:$C,Pistols!N:N,0,0)</f>
        <v>0</v>
      </c>
      <c r="L441" s="3">
        <f>_xlfn.XLOOKUP($A441,Revolvers!$C:$C,Revolvers!O:O,0,0)</f>
        <v>0</v>
      </c>
      <c r="M441" s="3">
        <f>_xlfn.XLOOKUP($A441,Revolvers!$C:$C,Revolvers!P:P,0,0)</f>
        <v>0</v>
      </c>
      <c r="N441" s="3">
        <f>_xlfn.XLOOKUP($A441,Revolvers!$C:$C,Revolvers!Q:Q,0,0)</f>
        <v>0</v>
      </c>
      <c r="O441" s="3">
        <f>_xlfn.XLOOKUP($A441,Revolvers!$C:$C,Revolvers!R:R,0,0)</f>
        <v>0</v>
      </c>
      <c r="P441" s="3">
        <f>_xlfn.XLOOKUP($A441,Revolvers!$C:$C,Revolvers!S:S,0,0)</f>
        <v>0</v>
      </c>
      <c r="Q441" s="3">
        <f>_xlfn.XLOOKUP($A441,Revolvers!$C:$C,Revolvers!T:T,0,0)</f>
        <v>0</v>
      </c>
      <c r="R441" s="3">
        <f>_xlfn.XLOOKUP($A441,Rifles!C:C,Rifles!H:H,0,0)</f>
        <v>11</v>
      </c>
      <c r="S441" s="3">
        <f>_xlfn.XLOOKUP($A441,Shotguns!C:C,Shotguns!H:H,0,0)</f>
        <v>0</v>
      </c>
      <c r="T441" s="3">
        <f t="shared" si="6"/>
        <v>11</v>
      </c>
    </row>
    <row r="442" spans="1:20" x14ac:dyDescent="0.25">
      <c r="A442" s="3">
        <f>Rifles!C442</f>
        <v>15911760</v>
      </c>
      <c r="B442" s="3" t="str">
        <f>_xlfn.XLOOKUP($A442, Rifles!$C$2:$C$419,Rifles!$D$2:$D$419,"N/A",0)</f>
        <v>N/A</v>
      </c>
      <c r="C442" s="4" t="str">
        <f>_xlfn.XLOOKUP($A442, Rifles!$C$2:$C$419,Rifles!F$2:F$419,"N/A",0)</f>
        <v>N/A</v>
      </c>
      <c r="D442" s="4" t="str">
        <f>_xlfn.XLOOKUP($A442, Rifles!$C$2:$C$419,Rifles!G$2:G$419,"N/A",0)</f>
        <v>N/A</v>
      </c>
      <c r="E442" s="3">
        <f>_xlfn.XLOOKUP($A442,Pistols!$C:$C,Pistols!H:H,0,0)</f>
        <v>0</v>
      </c>
      <c r="F442" s="3">
        <f>_xlfn.XLOOKUP($A442,Pistols!$C:$C,Pistols!I:I,0,0)</f>
        <v>0</v>
      </c>
      <c r="G442" s="3">
        <f>_xlfn.XLOOKUP($A442,Pistols!$C:$C,Pistols!J:J,0,0)</f>
        <v>0</v>
      </c>
      <c r="H442" s="3">
        <f>_xlfn.XLOOKUP($A442,Pistols!$C:$C,Pistols!K:K,0,0)</f>
        <v>0</v>
      </c>
      <c r="I442" s="3">
        <f>_xlfn.XLOOKUP($A442,Pistols!$C:$C,Pistols!L:L,0,0)</f>
        <v>0</v>
      </c>
      <c r="J442" s="3">
        <f>_xlfn.XLOOKUP($A442,Pistols!$C:$C,Pistols!M:M,0,0)</f>
        <v>0</v>
      </c>
      <c r="K442" s="3">
        <f>_xlfn.XLOOKUP($A442,Pistols!$C:$C,Pistols!N:N,0,0)</f>
        <v>0</v>
      </c>
      <c r="L442" s="3">
        <f>_xlfn.XLOOKUP($A442,Revolvers!$C:$C,Revolvers!O:O,0,0)</f>
        <v>0</v>
      </c>
      <c r="M442" s="3">
        <f>_xlfn.XLOOKUP($A442,Revolvers!$C:$C,Revolvers!P:P,0,0)</f>
        <v>0</v>
      </c>
      <c r="N442" s="3">
        <f>_xlfn.XLOOKUP($A442,Revolvers!$C:$C,Revolvers!Q:Q,0,0)</f>
        <v>0</v>
      </c>
      <c r="O442" s="3">
        <f>_xlfn.XLOOKUP($A442,Revolvers!$C:$C,Revolvers!R:R,0,0)</f>
        <v>0</v>
      </c>
      <c r="P442" s="3">
        <f>_xlfn.XLOOKUP($A442,Revolvers!$C:$C,Revolvers!S:S,0,0)</f>
        <v>0</v>
      </c>
      <c r="Q442" s="3">
        <f>_xlfn.XLOOKUP($A442,Revolvers!$C:$C,Revolvers!T:T,0,0)</f>
        <v>0</v>
      </c>
      <c r="R442" s="3">
        <f>_xlfn.XLOOKUP($A442,Rifles!C:C,Rifles!H:H,0,0)</f>
        <v>3</v>
      </c>
      <c r="S442" s="3">
        <f>_xlfn.XLOOKUP($A442,Shotguns!C:C,Shotguns!H:H,0,0)</f>
        <v>0</v>
      </c>
      <c r="T442" s="3">
        <f t="shared" si="6"/>
        <v>3</v>
      </c>
    </row>
    <row r="443" spans="1:20" x14ac:dyDescent="0.25">
      <c r="A443" s="3">
        <f>Rifles!C443</f>
        <v>15913795</v>
      </c>
      <c r="B443" s="3" t="str">
        <f>_xlfn.XLOOKUP($A443, Rifles!$C$2:$C$419,Rifles!$D$2:$D$419,"N/A",0)</f>
        <v>N/A</v>
      </c>
      <c r="C443" s="4" t="str">
        <f>_xlfn.XLOOKUP($A443, Rifles!$C$2:$C$419,Rifles!F$2:F$419,"N/A",0)</f>
        <v>N/A</v>
      </c>
      <c r="D443" s="4" t="str">
        <f>_xlfn.XLOOKUP($A443, Rifles!$C$2:$C$419,Rifles!G$2:G$419,"N/A",0)</f>
        <v>N/A</v>
      </c>
      <c r="E443" s="3">
        <f>_xlfn.XLOOKUP($A443,Pistols!$C:$C,Pistols!H:H,0,0)</f>
        <v>0</v>
      </c>
      <c r="F443" s="3">
        <f>_xlfn.XLOOKUP($A443,Pistols!$C:$C,Pistols!I:I,0,0)</f>
        <v>0</v>
      </c>
      <c r="G443" s="3">
        <f>_xlfn.XLOOKUP($A443,Pistols!$C:$C,Pistols!J:J,0,0)</f>
        <v>0</v>
      </c>
      <c r="H443" s="3">
        <f>_xlfn.XLOOKUP($A443,Pistols!$C:$C,Pistols!K:K,0,0)</f>
        <v>0</v>
      </c>
      <c r="I443" s="3">
        <f>_xlfn.XLOOKUP($A443,Pistols!$C:$C,Pistols!L:L,0,0)</f>
        <v>0</v>
      </c>
      <c r="J443" s="3">
        <f>_xlfn.XLOOKUP($A443,Pistols!$C:$C,Pistols!M:M,0,0)</f>
        <v>0</v>
      </c>
      <c r="K443" s="3">
        <f>_xlfn.XLOOKUP($A443,Pistols!$C:$C,Pistols!N:N,0,0)</f>
        <v>0</v>
      </c>
      <c r="L443" s="3">
        <f>_xlfn.XLOOKUP($A443,Revolvers!$C:$C,Revolvers!O:O,0,0)</f>
        <v>0</v>
      </c>
      <c r="M443" s="3">
        <f>_xlfn.XLOOKUP($A443,Revolvers!$C:$C,Revolvers!P:P,0,0)</f>
        <v>0</v>
      </c>
      <c r="N443" s="3">
        <f>_xlfn.XLOOKUP($A443,Revolvers!$C:$C,Revolvers!Q:Q,0,0)</f>
        <v>0</v>
      </c>
      <c r="O443" s="3">
        <f>_xlfn.XLOOKUP($A443,Revolvers!$C:$C,Revolvers!R:R,0,0)</f>
        <v>0</v>
      </c>
      <c r="P443" s="3">
        <f>_xlfn.XLOOKUP($A443,Revolvers!$C:$C,Revolvers!S:S,0,0)</f>
        <v>0</v>
      </c>
      <c r="Q443" s="3">
        <f>_xlfn.XLOOKUP($A443,Revolvers!$C:$C,Revolvers!T:T,0,0)</f>
        <v>0</v>
      </c>
      <c r="R443" s="3">
        <f>_xlfn.XLOOKUP($A443,Rifles!C:C,Rifles!H:H,0,0)</f>
        <v>2</v>
      </c>
      <c r="S443" s="3">
        <f>_xlfn.XLOOKUP($A443,Shotguns!C:C,Shotguns!H:H,0,0)</f>
        <v>0</v>
      </c>
      <c r="T443" s="3">
        <f t="shared" si="6"/>
        <v>2</v>
      </c>
    </row>
    <row r="444" spans="1:20" x14ac:dyDescent="0.25">
      <c r="A444" s="3">
        <f>Rifles!C444</f>
        <v>15801620</v>
      </c>
      <c r="B444" s="3" t="str">
        <f>_xlfn.XLOOKUP($A444, Rifles!$C$2:$C$419,Rifles!$D$2:$D$419,"N/A",0)</f>
        <v>N/A</v>
      </c>
      <c r="C444" s="4" t="str">
        <f>_xlfn.XLOOKUP($A444, Rifles!$C$2:$C$419,Rifles!F$2:F$419,"N/A",0)</f>
        <v>N/A</v>
      </c>
      <c r="D444" s="4" t="str">
        <f>_xlfn.XLOOKUP($A444, Rifles!$C$2:$C$419,Rifles!G$2:G$419,"N/A",0)</f>
        <v>N/A</v>
      </c>
      <c r="E444" s="3">
        <f>_xlfn.XLOOKUP($A444,Pistols!$C:$C,Pistols!H:H,0,0)</f>
        <v>0</v>
      </c>
      <c r="F444" s="3">
        <f>_xlfn.XLOOKUP($A444,Pistols!$C:$C,Pistols!I:I,0,0)</f>
        <v>0</v>
      </c>
      <c r="G444" s="3">
        <f>_xlfn.XLOOKUP($A444,Pistols!$C:$C,Pistols!J:J,0,0)</f>
        <v>0</v>
      </c>
      <c r="H444" s="3">
        <f>_xlfn.XLOOKUP($A444,Pistols!$C:$C,Pistols!K:K,0,0)</f>
        <v>0</v>
      </c>
      <c r="I444" s="3">
        <f>_xlfn.XLOOKUP($A444,Pistols!$C:$C,Pistols!L:L,0,0)</f>
        <v>0</v>
      </c>
      <c r="J444" s="3">
        <f>_xlfn.XLOOKUP($A444,Pistols!$C:$C,Pistols!M:M,0,0)</f>
        <v>0</v>
      </c>
      <c r="K444" s="3">
        <f>_xlfn.XLOOKUP($A444,Pistols!$C:$C,Pistols!N:N,0,0)</f>
        <v>0</v>
      </c>
      <c r="L444" s="3">
        <f>_xlfn.XLOOKUP($A444,Revolvers!$C:$C,Revolvers!O:O,0,0)</f>
        <v>0</v>
      </c>
      <c r="M444" s="3">
        <f>_xlfn.XLOOKUP($A444,Revolvers!$C:$C,Revolvers!P:P,0,0)</f>
        <v>0</v>
      </c>
      <c r="N444" s="3">
        <f>_xlfn.XLOOKUP($A444,Revolvers!$C:$C,Revolvers!Q:Q,0,0)</f>
        <v>0</v>
      </c>
      <c r="O444" s="3">
        <f>_xlfn.XLOOKUP($A444,Revolvers!$C:$C,Revolvers!R:R,0,0)</f>
        <v>0</v>
      </c>
      <c r="P444" s="3">
        <f>_xlfn.XLOOKUP($A444,Revolvers!$C:$C,Revolvers!S:S,0,0)</f>
        <v>0</v>
      </c>
      <c r="Q444" s="3">
        <f>_xlfn.XLOOKUP($A444,Revolvers!$C:$C,Revolvers!T:T,0,0)</f>
        <v>0</v>
      </c>
      <c r="R444" s="3">
        <f>_xlfn.XLOOKUP($A444,Rifles!C:C,Rifles!H:H,0,0)</f>
        <v>2</v>
      </c>
      <c r="S444" s="3">
        <f>_xlfn.XLOOKUP($A444,Shotguns!C:C,Shotguns!H:H,0,0)</f>
        <v>0</v>
      </c>
      <c r="T444" s="3">
        <f t="shared" si="6"/>
        <v>2</v>
      </c>
    </row>
    <row r="445" spans="1:20" x14ac:dyDescent="0.25">
      <c r="A445" s="3">
        <f>Rifles!C445</f>
        <v>15807146</v>
      </c>
      <c r="B445" s="3" t="str">
        <f>_xlfn.XLOOKUP($A445, Rifles!$C$2:$C$419,Rifles!$D$2:$D$419,"N/A",0)</f>
        <v>N/A</v>
      </c>
      <c r="C445" s="4" t="str">
        <f>_xlfn.XLOOKUP($A445, Rifles!$C$2:$C$419,Rifles!F$2:F$419,"N/A",0)</f>
        <v>N/A</v>
      </c>
      <c r="D445" s="4" t="str">
        <f>_xlfn.XLOOKUP($A445, Rifles!$C$2:$C$419,Rifles!G$2:G$419,"N/A",0)</f>
        <v>N/A</v>
      </c>
      <c r="E445" s="3">
        <f>_xlfn.XLOOKUP($A445,Pistols!$C:$C,Pistols!H:H,0,0)</f>
        <v>0</v>
      </c>
      <c r="F445" s="3">
        <f>_xlfn.XLOOKUP($A445,Pistols!$C:$C,Pistols!I:I,0,0)</f>
        <v>0</v>
      </c>
      <c r="G445" s="3">
        <f>_xlfn.XLOOKUP($A445,Pistols!$C:$C,Pistols!J:J,0,0)</f>
        <v>0</v>
      </c>
      <c r="H445" s="3">
        <f>_xlfn.XLOOKUP($A445,Pistols!$C:$C,Pistols!K:K,0,0)</f>
        <v>0</v>
      </c>
      <c r="I445" s="3">
        <f>_xlfn.XLOOKUP($A445,Pistols!$C:$C,Pistols!L:L,0,0)</f>
        <v>0</v>
      </c>
      <c r="J445" s="3">
        <f>_xlfn.XLOOKUP($A445,Pistols!$C:$C,Pistols!M:M,0,0)</f>
        <v>0</v>
      </c>
      <c r="K445" s="3">
        <f>_xlfn.XLOOKUP($A445,Pistols!$C:$C,Pistols!N:N,0,0)</f>
        <v>0</v>
      </c>
      <c r="L445" s="3">
        <f>_xlfn.XLOOKUP($A445,Revolvers!$C:$C,Revolvers!O:O,0,0)</f>
        <v>0</v>
      </c>
      <c r="M445" s="3">
        <f>_xlfn.XLOOKUP($A445,Revolvers!$C:$C,Revolvers!P:P,0,0)</f>
        <v>0</v>
      </c>
      <c r="N445" s="3">
        <f>_xlfn.XLOOKUP($A445,Revolvers!$C:$C,Revolvers!Q:Q,0,0)</f>
        <v>0</v>
      </c>
      <c r="O445" s="3">
        <f>_xlfn.XLOOKUP($A445,Revolvers!$C:$C,Revolvers!R:R,0,0)</f>
        <v>0</v>
      </c>
      <c r="P445" s="3">
        <f>_xlfn.XLOOKUP($A445,Revolvers!$C:$C,Revolvers!S:S,0,0)</f>
        <v>0</v>
      </c>
      <c r="Q445" s="3">
        <f>_xlfn.XLOOKUP($A445,Revolvers!$C:$C,Revolvers!T:T,0,0)</f>
        <v>0</v>
      </c>
      <c r="R445" s="3">
        <f>_xlfn.XLOOKUP($A445,Rifles!C:C,Rifles!H:H,0,0)</f>
        <v>38</v>
      </c>
      <c r="S445" s="3">
        <f>_xlfn.XLOOKUP($A445,Shotguns!C:C,Shotguns!H:H,0,0)</f>
        <v>0</v>
      </c>
      <c r="T445" s="3">
        <f t="shared" si="6"/>
        <v>38</v>
      </c>
    </row>
    <row r="446" spans="1:20" x14ac:dyDescent="0.25">
      <c r="A446" s="3">
        <f>Rifles!C446</f>
        <v>15804769</v>
      </c>
      <c r="B446" s="3" t="str">
        <f>_xlfn.XLOOKUP($A446, Rifles!$C$2:$C$419,Rifles!$D$2:$D$419,"N/A",0)</f>
        <v>N/A</v>
      </c>
      <c r="C446" s="4" t="str">
        <f>_xlfn.XLOOKUP($A446, Rifles!$C$2:$C$419,Rifles!F$2:F$419,"N/A",0)</f>
        <v>N/A</v>
      </c>
      <c r="D446" s="4" t="str">
        <f>_xlfn.XLOOKUP($A446, Rifles!$C$2:$C$419,Rifles!G$2:G$419,"N/A",0)</f>
        <v>N/A</v>
      </c>
      <c r="E446" s="3">
        <f>_xlfn.XLOOKUP($A446,Pistols!$C:$C,Pistols!H:H,0,0)</f>
        <v>0</v>
      </c>
      <c r="F446" s="3">
        <f>_xlfn.XLOOKUP($A446,Pistols!$C:$C,Pistols!I:I,0,0)</f>
        <v>0</v>
      </c>
      <c r="G446" s="3">
        <f>_xlfn.XLOOKUP($A446,Pistols!$C:$C,Pistols!J:J,0,0)</f>
        <v>0</v>
      </c>
      <c r="H446" s="3">
        <f>_xlfn.XLOOKUP($A446,Pistols!$C:$C,Pistols!K:K,0,0)</f>
        <v>0</v>
      </c>
      <c r="I446" s="3">
        <f>_xlfn.XLOOKUP($A446,Pistols!$C:$C,Pistols!L:L,0,0)</f>
        <v>0</v>
      </c>
      <c r="J446" s="3">
        <f>_xlfn.XLOOKUP($A446,Pistols!$C:$C,Pistols!M:M,0,0)</f>
        <v>0</v>
      </c>
      <c r="K446" s="3">
        <f>_xlfn.XLOOKUP($A446,Pistols!$C:$C,Pistols!N:N,0,0)</f>
        <v>0</v>
      </c>
      <c r="L446" s="3">
        <f>_xlfn.XLOOKUP($A446,Revolvers!$C:$C,Revolvers!O:O,0,0)</f>
        <v>0</v>
      </c>
      <c r="M446" s="3">
        <f>_xlfn.XLOOKUP($A446,Revolvers!$C:$C,Revolvers!P:P,0,0)</f>
        <v>0</v>
      </c>
      <c r="N446" s="3">
        <f>_xlfn.XLOOKUP($A446,Revolvers!$C:$C,Revolvers!Q:Q,0,0)</f>
        <v>0</v>
      </c>
      <c r="O446" s="3">
        <f>_xlfn.XLOOKUP($A446,Revolvers!$C:$C,Revolvers!R:R,0,0)</f>
        <v>0</v>
      </c>
      <c r="P446" s="3">
        <f>_xlfn.XLOOKUP($A446,Revolvers!$C:$C,Revolvers!S:S,0,0)</f>
        <v>0</v>
      </c>
      <c r="Q446" s="3">
        <f>_xlfn.XLOOKUP($A446,Revolvers!$C:$C,Revolvers!T:T,0,0)</f>
        <v>0</v>
      </c>
      <c r="R446" s="3">
        <f>_xlfn.XLOOKUP($A446,Rifles!C:C,Rifles!H:H,0,0)</f>
        <v>1</v>
      </c>
      <c r="S446" s="3">
        <f>_xlfn.XLOOKUP($A446,Shotguns!C:C,Shotguns!H:H,0,0)</f>
        <v>0</v>
      </c>
      <c r="T446" s="3">
        <f t="shared" si="6"/>
        <v>1</v>
      </c>
    </row>
    <row r="447" spans="1:20" x14ac:dyDescent="0.25">
      <c r="A447" s="3">
        <f>Rifles!C447</f>
        <v>15806236</v>
      </c>
      <c r="B447" s="3" t="str">
        <f>_xlfn.XLOOKUP($A447, Rifles!$C$2:$C$419,Rifles!$D$2:$D$419,"N/A",0)</f>
        <v>N/A</v>
      </c>
      <c r="C447" s="4" t="str">
        <f>_xlfn.XLOOKUP($A447, Rifles!$C$2:$C$419,Rifles!F$2:F$419,"N/A",0)</f>
        <v>N/A</v>
      </c>
      <c r="D447" s="4" t="str">
        <f>_xlfn.XLOOKUP($A447, Rifles!$C$2:$C$419,Rifles!G$2:G$419,"N/A",0)</f>
        <v>N/A</v>
      </c>
      <c r="E447" s="3">
        <f>_xlfn.XLOOKUP($A447,Pistols!$C:$C,Pistols!H:H,0,0)</f>
        <v>0</v>
      </c>
      <c r="F447" s="3">
        <f>_xlfn.XLOOKUP($A447,Pistols!$C:$C,Pistols!I:I,0,0)</f>
        <v>0</v>
      </c>
      <c r="G447" s="3">
        <f>_xlfn.XLOOKUP($A447,Pistols!$C:$C,Pistols!J:J,0,0)</f>
        <v>0</v>
      </c>
      <c r="H447" s="3">
        <f>_xlfn.XLOOKUP($A447,Pistols!$C:$C,Pistols!K:K,0,0)</f>
        <v>0</v>
      </c>
      <c r="I447" s="3">
        <f>_xlfn.XLOOKUP($A447,Pistols!$C:$C,Pistols!L:L,0,0)</f>
        <v>0</v>
      </c>
      <c r="J447" s="3">
        <f>_xlfn.XLOOKUP($A447,Pistols!$C:$C,Pistols!M:M,0,0)</f>
        <v>0</v>
      </c>
      <c r="K447" s="3">
        <f>_xlfn.XLOOKUP($A447,Pistols!$C:$C,Pistols!N:N,0,0)</f>
        <v>0</v>
      </c>
      <c r="L447" s="3">
        <f>_xlfn.XLOOKUP($A447,Revolvers!$C:$C,Revolvers!O:O,0,0)</f>
        <v>0</v>
      </c>
      <c r="M447" s="3">
        <f>_xlfn.XLOOKUP($A447,Revolvers!$C:$C,Revolvers!P:P,0,0)</f>
        <v>0</v>
      </c>
      <c r="N447" s="3">
        <f>_xlfn.XLOOKUP($A447,Revolvers!$C:$C,Revolvers!Q:Q,0,0)</f>
        <v>0</v>
      </c>
      <c r="O447" s="3">
        <f>_xlfn.XLOOKUP($A447,Revolvers!$C:$C,Revolvers!R:R,0,0)</f>
        <v>0</v>
      </c>
      <c r="P447" s="3">
        <f>_xlfn.XLOOKUP($A447,Revolvers!$C:$C,Revolvers!S:S,0,0)</f>
        <v>0</v>
      </c>
      <c r="Q447" s="3">
        <f>_xlfn.XLOOKUP($A447,Revolvers!$C:$C,Revolvers!T:T,0,0)</f>
        <v>0</v>
      </c>
      <c r="R447" s="3">
        <f>_xlfn.XLOOKUP($A447,Rifles!C:C,Rifles!H:H,0,0)</f>
        <v>5</v>
      </c>
      <c r="S447" s="3">
        <f>_xlfn.XLOOKUP($A447,Shotguns!C:C,Shotguns!H:H,0,0)</f>
        <v>0</v>
      </c>
      <c r="T447" s="3">
        <f t="shared" si="6"/>
        <v>5</v>
      </c>
    </row>
    <row r="448" spans="1:20" x14ac:dyDescent="0.25">
      <c r="A448" s="3">
        <f>Rifles!C448</f>
        <v>15808553</v>
      </c>
      <c r="B448" s="3" t="str">
        <f>_xlfn.XLOOKUP($A448, Rifles!$C$2:$C$419,Rifles!$D$2:$D$419,"N/A",0)</f>
        <v>N/A</v>
      </c>
      <c r="C448" s="4" t="str">
        <f>_xlfn.XLOOKUP($A448, Rifles!$C$2:$C$419,Rifles!F$2:F$419,"N/A",0)</f>
        <v>N/A</v>
      </c>
      <c r="D448" s="4" t="str">
        <f>_xlfn.XLOOKUP($A448, Rifles!$C$2:$C$419,Rifles!G$2:G$419,"N/A",0)</f>
        <v>N/A</v>
      </c>
      <c r="E448" s="3">
        <f>_xlfn.XLOOKUP($A448,Pistols!$C:$C,Pistols!H:H,0,0)</f>
        <v>0</v>
      </c>
      <c r="F448" s="3">
        <f>_xlfn.XLOOKUP($A448,Pistols!$C:$C,Pistols!I:I,0,0)</f>
        <v>0</v>
      </c>
      <c r="G448" s="3">
        <f>_xlfn.XLOOKUP($A448,Pistols!$C:$C,Pistols!J:J,0,0)</f>
        <v>0</v>
      </c>
      <c r="H448" s="3">
        <f>_xlfn.XLOOKUP($A448,Pistols!$C:$C,Pistols!K:K,0,0)</f>
        <v>0</v>
      </c>
      <c r="I448" s="3">
        <f>_xlfn.XLOOKUP($A448,Pistols!$C:$C,Pistols!L:L,0,0)</f>
        <v>0</v>
      </c>
      <c r="J448" s="3">
        <f>_xlfn.XLOOKUP($A448,Pistols!$C:$C,Pistols!M:M,0,0)</f>
        <v>0</v>
      </c>
      <c r="K448" s="3">
        <f>_xlfn.XLOOKUP($A448,Pistols!$C:$C,Pistols!N:N,0,0)</f>
        <v>0</v>
      </c>
      <c r="L448" s="3">
        <f>_xlfn.XLOOKUP($A448,Revolvers!$C:$C,Revolvers!O:O,0,0)</f>
        <v>0</v>
      </c>
      <c r="M448" s="3">
        <f>_xlfn.XLOOKUP($A448,Revolvers!$C:$C,Revolvers!P:P,0,0)</f>
        <v>0</v>
      </c>
      <c r="N448" s="3">
        <f>_xlfn.XLOOKUP($A448,Revolvers!$C:$C,Revolvers!Q:Q,0,0)</f>
        <v>0</v>
      </c>
      <c r="O448" s="3">
        <f>_xlfn.XLOOKUP($A448,Revolvers!$C:$C,Revolvers!R:R,0,0)</f>
        <v>0</v>
      </c>
      <c r="P448" s="3">
        <f>_xlfn.XLOOKUP($A448,Revolvers!$C:$C,Revolvers!S:S,0,0)</f>
        <v>0</v>
      </c>
      <c r="Q448" s="3">
        <f>_xlfn.XLOOKUP($A448,Revolvers!$C:$C,Revolvers!T:T,0,0)</f>
        <v>0</v>
      </c>
      <c r="R448" s="3">
        <f>_xlfn.XLOOKUP($A448,Rifles!C:C,Rifles!H:H,0,0)</f>
        <v>1</v>
      </c>
      <c r="S448" s="3">
        <f>_xlfn.XLOOKUP($A448,Shotguns!C:C,Shotguns!H:H,0,0)</f>
        <v>0</v>
      </c>
      <c r="T448" s="3">
        <f t="shared" si="6"/>
        <v>1</v>
      </c>
    </row>
    <row r="449" spans="1:20" x14ac:dyDescent="0.25">
      <c r="A449" s="3">
        <f>Rifles!C449</f>
        <v>15805214</v>
      </c>
      <c r="B449" s="3" t="str">
        <f>_xlfn.XLOOKUP($A449, Rifles!$C$2:$C$419,Rifles!$D$2:$D$419,"N/A",0)</f>
        <v>N/A</v>
      </c>
      <c r="C449" s="4" t="str">
        <f>_xlfn.XLOOKUP($A449, Rifles!$C$2:$C$419,Rifles!F$2:F$419,"N/A",0)</f>
        <v>N/A</v>
      </c>
      <c r="D449" s="4" t="str">
        <f>_xlfn.XLOOKUP($A449, Rifles!$C$2:$C$419,Rifles!G$2:G$419,"N/A",0)</f>
        <v>N/A</v>
      </c>
      <c r="E449" s="3">
        <f>_xlfn.XLOOKUP($A449,Pistols!$C:$C,Pistols!H:H,0,0)</f>
        <v>0</v>
      </c>
      <c r="F449" s="3">
        <f>_xlfn.XLOOKUP($A449,Pistols!$C:$C,Pistols!I:I,0,0)</f>
        <v>0</v>
      </c>
      <c r="G449" s="3">
        <f>_xlfn.XLOOKUP($A449,Pistols!$C:$C,Pistols!J:J,0,0)</f>
        <v>0</v>
      </c>
      <c r="H449" s="3">
        <f>_xlfn.XLOOKUP($A449,Pistols!$C:$C,Pistols!K:K,0,0)</f>
        <v>0</v>
      </c>
      <c r="I449" s="3">
        <f>_xlfn.XLOOKUP($A449,Pistols!$C:$C,Pistols!L:L,0,0)</f>
        <v>0</v>
      </c>
      <c r="J449" s="3">
        <f>_xlfn.XLOOKUP($A449,Pistols!$C:$C,Pistols!M:M,0,0)</f>
        <v>0</v>
      </c>
      <c r="K449" s="3">
        <f>_xlfn.XLOOKUP($A449,Pistols!$C:$C,Pistols!N:N,0,0)</f>
        <v>0</v>
      </c>
      <c r="L449" s="3">
        <f>_xlfn.XLOOKUP($A449,Revolvers!$C:$C,Revolvers!O:O,0,0)</f>
        <v>0</v>
      </c>
      <c r="M449" s="3">
        <f>_xlfn.XLOOKUP($A449,Revolvers!$C:$C,Revolvers!P:P,0,0)</f>
        <v>0</v>
      </c>
      <c r="N449" s="3">
        <f>_xlfn.XLOOKUP($A449,Revolvers!$C:$C,Revolvers!Q:Q,0,0)</f>
        <v>0</v>
      </c>
      <c r="O449" s="3">
        <f>_xlfn.XLOOKUP($A449,Revolvers!$C:$C,Revolvers!R:R,0,0)</f>
        <v>0</v>
      </c>
      <c r="P449" s="3">
        <f>_xlfn.XLOOKUP($A449,Revolvers!$C:$C,Revolvers!S:S,0,0)</f>
        <v>0</v>
      </c>
      <c r="Q449" s="3">
        <f>_xlfn.XLOOKUP($A449,Revolvers!$C:$C,Revolvers!T:T,0,0)</f>
        <v>0</v>
      </c>
      <c r="R449" s="3">
        <f>_xlfn.XLOOKUP($A449,Rifles!C:C,Rifles!H:H,0,0)</f>
        <v>44</v>
      </c>
      <c r="S449" s="3">
        <f>_xlfn.XLOOKUP($A449,Shotguns!C:C,Shotguns!H:H,0,0)</f>
        <v>0</v>
      </c>
      <c r="T449" s="3">
        <f t="shared" si="6"/>
        <v>44</v>
      </c>
    </row>
    <row r="450" spans="1:20" x14ac:dyDescent="0.25">
      <c r="A450" s="3">
        <f>Rifles!C450</f>
        <v>15806220</v>
      </c>
      <c r="B450" s="3" t="str">
        <f>_xlfn.XLOOKUP($A450, Rifles!$C$2:$C$419,Rifles!$D$2:$D$419,"N/A",0)</f>
        <v>N/A</v>
      </c>
      <c r="C450" s="4" t="str">
        <f>_xlfn.XLOOKUP($A450, Rifles!$C$2:$C$419,Rifles!F$2:F$419,"N/A",0)</f>
        <v>N/A</v>
      </c>
      <c r="D450" s="4" t="str">
        <f>_xlfn.XLOOKUP($A450, Rifles!$C$2:$C$419,Rifles!G$2:G$419,"N/A",0)</f>
        <v>N/A</v>
      </c>
      <c r="E450" s="3">
        <f>_xlfn.XLOOKUP($A450,Pistols!$C:$C,Pistols!H:H,0,0)</f>
        <v>0</v>
      </c>
      <c r="F450" s="3">
        <f>_xlfn.XLOOKUP($A450,Pistols!$C:$C,Pistols!I:I,0,0)</f>
        <v>0</v>
      </c>
      <c r="G450" s="3">
        <f>_xlfn.XLOOKUP($A450,Pistols!$C:$C,Pistols!J:J,0,0)</f>
        <v>0</v>
      </c>
      <c r="H450" s="3">
        <f>_xlfn.XLOOKUP($A450,Pistols!$C:$C,Pistols!K:K,0,0)</f>
        <v>0</v>
      </c>
      <c r="I450" s="3">
        <f>_xlfn.XLOOKUP($A450,Pistols!$C:$C,Pistols!L:L,0,0)</f>
        <v>0</v>
      </c>
      <c r="J450" s="3">
        <f>_xlfn.XLOOKUP($A450,Pistols!$C:$C,Pistols!M:M,0,0)</f>
        <v>0</v>
      </c>
      <c r="K450" s="3">
        <f>_xlfn.XLOOKUP($A450,Pistols!$C:$C,Pistols!N:N,0,0)</f>
        <v>0</v>
      </c>
      <c r="L450" s="3">
        <f>_xlfn.XLOOKUP($A450,Revolvers!$C:$C,Revolvers!O:O,0,0)</f>
        <v>0</v>
      </c>
      <c r="M450" s="3">
        <f>_xlfn.XLOOKUP($A450,Revolvers!$C:$C,Revolvers!P:P,0,0)</f>
        <v>0</v>
      </c>
      <c r="N450" s="3">
        <f>_xlfn.XLOOKUP($A450,Revolvers!$C:$C,Revolvers!Q:Q,0,0)</f>
        <v>0</v>
      </c>
      <c r="O450" s="3">
        <f>_xlfn.XLOOKUP($A450,Revolvers!$C:$C,Revolvers!R:R,0,0)</f>
        <v>0</v>
      </c>
      <c r="P450" s="3">
        <f>_xlfn.XLOOKUP($A450,Revolvers!$C:$C,Revolvers!S:S,0,0)</f>
        <v>0</v>
      </c>
      <c r="Q450" s="3">
        <f>_xlfn.XLOOKUP($A450,Revolvers!$C:$C,Revolvers!T:T,0,0)</f>
        <v>0</v>
      </c>
      <c r="R450" s="3">
        <f>_xlfn.XLOOKUP($A450,Rifles!C:C,Rifles!H:H,0,0)</f>
        <v>3</v>
      </c>
      <c r="S450" s="3">
        <f>_xlfn.XLOOKUP($A450,Shotguns!C:C,Shotguns!H:H,0,0)</f>
        <v>0</v>
      </c>
      <c r="T450" s="3">
        <f t="shared" si="6"/>
        <v>3</v>
      </c>
    </row>
    <row r="451" spans="1:20" x14ac:dyDescent="0.25">
      <c r="A451" s="3">
        <f>Rifles!C451</f>
        <v>15811901</v>
      </c>
      <c r="B451" s="3" t="str">
        <f>_xlfn.XLOOKUP($A451, Rifles!$C$2:$C$419,Rifles!$D$2:$D$419,"N/A",0)</f>
        <v>N/A</v>
      </c>
      <c r="C451" s="4" t="str">
        <f>_xlfn.XLOOKUP($A451, Rifles!$C$2:$C$419,Rifles!F$2:F$419,"N/A",0)</f>
        <v>N/A</v>
      </c>
      <c r="D451" s="4" t="str">
        <f>_xlfn.XLOOKUP($A451, Rifles!$C$2:$C$419,Rifles!G$2:G$419,"N/A",0)</f>
        <v>N/A</v>
      </c>
      <c r="E451" s="3">
        <f>_xlfn.XLOOKUP($A451,Pistols!$C:$C,Pistols!H:H,0,0)</f>
        <v>0</v>
      </c>
      <c r="F451" s="3">
        <f>_xlfn.XLOOKUP($A451,Pistols!$C:$C,Pistols!I:I,0,0)</f>
        <v>0</v>
      </c>
      <c r="G451" s="3">
        <f>_xlfn.XLOOKUP($A451,Pistols!$C:$C,Pistols!J:J,0,0)</f>
        <v>0</v>
      </c>
      <c r="H451" s="3">
        <f>_xlfn.XLOOKUP($A451,Pistols!$C:$C,Pistols!K:K,0,0)</f>
        <v>0</v>
      </c>
      <c r="I451" s="3">
        <f>_xlfn.XLOOKUP($A451,Pistols!$C:$C,Pistols!L:L,0,0)</f>
        <v>0</v>
      </c>
      <c r="J451" s="3">
        <f>_xlfn.XLOOKUP($A451,Pistols!$C:$C,Pistols!M:M,0,0)</f>
        <v>0</v>
      </c>
      <c r="K451" s="3">
        <f>_xlfn.XLOOKUP($A451,Pistols!$C:$C,Pistols!N:N,0,0)</f>
        <v>0</v>
      </c>
      <c r="L451" s="3">
        <f>_xlfn.XLOOKUP($A451,Revolvers!$C:$C,Revolvers!O:O,0,0)</f>
        <v>0</v>
      </c>
      <c r="M451" s="3">
        <f>_xlfn.XLOOKUP($A451,Revolvers!$C:$C,Revolvers!P:P,0,0)</f>
        <v>0</v>
      </c>
      <c r="N451" s="3">
        <f>_xlfn.XLOOKUP($A451,Revolvers!$C:$C,Revolvers!Q:Q,0,0)</f>
        <v>0</v>
      </c>
      <c r="O451" s="3">
        <f>_xlfn.XLOOKUP($A451,Revolvers!$C:$C,Revolvers!R:R,0,0)</f>
        <v>0</v>
      </c>
      <c r="P451" s="3">
        <f>_xlfn.XLOOKUP($A451,Revolvers!$C:$C,Revolvers!S:S,0,0)</f>
        <v>0</v>
      </c>
      <c r="Q451" s="3">
        <f>_xlfn.XLOOKUP($A451,Revolvers!$C:$C,Revolvers!T:T,0,0)</f>
        <v>0</v>
      </c>
      <c r="R451" s="3">
        <f>_xlfn.XLOOKUP($A451,Rifles!C:C,Rifles!H:H,0,0)</f>
        <v>1</v>
      </c>
      <c r="S451" s="3">
        <f>_xlfn.XLOOKUP($A451,Shotguns!C:C,Shotguns!H:H,0,0)</f>
        <v>0</v>
      </c>
      <c r="T451" s="3">
        <f t="shared" ref="T451:T514" si="7">K451+P451+R451+S451</f>
        <v>1</v>
      </c>
    </row>
    <row r="452" spans="1:20" x14ac:dyDescent="0.25">
      <c r="A452" s="3">
        <f>Rifles!C452</f>
        <v>15811485</v>
      </c>
      <c r="B452" s="3" t="str">
        <f>_xlfn.XLOOKUP($A452, Rifles!$C$2:$C$419,Rifles!$D$2:$D$419,"N/A",0)</f>
        <v>N/A</v>
      </c>
      <c r="C452" s="4" t="str">
        <f>_xlfn.XLOOKUP($A452, Rifles!$C$2:$C$419,Rifles!F$2:F$419,"N/A",0)</f>
        <v>N/A</v>
      </c>
      <c r="D452" s="4" t="str">
        <f>_xlfn.XLOOKUP($A452, Rifles!$C$2:$C$419,Rifles!G$2:G$419,"N/A",0)</f>
        <v>N/A</v>
      </c>
      <c r="E452" s="3">
        <f>_xlfn.XLOOKUP($A452,Pistols!$C:$C,Pistols!H:H,0,0)</f>
        <v>0</v>
      </c>
      <c r="F452" s="3">
        <f>_xlfn.XLOOKUP($A452,Pistols!$C:$C,Pistols!I:I,0,0)</f>
        <v>0</v>
      </c>
      <c r="G452" s="3">
        <f>_xlfn.XLOOKUP($A452,Pistols!$C:$C,Pistols!J:J,0,0)</f>
        <v>0</v>
      </c>
      <c r="H452" s="3">
        <f>_xlfn.XLOOKUP($A452,Pistols!$C:$C,Pistols!K:K,0,0)</f>
        <v>0</v>
      </c>
      <c r="I452" s="3">
        <f>_xlfn.XLOOKUP($A452,Pistols!$C:$C,Pistols!L:L,0,0)</f>
        <v>0</v>
      </c>
      <c r="J452" s="3">
        <f>_xlfn.XLOOKUP($A452,Pistols!$C:$C,Pistols!M:M,0,0)</f>
        <v>0</v>
      </c>
      <c r="K452" s="3">
        <f>_xlfn.XLOOKUP($A452,Pistols!$C:$C,Pistols!N:N,0,0)</f>
        <v>0</v>
      </c>
      <c r="L452" s="3">
        <f>_xlfn.XLOOKUP($A452,Revolvers!$C:$C,Revolvers!O:O,0,0)</f>
        <v>0</v>
      </c>
      <c r="M452" s="3">
        <f>_xlfn.XLOOKUP($A452,Revolvers!$C:$C,Revolvers!P:P,0,0)</f>
        <v>0</v>
      </c>
      <c r="N452" s="3">
        <f>_xlfn.XLOOKUP($A452,Revolvers!$C:$C,Revolvers!Q:Q,0,0)</f>
        <v>0</v>
      </c>
      <c r="O452" s="3">
        <f>_xlfn.XLOOKUP($A452,Revolvers!$C:$C,Revolvers!R:R,0,0)</f>
        <v>0</v>
      </c>
      <c r="P452" s="3">
        <f>_xlfn.XLOOKUP($A452,Revolvers!$C:$C,Revolvers!S:S,0,0)</f>
        <v>0</v>
      </c>
      <c r="Q452" s="3">
        <f>_xlfn.XLOOKUP($A452,Revolvers!$C:$C,Revolvers!T:T,0,0)</f>
        <v>0</v>
      </c>
      <c r="R452" s="3">
        <f>_xlfn.XLOOKUP($A452,Rifles!C:C,Rifles!H:H,0,0)</f>
        <v>1</v>
      </c>
      <c r="S452" s="3">
        <f>_xlfn.XLOOKUP($A452,Shotguns!C:C,Shotguns!H:H,0,0)</f>
        <v>0</v>
      </c>
      <c r="T452" s="3">
        <f t="shared" si="7"/>
        <v>1</v>
      </c>
    </row>
    <row r="453" spans="1:20" x14ac:dyDescent="0.25">
      <c r="A453" s="3">
        <f>Rifles!C453</f>
        <v>15805926</v>
      </c>
      <c r="B453" s="3" t="str">
        <f>_xlfn.XLOOKUP($A453, Rifles!$C$2:$C$419,Rifles!$D$2:$D$419,"N/A",0)</f>
        <v>N/A</v>
      </c>
      <c r="C453" s="4" t="str">
        <f>_xlfn.XLOOKUP($A453, Rifles!$C$2:$C$419,Rifles!F$2:F$419,"N/A",0)</f>
        <v>N/A</v>
      </c>
      <c r="D453" s="4" t="str">
        <f>_xlfn.XLOOKUP($A453, Rifles!$C$2:$C$419,Rifles!G$2:G$419,"N/A",0)</f>
        <v>N/A</v>
      </c>
      <c r="E453" s="3">
        <f>_xlfn.XLOOKUP($A453,Pistols!$C:$C,Pistols!H:H,0,0)</f>
        <v>0</v>
      </c>
      <c r="F453" s="3">
        <f>_xlfn.XLOOKUP($A453,Pistols!$C:$C,Pistols!I:I,0,0)</f>
        <v>2</v>
      </c>
      <c r="G453" s="3">
        <f>_xlfn.XLOOKUP($A453,Pistols!$C:$C,Pistols!J:J,0,0)</f>
        <v>0</v>
      </c>
      <c r="H453" s="3">
        <f>_xlfn.XLOOKUP($A453,Pistols!$C:$C,Pistols!K:K,0,0)</f>
        <v>0</v>
      </c>
      <c r="I453" s="3">
        <f>_xlfn.XLOOKUP($A453,Pistols!$C:$C,Pistols!L:L,0,0)</f>
        <v>0</v>
      </c>
      <c r="J453" s="3">
        <f>_xlfn.XLOOKUP($A453,Pistols!$C:$C,Pistols!M:M,0,0)</f>
        <v>0</v>
      </c>
      <c r="K453" s="3">
        <f>_xlfn.XLOOKUP($A453,Pistols!$C:$C,Pistols!N:N,0,0)</f>
        <v>2</v>
      </c>
      <c r="L453" s="3">
        <f>_xlfn.XLOOKUP($A453,Revolvers!$C:$C,Revolvers!O:O,0,0)</f>
        <v>0</v>
      </c>
      <c r="M453" s="3">
        <f>_xlfn.XLOOKUP($A453,Revolvers!$C:$C,Revolvers!P:P,0,0)</f>
        <v>0</v>
      </c>
      <c r="N453" s="3">
        <f>_xlfn.XLOOKUP($A453,Revolvers!$C:$C,Revolvers!Q:Q,0,0)</f>
        <v>0</v>
      </c>
      <c r="O453" s="3">
        <f>_xlfn.XLOOKUP($A453,Revolvers!$C:$C,Revolvers!R:R,0,0)</f>
        <v>0</v>
      </c>
      <c r="P453" s="3">
        <f>_xlfn.XLOOKUP($A453,Revolvers!$C:$C,Revolvers!S:S,0,0)</f>
        <v>0</v>
      </c>
      <c r="Q453" s="3">
        <f>_xlfn.XLOOKUP($A453,Revolvers!$C:$C,Revolvers!T:T,0,0)</f>
        <v>0</v>
      </c>
      <c r="R453" s="3">
        <f>_xlfn.XLOOKUP($A453,Rifles!C:C,Rifles!H:H,0,0)</f>
        <v>12</v>
      </c>
      <c r="S453" s="3">
        <f>_xlfn.XLOOKUP($A453,Shotguns!C:C,Shotguns!H:H,0,0)</f>
        <v>0</v>
      </c>
      <c r="T453" s="3">
        <f t="shared" si="7"/>
        <v>14</v>
      </c>
    </row>
    <row r="454" spans="1:20" x14ac:dyDescent="0.25">
      <c r="A454" s="3">
        <f>Rifles!C454</f>
        <v>15811815</v>
      </c>
      <c r="B454" s="3" t="str">
        <f>_xlfn.XLOOKUP($A454, Rifles!$C$2:$C$419,Rifles!$D$2:$D$419,"N/A",0)</f>
        <v>N/A</v>
      </c>
      <c r="C454" s="4" t="str">
        <f>_xlfn.XLOOKUP($A454, Rifles!$C$2:$C$419,Rifles!F$2:F$419,"N/A",0)</f>
        <v>N/A</v>
      </c>
      <c r="D454" s="4" t="str">
        <f>_xlfn.XLOOKUP($A454, Rifles!$C$2:$C$419,Rifles!G$2:G$419,"N/A",0)</f>
        <v>N/A</v>
      </c>
      <c r="E454" s="3">
        <f>_xlfn.XLOOKUP($A454,Pistols!$C:$C,Pistols!H:H,0,0)</f>
        <v>0</v>
      </c>
      <c r="F454" s="3">
        <f>_xlfn.XLOOKUP($A454,Pistols!$C:$C,Pistols!I:I,0,0)</f>
        <v>0</v>
      </c>
      <c r="G454" s="3">
        <f>_xlfn.XLOOKUP($A454,Pistols!$C:$C,Pistols!J:J,0,0)</f>
        <v>0</v>
      </c>
      <c r="H454" s="3">
        <f>_xlfn.XLOOKUP($A454,Pistols!$C:$C,Pistols!K:K,0,0)</f>
        <v>0</v>
      </c>
      <c r="I454" s="3">
        <f>_xlfn.XLOOKUP($A454,Pistols!$C:$C,Pistols!L:L,0,0)</f>
        <v>0</v>
      </c>
      <c r="J454" s="3">
        <f>_xlfn.XLOOKUP($A454,Pistols!$C:$C,Pistols!M:M,0,0)</f>
        <v>0</v>
      </c>
      <c r="K454" s="3">
        <f>_xlfn.XLOOKUP($A454,Pistols!$C:$C,Pistols!N:N,0,0)</f>
        <v>0</v>
      </c>
      <c r="L454" s="3">
        <f>_xlfn.XLOOKUP($A454,Revolvers!$C:$C,Revolvers!O:O,0,0)</f>
        <v>0</v>
      </c>
      <c r="M454" s="3">
        <f>_xlfn.XLOOKUP($A454,Revolvers!$C:$C,Revolvers!P:P,0,0)</f>
        <v>0</v>
      </c>
      <c r="N454" s="3">
        <f>_xlfn.XLOOKUP($A454,Revolvers!$C:$C,Revolvers!Q:Q,0,0)</f>
        <v>0</v>
      </c>
      <c r="O454" s="3">
        <f>_xlfn.XLOOKUP($A454,Revolvers!$C:$C,Revolvers!R:R,0,0)</f>
        <v>0</v>
      </c>
      <c r="P454" s="3">
        <f>_xlfn.XLOOKUP($A454,Revolvers!$C:$C,Revolvers!S:S,0,0)</f>
        <v>0</v>
      </c>
      <c r="Q454" s="3">
        <f>_xlfn.XLOOKUP($A454,Revolvers!$C:$C,Revolvers!T:T,0,0)</f>
        <v>0</v>
      </c>
      <c r="R454" s="3">
        <f>_xlfn.XLOOKUP($A454,Rifles!C:C,Rifles!H:H,0,0)</f>
        <v>47</v>
      </c>
      <c r="S454" s="3">
        <f>_xlfn.XLOOKUP($A454,Shotguns!C:C,Shotguns!H:H,0,0)</f>
        <v>0</v>
      </c>
      <c r="T454" s="3">
        <f t="shared" si="7"/>
        <v>47</v>
      </c>
    </row>
    <row r="455" spans="1:20" x14ac:dyDescent="0.25">
      <c r="A455" s="3">
        <f>Rifles!C455</f>
        <v>15840438</v>
      </c>
      <c r="B455" s="3" t="str">
        <f>_xlfn.XLOOKUP($A455, Rifles!$C$2:$C$419,Rifles!$D$2:$D$419,"N/A",0)</f>
        <v>N/A</v>
      </c>
      <c r="C455" s="4" t="str">
        <f>_xlfn.XLOOKUP($A455, Rifles!$C$2:$C$419,Rifles!F$2:F$419,"N/A",0)</f>
        <v>N/A</v>
      </c>
      <c r="D455" s="4" t="str">
        <f>_xlfn.XLOOKUP($A455, Rifles!$C$2:$C$419,Rifles!G$2:G$419,"N/A",0)</f>
        <v>N/A</v>
      </c>
      <c r="E455" s="3">
        <f>_xlfn.XLOOKUP($A455,Pistols!$C:$C,Pistols!H:H,0,0)</f>
        <v>0</v>
      </c>
      <c r="F455" s="3">
        <f>_xlfn.XLOOKUP($A455,Pistols!$C:$C,Pistols!I:I,0,0)</f>
        <v>0</v>
      </c>
      <c r="G455" s="3">
        <f>_xlfn.XLOOKUP($A455,Pistols!$C:$C,Pistols!J:J,0,0)</f>
        <v>0</v>
      </c>
      <c r="H455" s="3">
        <f>_xlfn.XLOOKUP($A455,Pistols!$C:$C,Pistols!K:K,0,0)</f>
        <v>0</v>
      </c>
      <c r="I455" s="3">
        <f>_xlfn.XLOOKUP($A455,Pistols!$C:$C,Pistols!L:L,0,0)</f>
        <v>0</v>
      </c>
      <c r="J455" s="3">
        <f>_xlfn.XLOOKUP($A455,Pistols!$C:$C,Pistols!M:M,0,0)</f>
        <v>0</v>
      </c>
      <c r="K455" s="3">
        <f>_xlfn.XLOOKUP($A455,Pistols!$C:$C,Pistols!N:N,0,0)</f>
        <v>0</v>
      </c>
      <c r="L455" s="3">
        <f>_xlfn.XLOOKUP($A455,Revolvers!$C:$C,Revolvers!O:O,0,0)</f>
        <v>0</v>
      </c>
      <c r="M455" s="3">
        <f>_xlfn.XLOOKUP($A455,Revolvers!$C:$C,Revolvers!P:P,0,0)</f>
        <v>0</v>
      </c>
      <c r="N455" s="3">
        <f>_xlfn.XLOOKUP($A455,Revolvers!$C:$C,Revolvers!Q:Q,0,0)</f>
        <v>0</v>
      </c>
      <c r="O455" s="3">
        <f>_xlfn.XLOOKUP($A455,Revolvers!$C:$C,Revolvers!R:R,0,0)</f>
        <v>0</v>
      </c>
      <c r="P455" s="3">
        <f>_xlfn.XLOOKUP($A455,Revolvers!$C:$C,Revolvers!S:S,0,0)</f>
        <v>0</v>
      </c>
      <c r="Q455" s="3">
        <f>_xlfn.XLOOKUP($A455,Revolvers!$C:$C,Revolvers!T:T,0,0)</f>
        <v>0</v>
      </c>
      <c r="R455" s="3">
        <f>_xlfn.XLOOKUP($A455,Rifles!C:C,Rifles!H:H,0,0)</f>
        <v>3</v>
      </c>
      <c r="S455" s="3">
        <f>_xlfn.XLOOKUP($A455,Shotguns!C:C,Shotguns!H:H,0,0)</f>
        <v>0</v>
      </c>
      <c r="T455" s="3">
        <f t="shared" si="7"/>
        <v>3</v>
      </c>
    </row>
    <row r="456" spans="1:20" x14ac:dyDescent="0.25">
      <c r="A456" s="3">
        <f>Rifles!C456</f>
        <v>15802643</v>
      </c>
      <c r="B456" s="3" t="str">
        <f>_xlfn.XLOOKUP($A456, Rifles!$C$2:$C$419,Rifles!$D$2:$D$419,"N/A",0)</f>
        <v>N/A</v>
      </c>
      <c r="C456" s="4" t="str">
        <f>_xlfn.XLOOKUP($A456, Rifles!$C$2:$C$419,Rifles!F$2:F$419,"N/A",0)</f>
        <v>N/A</v>
      </c>
      <c r="D456" s="4" t="str">
        <f>_xlfn.XLOOKUP($A456, Rifles!$C$2:$C$419,Rifles!G$2:G$419,"N/A",0)</f>
        <v>N/A</v>
      </c>
      <c r="E456" s="3">
        <f>_xlfn.XLOOKUP($A456,Pistols!$C:$C,Pistols!H:H,0,0)</f>
        <v>0</v>
      </c>
      <c r="F456" s="3">
        <f>_xlfn.XLOOKUP($A456,Pistols!$C:$C,Pistols!I:I,0,0)</f>
        <v>0</v>
      </c>
      <c r="G456" s="3">
        <f>_xlfn.XLOOKUP($A456,Pistols!$C:$C,Pistols!J:J,0,0)</f>
        <v>0</v>
      </c>
      <c r="H456" s="3">
        <f>_xlfn.XLOOKUP($A456,Pistols!$C:$C,Pistols!K:K,0,0)</f>
        <v>0</v>
      </c>
      <c r="I456" s="3">
        <f>_xlfn.XLOOKUP($A456,Pistols!$C:$C,Pistols!L:L,0,0)</f>
        <v>0</v>
      </c>
      <c r="J456" s="3">
        <f>_xlfn.XLOOKUP($A456,Pistols!$C:$C,Pistols!M:M,0,0)</f>
        <v>0</v>
      </c>
      <c r="K456" s="3">
        <f>_xlfn.XLOOKUP($A456,Pistols!$C:$C,Pistols!N:N,0,0)</f>
        <v>0</v>
      </c>
      <c r="L456" s="3">
        <f>_xlfn.XLOOKUP($A456,Revolvers!$C:$C,Revolvers!O:O,0,0)</f>
        <v>0</v>
      </c>
      <c r="M456" s="3">
        <f>_xlfn.XLOOKUP($A456,Revolvers!$C:$C,Revolvers!P:P,0,0)</f>
        <v>0</v>
      </c>
      <c r="N456" s="3">
        <f>_xlfn.XLOOKUP($A456,Revolvers!$C:$C,Revolvers!Q:Q,0,0)</f>
        <v>0</v>
      </c>
      <c r="O456" s="3">
        <f>_xlfn.XLOOKUP($A456,Revolvers!$C:$C,Revolvers!R:R,0,0)</f>
        <v>0</v>
      </c>
      <c r="P456" s="3">
        <f>_xlfn.XLOOKUP($A456,Revolvers!$C:$C,Revolvers!S:S,0,0)</f>
        <v>0</v>
      </c>
      <c r="Q456" s="3">
        <f>_xlfn.XLOOKUP($A456,Revolvers!$C:$C,Revolvers!T:T,0,0)</f>
        <v>0</v>
      </c>
      <c r="R456" s="3">
        <f>_xlfn.XLOOKUP($A456,Rifles!C:C,Rifles!H:H,0,0)</f>
        <v>1258</v>
      </c>
      <c r="S456" s="3">
        <f>_xlfn.XLOOKUP($A456,Shotguns!C:C,Shotguns!H:H,0,0)</f>
        <v>0</v>
      </c>
      <c r="T456" s="3">
        <f t="shared" si="7"/>
        <v>1258</v>
      </c>
    </row>
    <row r="457" spans="1:20" x14ac:dyDescent="0.25">
      <c r="A457" s="3">
        <f>Rifles!C457</f>
        <v>15811294</v>
      </c>
      <c r="B457" s="3" t="str">
        <f>_xlfn.XLOOKUP($A457, Rifles!$C$2:$C$419,Rifles!$D$2:$D$419,"N/A",0)</f>
        <v>N/A</v>
      </c>
      <c r="C457" s="4" t="str">
        <f>_xlfn.XLOOKUP($A457, Rifles!$C$2:$C$419,Rifles!F$2:F$419,"N/A",0)</f>
        <v>N/A</v>
      </c>
      <c r="D457" s="4" t="str">
        <f>_xlfn.XLOOKUP($A457, Rifles!$C$2:$C$419,Rifles!G$2:G$419,"N/A",0)</f>
        <v>N/A</v>
      </c>
      <c r="E457" s="3">
        <f>_xlfn.XLOOKUP($A457,Pistols!$C:$C,Pistols!H:H,0,0)</f>
        <v>0</v>
      </c>
      <c r="F457" s="3">
        <f>_xlfn.XLOOKUP($A457,Pistols!$C:$C,Pistols!I:I,0,0)</f>
        <v>0</v>
      </c>
      <c r="G457" s="3">
        <f>_xlfn.XLOOKUP($A457,Pistols!$C:$C,Pistols!J:J,0,0)</f>
        <v>0</v>
      </c>
      <c r="H457" s="3">
        <f>_xlfn.XLOOKUP($A457,Pistols!$C:$C,Pistols!K:K,0,0)</f>
        <v>0</v>
      </c>
      <c r="I457" s="3">
        <f>_xlfn.XLOOKUP($A457,Pistols!$C:$C,Pistols!L:L,0,0)</f>
        <v>0</v>
      </c>
      <c r="J457" s="3">
        <f>_xlfn.XLOOKUP($A457,Pistols!$C:$C,Pistols!M:M,0,0)</f>
        <v>0</v>
      </c>
      <c r="K457" s="3">
        <f>_xlfn.XLOOKUP($A457,Pistols!$C:$C,Pistols!N:N,0,0)</f>
        <v>0</v>
      </c>
      <c r="L457" s="3">
        <f>_xlfn.XLOOKUP($A457,Revolvers!$C:$C,Revolvers!O:O,0,0)</f>
        <v>0</v>
      </c>
      <c r="M457" s="3">
        <f>_xlfn.XLOOKUP($A457,Revolvers!$C:$C,Revolvers!P:P,0,0)</f>
        <v>0</v>
      </c>
      <c r="N457" s="3">
        <f>_xlfn.XLOOKUP($A457,Revolvers!$C:$C,Revolvers!Q:Q,0,0)</f>
        <v>0</v>
      </c>
      <c r="O457" s="3">
        <f>_xlfn.XLOOKUP($A457,Revolvers!$C:$C,Revolvers!R:R,0,0)</f>
        <v>0</v>
      </c>
      <c r="P457" s="3">
        <f>_xlfn.XLOOKUP($A457,Revolvers!$C:$C,Revolvers!S:S,0,0)</f>
        <v>0</v>
      </c>
      <c r="Q457" s="3">
        <f>_xlfn.XLOOKUP($A457,Revolvers!$C:$C,Revolvers!T:T,0,0)</f>
        <v>0</v>
      </c>
      <c r="R457" s="3">
        <f>_xlfn.XLOOKUP($A457,Rifles!C:C,Rifles!H:H,0,0)</f>
        <v>5</v>
      </c>
      <c r="S457" s="3">
        <f>_xlfn.XLOOKUP($A457,Shotguns!C:C,Shotguns!H:H,0,0)</f>
        <v>0</v>
      </c>
      <c r="T457" s="3">
        <f t="shared" si="7"/>
        <v>5</v>
      </c>
    </row>
    <row r="458" spans="1:20" x14ac:dyDescent="0.25">
      <c r="A458" s="3">
        <f>Rifles!C458</f>
        <v>15812092</v>
      </c>
      <c r="B458" s="3" t="str">
        <f>_xlfn.XLOOKUP($A458, Rifles!$C$2:$C$419,Rifles!$D$2:$D$419,"N/A",0)</f>
        <v>N/A</v>
      </c>
      <c r="C458" s="4" t="str">
        <f>_xlfn.XLOOKUP($A458, Rifles!$C$2:$C$419,Rifles!F$2:F$419,"N/A",0)</f>
        <v>N/A</v>
      </c>
      <c r="D458" s="4" t="str">
        <f>_xlfn.XLOOKUP($A458, Rifles!$C$2:$C$419,Rifles!G$2:G$419,"N/A",0)</f>
        <v>N/A</v>
      </c>
      <c r="E458" s="3">
        <f>_xlfn.XLOOKUP($A458,Pistols!$C:$C,Pistols!H:H,0,0)</f>
        <v>0</v>
      </c>
      <c r="F458" s="3">
        <f>_xlfn.XLOOKUP($A458,Pistols!$C:$C,Pistols!I:I,0,0)</f>
        <v>0</v>
      </c>
      <c r="G458" s="3">
        <f>_xlfn.XLOOKUP($A458,Pistols!$C:$C,Pistols!J:J,0,0)</f>
        <v>0</v>
      </c>
      <c r="H458" s="3">
        <f>_xlfn.XLOOKUP($A458,Pistols!$C:$C,Pistols!K:K,0,0)</f>
        <v>0</v>
      </c>
      <c r="I458" s="3">
        <f>_xlfn.XLOOKUP($A458,Pistols!$C:$C,Pistols!L:L,0,0)</f>
        <v>0</v>
      </c>
      <c r="J458" s="3">
        <f>_xlfn.XLOOKUP($A458,Pistols!$C:$C,Pistols!M:M,0,0)</f>
        <v>0</v>
      </c>
      <c r="K458" s="3">
        <f>_xlfn.XLOOKUP($A458,Pistols!$C:$C,Pistols!N:N,0,0)</f>
        <v>0</v>
      </c>
      <c r="L458" s="3">
        <f>_xlfn.XLOOKUP($A458,Revolvers!$C:$C,Revolvers!O:O,0,0)</f>
        <v>0</v>
      </c>
      <c r="M458" s="3">
        <f>_xlfn.XLOOKUP($A458,Revolvers!$C:$C,Revolvers!P:P,0,0)</f>
        <v>0</v>
      </c>
      <c r="N458" s="3">
        <f>_xlfn.XLOOKUP($A458,Revolvers!$C:$C,Revolvers!Q:Q,0,0)</f>
        <v>0</v>
      </c>
      <c r="O458" s="3">
        <f>_xlfn.XLOOKUP($A458,Revolvers!$C:$C,Revolvers!R:R,0,0)</f>
        <v>0</v>
      </c>
      <c r="P458" s="3">
        <f>_xlfn.XLOOKUP($A458,Revolvers!$C:$C,Revolvers!S:S,0,0)</f>
        <v>0</v>
      </c>
      <c r="Q458" s="3">
        <f>_xlfn.XLOOKUP($A458,Revolvers!$C:$C,Revolvers!T:T,0,0)</f>
        <v>0</v>
      </c>
      <c r="R458" s="3">
        <f>_xlfn.XLOOKUP($A458,Rifles!C:C,Rifles!H:H,0,0)</f>
        <v>65</v>
      </c>
      <c r="S458" s="3">
        <f>_xlfn.XLOOKUP($A458,Shotguns!C:C,Shotguns!H:H,0,0)</f>
        <v>0</v>
      </c>
      <c r="T458" s="3">
        <f t="shared" si="7"/>
        <v>65</v>
      </c>
    </row>
    <row r="459" spans="1:20" x14ac:dyDescent="0.25">
      <c r="A459" s="3">
        <f>Rifles!C459</f>
        <v>15808613</v>
      </c>
      <c r="B459" s="3" t="str">
        <f>_xlfn.XLOOKUP($A459, Rifles!$C$2:$C$419,Rifles!$D$2:$D$419,"N/A",0)</f>
        <v>N/A</v>
      </c>
      <c r="C459" s="4" t="str">
        <f>_xlfn.XLOOKUP($A459, Rifles!$C$2:$C$419,Rifles!F$2:F$419,"N/A",0)</f>
        <v>N/A</v>
      </c>
      <c r="D459" s="4" t="str">
        <f>_xlfn.XLOOKUP($A459, Rifles!$C$2:$C$419,Rifles!G$2:G$419,"N/A",0)</f>
        <v>N/A</v>
      </c>
      <c r="E459" s="3">
        <f>_xlfn.XLOOKUP($A459,Pistols!$C:$C,Pistols!H:H,0,0)</f>
        <v>0</v>
      </c>
      <c r="F459" s="3">
        <f>_xlfn.XLOOKUP($A459,Pistols!$C:$C,Pistols!I:I,0,0)</f>
        <v>0</v>
      </c>
      <c r="G459" s="3">
        <f>_xlfn.XLOOKUP($A459,Pistols!$C:$C,Pistols!J:J,0,0)</f>
        <v>0</v>
      </c>
      <c r="H459" s="3">
        <f>_xlfn.XLOOKUP($A459,Pistols!$C:$C,Pistols!K:K,0,0)</f>
        <v>0</v>
      </c>
      <c r="I459" s="3">
        <f>_xlfn.XLOOKUP($A459,Pistols!$C:$C,Pistols!L:L,0,0)</f>
        <v>0</v>
      </c>
      <c r="J459" s="3">
        <f>_xlfn.XLOOKUP($A459,Pistols!$C:$C,Pistols!M:M,0,0)</f>
        <v>0</v>
      </c>
      <c r="K459" s="3">
        <f>_xlfn.XLOOKUP($A459,Pistols!$C:$C,Pistols!N:N,0,0)</f>
        <v>0</v>
      </c>
      <c r="L459" s="3">
        <f>_xlfn.XLOOKUP($A459,Revolvers!$C:$C,Revolvers!O:O,0,0)</f>
        <v>0</v>
      </c>
      <c r="M459" s="3">
        <f>_xlfn.XLOOKUP($A459,Revolvers!$C:$C,Revolvers!P:P,0,0)</f>
        <v>0</v>
      </c>
      <c r="N459" s="3">
        <f>_xlfn.XLOOKUP($A459,Revolvers!$C:$C,Revolvers!Q:Q,0,0)</f>
        <v>0</v>
      </c>
      <c r="O459" s="3">
        <f>_xlfn.XLOOKUP($A459,Revolvers!$C:$C,Revolvers!R:R,0,0)</f>
        <v>0</v>
      </c>
      <c r="P459" s="3">
        <f>_xlfn.XLOOKUP($A459,Revolvers!$C:$C,Revolvers!S:S,0,0)</f>
        <v>0</v>
      </c>
      <c r="Q459" s="3">
        <f>_xlfn.XLOOKUP($A459,Revolvers!$C:$C,Revolvers!T:T,0,0)</f>
        <v>0</v>
      </c>
      <c r="R459" s="3">
        <f>_xlfn.XLOOKUP($A459,Rifles!C:C,Rifles!H:H,0,0)</f>
        <v>5</v>
      </c>
      <c r="S459" s="3">
        <f>_xlfn.XLOOKUP($A459,Shotguns!C:C,Shotguns!H:H,0,0)</f>
        <v>0</v>
      </c>
      <c r="T459" s="3">
        <f t="shared" si="7"/>
        <v>5</v>
      </c>
    </row>
    <row r="460" spans="1:20" x14ac:dyDescent="0.25">
      <c r="A460" s="3">
        <f>Rifles!C460</f>
        <v>15807676</v>
      </c>
      <c r="B460" s="3" t="str">
        <f>_xlfn.XLOOKUP($A460, Rifles!$C$2:$C$419,Rifles!$D$2:$D$419,"N/A",0)</f>
        <v>N/A</v>
      </c>
      <c r="C460" s="4" t="str">
        <f>_xlfn.XLOOKUP($A460, Rifles!$C$2:$C$419,Rifles!F$2:F$419,"N/A",0)</f>
        <v>N/A</v>
      </c>
      <c r="D460" s="4" t="str">
        <f>_xlfn.XLOOKUP($A460, Rifles!$C$2:$C$419,Rifles!G$2:G$419,"N/A",0)</f>
        <v>N/A</v>
      </c>
      <c r="E460" s="3">
        <f>_xlfn.XLOOKUP($A460,Pistols!$C:$C,Pistols!H:H,0,0)</f>
        <v>0</v>
      </c>
      <c r="F460" s="3">
        <f>_xlfn.XLOOKUP($A460,Pistols!$C:$C,Pistols!I:I,0,0)</f>
        <v>0</v>
      </c>
      <c r="G460" s="3">
        <f>_xlfn.XLOOKUP($A460,Pistols!$C:$C,Pistols!J:J,0,0)</f>
        <v>0</v>
      </c>
      <c r="H460" s="3">
        <f>_xlfn.XLOOKUP($A460,Pistols!$C:$C,Pistols!K:K,0,0)</f>
        <v>0</v>
      </c>
      <c r="I460" s="3">
        <f>_xlfn.XLOOKUP($A460,Pistols!$C:$C,Pistols!L:L,0,0)</f>
        <v>0</v>
      </c>
      <c r="J460" s="3">
        <f>_xlfn.XLOOKUP($A460,Pistols!$C:$C,Pistols!M:M,0,0)</f>
        <v>0</v>
      </c>
      <c r="K460" s="3">
        <f>_xlfn.XLOOKUP($A460,Pistols!$C:$C,Pistols!N:N,0,0)</f>
        <v>0</v>
      </c>
      <c r="L460" s="3">
        <f>_xlfn.XLOOKUP($A460,Revolvers!$C:$C,Revolvers!O:O,0,0)</f>
        <v>0</v>
      </c>
      <c r="M460" s="3">
        <f>_xlfn.XLOOKUP($A460,Revolvers!$C:$C,Revolvers!P:P,0,0)</f>
        <v>0</v>
      </c>
      <c r="N460" s="3">
        <f>_xlfn.XLOOKUP($A460,Revolvers!$C:$C,Revolvers!Q:Q,0,0)</f>
        <v>0</v>
      </c>
      <c r="O460" s="3">
        <f>_xlfn.XLOOKUP($A460,Revolvers!$C:$C,Revolvers!R:R,0,0)</f>
        <v>0</v>
      </c>
      <c r="P460" s="3">
        <f>_xlfn.XLOOKUP($A460,Revolvers!$C:$C,Revolvers!S:S,0,0)</f>
        <v>0</v>
      </c>
      <c r="Q460" s="3">
        <f>_xlfn.XLOOKUP($A460,Revolvers!$C:$C,Revolvers!T:T,0,0)</f>
        <v>0</v>
      </c>
      <c r="R460" s="3">
        <f>_xlfn.XLOOKUP($A460,Rifles!C:C,Rifles!H:H,0,0)</f>
        <v>4</v>
      </c>
      <c r="S460" s="3">
        <f>_xlfn.XLOOKUP($A460,Shotguns!C:C,Shotguns!H:H,0,0)</f>
        <v>1</v>
      </c>
      <c r="T460" s="3">
        <f t="shared" si="7"/>
        <v>5</v>
      </c>
    </row>
    <row r="461" spans="1:20" x14ac:dyDescent="0.25">
      <c r="A461" s="3">
        <f>Rifles!C461</f>
        <v>15808264</v>
      </c>
      <c r="B461" s="3" t="str">
        <f>_xlfn.XLOOKUP($A461, Rifles!$C$2:$C$419,Rifles!$D$2:$D$419,"N/A",0)</f>
        <v>N/A</v>
      </c>
      <c r="C461" s="4" t="str">
        <f>_xlfn.XLOOKUP($A461, Rifles!$C$2:$C$419,Rifles!F$2:F$419,"N/A",0)</f>
        <v>N/A</v>
      </c>
      <c r="D461" s="4" t="str">
        <f>_xlfn.XLOOKUP($A461, Rifles!$C$2:$C$419,Rifles!G$2:G$419,"N/A",0)</f>
        <v>N/A</v>
      </c>
      <c r="E461" s="3">
        <f>_xlfn.XLOOKUP($A461,Pistols!$C:$C,Pistols!H:H,0,0)</f>
        <v>0</v>
      </c>
      <c r="F461" s="3">
        <f>_xlfn.XLOOKUP($A461,Pistols!$C:$C,Pistols!I:I,0,0)</f>
        <v>0</v>
      </c>
      <c r="G461" s="3">
        <f>_xlfn.XLOOKUP($A461,Pistols!$C:$C,Pistols!J:J,0,0)</f>
        <v>0</v>
      </c>
      <c r="H461" s="3">
        <f>_xlfn.XLOOKUP($A461,Pistols!$C:$C,Pistols!K:K,0,0)</f>
        <v>0</v>
      </c>
      <c r="I461" s="3">
        <f>_xlfn.XLOOKUP($A461,Pistols!$C:$C,Pistols!L:L,0,0)</f>
        <v>0</v>
      </c>
      <c r="J461" s="3">
        <f>_xlfn.XLOOKUP($A461,Pistols!$C:$C,Pistols!M:M,0,0)</f>
        <v>0</v>
      </c>
      <c r="K461" s="3">
        <f>_xlfn.XLOOKUP($A461,Pistols!$C:$C,Pistols!N:N,0,0)</f>
        <v>0</v>
      </c>
      <c r="L461" s="3">
        <f>_xlfn.XLOOKUP($A461,Revolvers!$C:$C,Revolvers!O:O,0,0)</f>
        <v>0</v>
      </c>
      <c r="M461" s="3">
        <f>_xlfn.XLOOKUP($A461,Revolvers!$C:$C,Revolvers!P:P,0,0)</f>
        <v>0</v>
      </c>
      <c r="N461" s="3">
        <f>_xlfn.XLOOKUP($A461,Revolvers!$C:$C,Revolvers!Q:Q,0,0)</f>
        <v>0</v>
      </c>
      <c r="O461" s="3">
        <f>_xlfn.XLOOKUP($A461,Revolvers!$C:$C,Revolvers!R:R,0,0)</f>
        <v>0</v>
      </c>
      <c r="P461" s="3">
        <f>_xlfn.XLOOKUP($A461,Revolvers!$C:$C,Revolvers!S:S,0,0)</f>
        <v>0</v>
      </c>
      <c r="Q461" s="3">
        <f>_xlfn.XLOOKUP($A461,Revolvers!$C:$C,Revolvers!T:T,0,0)</f>
        <v>0</v>
      </c>
      <c r="R461" s="3">
        <f>_xlfn.XLOOKUP($A461,Rifles!C:C,Rifles!H:H,0,0)</f>
        <v>54</v>
      </c>
      <c r="S461" s="3">
        <f>_xlfn.XLOOKUP($A461,Shotguns!C:C,Shotguns!H:H,0,0)</f>
        <v>0</v>
      </c>
      <c r="T461" s="3">
        <f t="shared" si="7"/>
        <v>54</v>
      </c>
    </row>
    <row r="462" spans="1:20" x14ac:dyDescent="0.25">
      <c r="A462" s="3">
        <f>Rifles!C462</f>
        <v>15806154</v>
      </c>
      <c r="B462" s="3" t="str">
        <f>_xlfn.XLOOKUP($A462, Rifles!$C$2:$C$419,Rifles!$D$2:$D$419,"N/A",0)</f>
        <v>N/A</v>
      </c>
      <c r="C462" s="4" t="str">
        <f>_xlfn.XLOOKUP($A462, Rifles!$C$2:$C$419,Rifles!F$2:F$419,"N/A",0)</f>
        <v>N/A</v>
      </c>
      <c r="D462" s="4" t="str">
        <f>_xlfn.XLOOKUP($A462, Rifles!$C$2:$C$419,Rifles!G$2:G$419,"N/A",0)</f>
        <v>N/A</v>
      </c>
      <c r="E462" s="3">
        <f>_xlfn.XLOOKUP($A462,Pistols!$C:$C,Pistols!H:H,0,0)</f>
        <v>0</v>
      </c>
      <c r="F462" s="3">
        <f>_xlfn.XLOOKUP($A462,Pistols!$C:$C,Pistols!I:I,0,0)</f>
        <v>0</v>
      </c>
      <c r="G462" s="3">
        <f>_xlfn.XLOOKUP($A462,Pistols!$C:$C,Pistols!J:J,0,0)</f>
        <v>0</v>
      </c>
      <c r="H462" s="3">
        <f>_xlfn.XLOOKUP($A462,Pistols!$C:$C,Pistols!K:K,0,0)</f>
        <v>0</v>
      </c>
      <c r="I462" s="3">
        <f>_xlfn.XLOOKUP($A462,Pistols!$C:$C,Pistols!L:L,0,0)</f>
        <v>0</v>
      </c>
      <c r="J462" s="3">
        <f>_xlfn.XLOOKUP($A462,Pistols!$C:$C,Pistols!M:M,0,0)</f>
        <v>0</v>
      </c>
      <c r="K462" s="3">
        <f>_xlfn.XLOOKUP($A462,Pistols!$C:$C,Pistols!N:N,0,0)</f>
        <v>0</v>
      </c>
      <c r="L462" s="3">
        <f>_xlfn.XLOOKUP($A462,Revolvers!$C:$C,Revolvers!O:O,0,0)</f>
        <v>0</v>
      </c>
      <c r="M462" s="3">
        <f>_xlfn.XLOOKUP($A462,Revolvers!$C:$C,Revolvers!P:P,0,0)</f>
        <v>0</v>
      </c>
      <c r="N462" s="3">
        <f>_xlfn.XLOOKUP($A462,Revolvers!$C:$C,Revolvers!Q:Q,0,0)</f>
        <v>0</v>
      </c>
      <c r="O462" s="3">
        <f>_xlfn.XLOOKUP($A462,Revolvers!$C:$C,Revolvers!R:R,0,0)</f>
        <v>0</v>
      </c>
      <c r="P462" s="3">
        <f>_xlfn.XLOOKUP($A462,Revolvers!$C:$C,Revolvers!S:S,0,0)</f>
        <v>0</v>
      </c>
      <c r="Q462" s="3">
        <f>_xlfn.XLOOKUP($A462,Revolvers!$C:$C,Revolvers!T:T,0,0)</f>
        <v>0</v>
      </c>
      <c r="R462" s="3">
        <f>_xlfn.XLOOKUP($A462,Rifles!C:C,Rifles!H:H,0,0)</f>
        <v>44</v>
      </c>
      <c r="S462" s="3">
        <f>_xlfn.XLOOKUP($A462,Shotguns!C:C,Shotguns!H:H,0,0)</f>
        <v>0</v>
      </c>
      <c r="T462" s="3">
        <f t="shared" si="7"/>
        <v>44</v>
      </c>
    </row>
    <row r="463" spans="1:20" x14ac:dyDescent="0.25">
      <c r="A463" s="3">
        <f>Rifles!C463</f>
        <v>15806912</v>
      </c>
      <c r="B463" s="3" t="str">
        <f>_xlfn.XLOOKUP($A463, Rifles!$C$2:$C$419,Rifles!$D$2:$D$419,"N/A",0)</f>
        <v>N/A</v>
      </c>
      <c r="C463" s="4" t="str">
        <f>_xlfn.XLOOKUP($A463, Rifles!$C$2:$C$419,Rifles!F$2:F$419,"N/A",0)</f>
        <v>N/A</v>
      </c>
      <c r="D463" s="4" t="str">
        <f>_xlfn.XLOOKUP($A463, Rifles!$C$2:$C$419,Rifles!G$2:G$419,"N/A",0)</f>
        <v>N/A</v>
      </c>
      <c r="E463" s="3">
        <f>_xlfn.XLOOKUP($A463,Pistols!$C:$C,Pistols!H:H,0,0)</f>
        <v>0</v>
      </c>
      <c r="F463" s="3">
        <f>_xlfn.XLOOKUP($A463,Pistols!$C:$C,Pistols!I:I,0,0)</f>
        <v>0</v>
      </c>
      <c r="G463" s="3">
        <f>_xlfn.XLOOKUP($A463,Pistols!$C:$C,Pistols!J:J,0,0)</f>
        <v>0</v>
      </c>
      <c r="H463" s="3">
        <f>_xlfn.XLOOKUP($A463,Pistols!$C:$C,Pistols!K:K,0,0)</f>
        <v>0</v>
      </c>
      <c r="I463" s="3">
        <f>_xlfn.XLOOKUP($A463,Pistols!$C:$C,Pistols!L:L,0,0)</f>
        <v>0</v>
      </c>
      <c r="J463" s="3">
        <f>_xlfn.XLOOKUP($A463,Pistols!$C:$C,Pistols!M:M,0,0)</f>
        <v>0</v>
      </c>
      <c r="K463" s="3">
        <f>_xlfn.XLOOKUP($A463,Pistols!$C:$C,Pistols!N:N,0,0)</f>
        <v>0</v>
      </c>
      <c r="L463" s="3">
        <f>_xlfn.XLOOKUP($A463,Revolvers!$C:$C,Revolvers!O:O,0,0)</f>
        <v>0</v>
      </c>
      <c r="M463" s="3">
        <f>_xlfn.XLOOKUP($A463,Revolvers!$C:$C,Revolvers!P:P,0,0)</f>
        <v>0</v>
      </c>
      <c r="N463" s="3">
        <f>_xlfn.XLOOKUP($A463,Revolvers!$C:$C,Revolvers!Q:Q,0,0)</f>
        <v>0</v>
      </c>
      <c r="O463" s="3">
        <f>_xlfn.XLOOKUP($A463,Revolvers!$C:$C,Revolvers!R:R,0,0)</f>
        <v>0</v>
      </c>
      <c r="P463" s="3">
        <f>_xlfn.XLOOKUP($A463,Revolvers!$C:$C,Revolvers!S:S,0,0)</f>
        <v>0</v>
      </c>
      <c r="Q463" s="3">
        <f>_xlfn.XLOOKUP($A463,Revolvers!$C:$C,Revolvers!T:T,0,0)</f>
        <v>0</v>
      </c>
      <c r="R463" s="3">
        <f>_xlfn.XLOOKUP($A463,Rifles!C:C,Rifles!H:H,0,0)</f>
        <v>3</v>
      </c>
      <c r="S463" s="3">
        <f>_xlfn.XLOOKUP($A463,Shotguns!C:C,Shotguns!H:H,0,0)</f>
        <v>0</v>
      </c>
      <c r="T463" s="3">
        <f t="shared" si="7"/>
        <v>3</v>
      </c>
    </row>
    <row r="464" spans="1:20" x14ac:dyDescent="0.25">
      <c r="A464" s="3">
        <f>Rifles!C464</f>
        <v>15811496</v>
      </c>
      <c r="B464" s="3" t="str">
        <f>_xlfn.XLOOKUP($A464, Rifles!$C$2:$C$419,Rifles!$D$2:$D$419,"N/A",0)</f>
        <v>N/A</v>
      </c>
      <c r="C464" s="4" t="str">
        <f>_xlfn.XLOOKUP($A464, Rifles!$C$2:$C$419,Rifles!F$2:F$419,"N/A",0)</f>
        <v>N/A</v>
      </c>
      <c r="D464" s="4" t="str">
        <f>_xlfn.XLOOKUP($A464, Rifles!$C$2:$C$419,Rifles!G$2:G$419,"N/A",0)</f>
        <v>N/A</v>
      </c>
      <c r="E464" s="3">
        <f>_xlfn.XLOOKUP($A464,Pistols!$C:$C,Pistols!H:H,0,0)</f>
        <v>0</v>
      </c>
      <c r="F464" s="3">
        <f>_xlfn.XLOOKUP($A464,Pistols!$C:$C,Pistols!I:I,0,0)</f>
        <v>0</v>
      </c>
      <c r="G464" s="3">
        <f>_xlfn.XLOOKUP($A464,Pistols!$C:$C,Pistols!J:J,0,0)</f>
        <v>0</v>
      </c>
      <c r="H464" s="3">
        <f>_xlfn.XLOOKUP($A464,Pistols!$C:$C,Pistols!K:K,0,0)</f>
        <v>0</v>
      </c>
      <c r="I464" s="3">
        <f>_xlfn.XLOOKUP($A464,Pistols!$C:$C,Pistols!L:L,0,0)</f>
        <v>0</v>
      </c>
      <c r="J464" s="3">
        <f>_xlfn.XLOOKUP($A464,Pistols!$C:$C,Pistols!M:M,0,0)</f>
        <v>0</v>
      </c>
      <c r="K464" s="3">
        <f>_xlfn.XLOOKUP($A464,Pistols!$C:$C,Pistols!N:N,0,0)</f>
        <v>0</v>
      </c>
      <c r="L464" s="3">
        <f>_xlfn.XLOOKUP($A464,Revolvers!$C:$C,Revolvers!O:O,0,0)</f>
        <v>0</v>
      </c>
      <c r="M464" s="3">
        <f>_xlfn.XLOOKUP($A464,Revolvers!$C:$C,Revolvers!P:P,0,0)</f>
        <v>0</v>
      </c>
      <c r="N464" s="3">
        <f>_xlfn.XLOOKUP($A464,Revolvers!$C:$C,Revolvers!Q:Q,0,0)</f>
        <v>0</v>
      </c>
      <c r="O464" s="3">
        <f>_xlfn.XLOOKUP($A464,Revolvers!$C:$C,Revolvers!R:R,0,0)</f>
        <v>0</v>
      </c>
      <c r="P464" s="3">
        <f>_xlfn.XLOOKUP($A464,Revolvers!$C:$C,Revolvers!S:S,0,0)</f>
        <v>0</v>
      </c>
      <c r="Q464" s="3">
        <f>_xlfn.XLOOKUP($A464,Revolvers!$C:$C,Revolvers!T:T,0,0)</f>
        <v>0</v>
      </c>
      <c r="R464" s="3">
        <f>_xlfn.XLOOKUP($A464,Rifles!C:C,Rifles!H:H,0,0)</f>
        <v>1</v>
      </c>
      <c r="S464" s="3">
        <f>_xlfn.XLOOKUP($A464,Shotguns!C:C,Shotguns!H:H,0,0)</f>
        <v>0</v>
      </c>
      <c r="T464" s="3">
        <f t="shared" si="7"/>
        <v>1</v>
      </c>
    </row>
    <row r="465" spans="1:20" x14ac:dyDescent="0.25">
      <c r="A465" s="3">
        <f>Rifles!C465</f>
        <v>15808273</v>
      </c>
      <c r="B465" s="3" t="str">
        <f>_xlfn.XLOOKUP($A465, Rifles!$C$2:$C$419,Rifles!$D$2:$D$419,"N/A",0)</f>
        <v>N/A</v>
      </c>
      <c r="C465" s="4" t="str">
        <f>_xlfn.XLOOKUP($A465, Rifles!$C$2:$C$419,Rifles!F$2:F$419,"N/A",0)</f>
        <v>N/A</v>
      </c>
      <c r="D465" s="4" t="str">
        <f>_xlfn.XLOOKUP($A465, Rifles!$C$2:$C$419,Rifles!G$2:G$419,"N/A",0)</f>
        <v>N/A</v>
      </c>
      <c r="E465" s="3">
        <f>_xlfn.XLOOKUP($A465,Pistols!$C:$C,Pistols!H:H,0,0)</f>
        <v>0</v>
      </c>
      <c r="F465" s="3">
        <f>_xlfn.XLOOKUP($A465,Pistols!$C:$C,Pistols!I:I,0,0)</f>
        <v>0</v>
      </c>
      <c r="G465" s="3">
        <f>_xlfn.XLOOKUP($A465,Pistols!$C:$C,Pistols!J:J,0,0)</f>
        <v>0</v>
      </c>
      <c r="H465" s="3">
        <f>_xlfn.XLOOKUP($A465,Pistols!$C:$C,Pistols!K:K,0,0)</f>
        <v>0</v>
      </c>
      <c r="I465" s="3">
        <f>_xlfn.XLOOKUP($A465,Pistols!$C:$C,Pistols!L:L,0,0)</f>
        <v>0</v>
      </c>
      <c r="J465" s="3">
        <f>_xlfn.XLOOKUP($A465,Pistols!$C:$C,Pistols!M:M,0,0)</f>
        <v>0</v>
      </c>
      <c r="K465" s="3">
        <f>_xlfn.XLOOKUP($A465,Pistols!$C:$C,Pistols!N:N,0,0)</f>
        <v>0</v>
      </c>
      <c r="L465" s="3">
        <f>_xlfn.XLOOKUP($A465,Revolvers!$C:$C,Revolvers!O:O,0,0)</f>
        <v>0</v>
      </c>
      <c r="M465" s="3">
        <f>_xlfn.XLOOKUP($A465,Revolvers!$C:$C,Revolvers!P:P,0,0)</f>
        <v>0</v>
      </c>
      <c r="N465" s="3">
        <f>_xlfn.XLOOKUP($A465,Revolvers!$C:$C,Revolvers!Q:Q,0,0)</f>
        <v>0</v>
      </c>
      <c r="O465" s="3">
        <f>_xlfn.XLOOKUP($A465,Revolvers!$C:$C,Revolvers!R:R,0,0)</f>
        <v>0</v>
      </c>
      <c r="P465" s="3">
        <f>_xlfn.XLOOKUP($A465,Revolvers!$C:$C,Revolvers!S:S,0,0)</f>
        <v>0</v>
      </c>
      <c r="Q465" s="3">
        <f>_xlfn.XLOOKUP($A465,Revolvers!$C:$C,Revolvers!T:T,0,0)</f>
        <v>0</v>
      </c>
      <c r="R465" s="3">
        <f>_xlfn.XLOOKUP($A465,Rifles!C:C,Rifles!H:H,0,0)</f>
        <v>38</v>
      </c>
      <c r="S465" s="3">
        <f>_xlfn.XLOOKUP($A465,Shotguns!C:C,Shotguns!H:H,0,0)</f>
        <v>0</v>
      </c>
      <c r="T465" s="3">
        <f t="shared" si="7"/>
        <v>38</v>
      </c>
    </row>
    <row r="466" spans="1:20" x14ac:dyDescent="0.25">
      <c r="A466" s="3">
        <f>Rifles!C466</f>
        <v>15812246</v>
      </c>
      <c r="B466" s="3" t="str">
        <f>_xlfn.XLOOKUP($A466, Rifles!$C$2:$C$419,Rifles!$D$2:$D$419,"N/A",0)</f>
        <v>N/A</v>
      </c>
      <c r="C466" s="4" t="str">
        <f>_xlfn.XLOOKUP($A466, Rifles!$C$2:$C$419,Rifles!F$2:F$419,"N/A",0)</f>
        <v>N/A</v>
      </c>
      <c r="D466" s="4" t="str">
        <f>_xlfn.XLOOKUP($A466, Rifles!$C$2:$C$419,Rifles!G$2:G$419,"N/A",0)</f>
        <v>N/A</v>
      </c>
      <c r="E466" s="3">
        <f>_xlfn.XLOOKUP($A466,Pistols!$C:$C,Pistols!H:H,0,0)</f>
        <v>0</v>
      </c>
      <c r="F466" s="3">
        <f>_xlfn.XLOOKUP($A466,Pistols!$C:$C,Pistols!I:I,0,0)</f>
        <v>2</v>
      </c>
      <c r="G466" s="3">
        <f>_xlfn.XLOOKUP($A466,Pistols!$C:$C,Pistols!J:J,0,0)</f>
        <v>0</v>
      </c>
      <c r="H466" s="3">
        <f>_xlfn.XLOOKUP($A466,Pistols!$C:$C,Pistols!K:K,0,0)</f>
        <v>0</v>
      </c>
      <c r="I466" s="3">
        <f>_xlfn.XLOOKUP($A466,Pistols!$C:$C,Pistols!L:L,0,0)</f>
        <v>0</v>
      </c>
      <c r="J466" s="3">
        <f>_xlfn.XLOOKUP($A466,Pistols!$C:$C,Pistols!M:M,0,0)</f>
        <v>0</v>
      </c>
      <c r="K466" s="3">
        <f>_xlfn.XLOOKUP($A466,Pistols!$C:$C,Pistols!N:N,0,0)</f>
        <v>2</v>
      </c>
      <c r="L466" s="3">
        <f>_xlfn.XLOOKUP($A466,Revolvers!$C:$C,Revolvers!O:O,0,0)</f>
        <v>0</v>
      </c>
      <c r="M466" s="3">
        <f>_xlfn.XLOOKUP($A466,Revolvers!$C:$C,Revolvers!P:P,0,0)</f>
        <v>0</v>
      </c>
      <c r="N466" s="3">
        <f>_xlfn.XLOOKUP($A466,Revolvers!$C:$C,Revolvers!Q:Q,0,0)</f>
        <v>0</v>
      </c>
      <c r="O466" s="3">
        <f>_xlfn.XLOOKUP($A466,Revolvers!$C:$C,Revolvers!R:R,0,0)</f>
        <v>0</v>
      </c>
      <c r="P466" s="3">
        <f>_xlfn.XLOOKUP($A466,Revolvers!$C:$C,Revolvers!S:S,0,0)</f>
        <v>0</v>
      </c>
      <c r="Q466" s="3">
        <f>_xlfn.XLOOKUP($A466,Revolvers!$C:$C,Revolvers!T:T,0,0)</f>
        <v>0</v>
      </c>
      <c r="R466" s="3">
        <f>_xlfn.XLOOKUP($A466,Rifles!C:C,Rifles!H:H,0,0)</f>
        <v>2</v>
      </c>
      <c r="S466" s="3">
        <f>_xlfn.XLOOKUP($A466,Shotguns!C:C,Shotguns!H:H,0,0)</f>
        <v>0</v>
      </c>
      <c r="T466" s="3">
        <f t="shared" si="7"/>
        <v>4</v>
      </c>
    </row>
    <row r="467" spans="1:20" x14ac:dyDescent="0.25">
      <c r="A467" s="3">
        <f>Rifles!C467</f>
        <v>15806454</v>
      </c>
      <c r="B467" s="3" t="str">
        <f>_xlfn.XLOOKUP($A467, Rifles!$C$2:$C$419,Rifles!$D$2:$D$419,"N/A",0)</f>
        <v>N/A</v>
      </c>
      <c r="C467" s="4" t="str">
        <f>_xlfn.XLOOKUP($A467, Rifles!$C$2:$C$419,Rifles!F$2:F$419,"N/A",0)</f>
        <v>N/A</v>
      </c>
      <c r="D467" s="4" t="str">
        <f>_xlfn.XLOOKUP($A467, Rifles!$C$2:$C$419,Rifles!G$2:G$419,"N/A",0)</f>
        <v>N/A</v>
      </c>
      <c r="E467" s="3">
        <f>_xlfn.XLOOKUP($A467,Pistols!$C:$C,Pistols!H:H,0,0)</f>
        <v>0</v>
      </c>
      <c r="F467" s="3">
        <f>_xlfn.XLOOKUP($A467,Pistols!$C:$C,Pistols!I:I,0,0)</f>
        <v>0</v>
      </c>
      <c r="G467" s="3">
        <f>_xlfn.XLOOKUP($A467,Pistols!$C:$C,Pistols!J:J,0,0)</f>
        <v>0</v>
      </c>
      <c r="H467" s="3">
        <f>_xlfn.XLOOKUP($A467,Pistols!$C:$C,Pistols!K:K,0,0)</f>
        <v>0</v>
      </c>
      <c r="I467" s="3">
        <f>_xlfn.XLOOKUP($A467,Pistols!$C:$C,Pistols!L:L,0,0)</f>
        <v>0</v>
      </c>
      <c r="J467" s="3">
        <f>_xlfn.XLOOKUP($A467,Pistols!$C:$C,Pistols!M:M,0,0)</f>
        <v>0</v>
      </c>
      <c r="K467" s="3">
        <f>_xlfn.XLOOKUP($A467,Pistols!$C:$C,Pistols!N:N,0,0)</f>
        <v>0</v>
      </c>
      <c r="L467" s="3">
        <f>_xlfn.XLOOKUP($A467,Revolvers!$C:$C,Revolvers!O:O,0,0)</f>
        <v>0</v>
      </c>
      <c r="M467" s="3">
        <f>_xlfn.XLOOKUP($A467,Revolvers!$C:$C,Revolvers!P:P,0,0)</f>
        <v>0</v>
      </c>
      <c r="N467" s="3">
        <f>_xlfn.XLOOKUP($A467,Revolvers!$C:$C,Revolvers!Q:Q,0,0)</f>
        <v>0</v>
      </c>
      <c r="O467" s="3">
        <f>_xlfn.XLOOKUP($A467,Revolvers!$C:$C,Revolvers!R:R,0,0)</f>
        <v>0</v>
      </c>
      <c r="P467" s="3">
        <f>_xlfn.XLOOKUP($A467,Revolvers!$C:$C,Revolvers!S:S,0,0)</f>
        <v>0</v>
      </c>
      <c r="Q467" s="3">
        <f>_xlfn.XLOOKUP($A467,Revolvers!$C:$C,Revolvers!T:T,0,0)</f>
        <v>0</v>
      </c>
      <c r="R467" s="3">
        <f>_xlfn.XLOOKUP($A467,Rifles!C:C,Rifles!H:H,0,0)</f>
        <v>88</v>
      </c>
      <c r="S467" s="3">
        <f>_xlfn.XLOOKUP($A467,Shotguns!C:C,Shotguns!H:H,0,0)</f>
        <v>0</v>
      </c>
      <c r="T467" s="3">
        <f t="shared" si="7"/>
        <v>88</v>
      </c>
    </row>
    <row r="468" spans="1:20" x14ac:dyDescent="0.25">
      <c r="A468" s="3">
        <f>Rifles!C468</f>
        <v>15806917</v>
      </c>
      <c r="B468" s="3" t="str">
        <f>_xlfn.XLOOKUP($A468, Rifles!$C$2:$C$419,Rifles!$D$2:$D$419,"N/A",0)</f>
        <v>N/A</v>
      </c>
      <c r="C468" s="4" t="str">
        <f>_xlfn.XLOOKUP($A468, Rifles!$C$2:$C$419,Rifles!F$2:F$419,"N/A",0)</f>
        <v>N/A</v>
      </c>
      <c r="D468" s="4" t="str">
        <f>_xlfn.XLOOKUP($A468, Rifles!$C$2:$C$419,Rifles!G$2:G$419,"N/A",0)</f>
        <v>N/A</v>
      </c>
      <c r="E468" s="3">
        <f>_xlfn.XLOOKUP($A468,Pistols!$C:$C,Pistols!H:H,0,0)</f>
        <v>0</v>
      </c>
      <c r="F468" s="3">
        <f>_xlfn.XLOOKUP($A468,Pistols!$C:$C,Pistols!I:I,0,0)</f>
        <v>0</v>
      </c>
      <c r="G468" s="3">
        <f>_xlfn.XLOOKUP($A468,Pistols!$C:$C,Pistols!J:J,0,0)</f>
        <v>0</v>
      </c>
      <c r="H468" s="3">
        <f>_xlfn.XLOOKUP($A468,Pistols!$C:$C,Pistols!K:K,0,0)</f>
        <v>0</v>
      </c>
      <c r="I468" s="3">
        <f>_xlfn.XLOOKUP($A468,Pistols!$C:$C,Pistols!L:L,0,0)</f>
        <v>0</v>
      </c>
      <c r="J468" s="3">
        <f>_xlfn.XLOOKUP($A468,Pistols!$C:$C,Pistols!M:M,0,0)</f>
        <v>0</v>
      </c>
      <c r="K468" s="3">
        <f>_xlfn.XLOOKUP($A468,Pistols!$C:$C,Pistols!N:N,0,0)</f>
        <v>0</v>
      </c>
      <c r="L468" s="3">
        <f>_xlfn.XLOOKUP($A468,Revolvers!$C:$C,Revolvers!O:O,0,0)</f>
        <v>0</v>
      </c>
      <c r="M468" s="3">
        <f>_xlfn.XLOOKUP($A468,Revolvers!$C:$C,Revolvers!P:P,0,0)</f>
        <v>0</v>
      </c>
      <c r="N468" s="3">
        <f>_xlfn.XLOOKUP($A468,Revolvers!$C:$C,Revolvers!Q:Q,0,0)</f>
        <v>0</v>
      </c>
      <c r="O468" s="3">
        <f>_xlfn.XLOOKUP($A468,Revolvers!$C:$C,Revolvers!R:R,0,0)</f>
        <v>0</v>
      </c>
      <c r="P468" s="3">
        <f>_xlfn.XLOOKUP($A468,Revolvers!$C:$C,Revolvers!S:S,0,0)</f>
        <v>0</v>
      </c>
      <c r="Q468" s="3">
        <f>_xlfn.XLOOKUP($A468,Revolvers!$C:$C,Revolvers!T:T,0,0)</f>
        <v>0</v>
      </c>
      <c r="R468" s="3">
        <f>_xlfn.XLOOKUP($A468,Rifles!C:C,Rifles!H:H,0,0)</f>
        <v>1</v>
      </c>
      <c r="S468" s="3">
        <f>_xlfn.XLOOKUP($A468,Shotguns!C:C,Shotguns!H:H,0,0)</f>
        <v>0</v>
      </c>
      <c r="T468" s="3">
        <f t="shared" si="7"/>
        <v>1</v>
      </c>
    </row>
    <row r="469" spans="1:20" x14ac:dyDescent="0.25">
      <c r="A469" s="3">
        <f>Rifles!C469</f>
        <v>15804577</v>
      </c>
      <c r="B469" s="3" t="str">
        <f>_xlfn.XLOOKUP($A469, Rifles!$C$2:$C$419,Rifles!$D$2:$D$419,"N/A",0)</f>
        <v>N/A</v>
      </c>
      <c r="C469" s="4" t="str">
        <f>_xlfn.XLOOKUP($A469, Rifles!$C$2:$C$419,Rifles!F$2:F$419,"N/A",0)</f>
        <v>N/A</v>
      </c>
      <c r="D469" s="4" t="str">
        <f>_xlfn.XLOOKUP($A469, Rifles!$C$2:$C$419,Rifles!G$2:G$419,"N/A",0)</f>
        <v>N/A</v>
      </c>
      <c r="E469" s="3">
        <f>_xlfn.XLOOKUP($A469,Pistols!$C:$C,Pistols!H:H,0,0)</f>
        <v>0</v>
      </c>
      <c r="F469" s="3">
        <f>_xlfn.XLOOKUP($A469,Pistols!$C:$C,Pistols!I:I,0,0)</f>
        <v>0</v>
      </c>
      <c r="G469" s="3">
        <f>_xlfn.XLOOKUP($A469,Pistols!$C:$C,Pistols!J:J,0,0)</f>
        <v>0</v>
      </c>
      <c r="H469" s="3">
        <f>_xlfn.XLOOKUP($A469,Pistols!$C:$C,Pistols!K:K,0,0)</f>
        <v>0</v>
      </c>
      <c r="I469" s="3">
        <f>_xlfn.XLOOKUP($A469,Pistols!$C:$C,Pistols!L:L,0,0)</f>
        <v>0</v>
      </c>
      <c r="J469" s="3">
        <f>_xlfn.XLOOKUP($A469,Pistols!$C:$C,Pistols!M:M,0,0)</f>
        <v>0</v>
      </c>
      <c r="K469" s="3">
        <f>_xlfn.XLOOKUP($A469,Pistols!$C:$C,Pistols!N:N,0,0)</f>
        <v>0</v>
      </c>
      <c r="L469" s="3">
        <f>_xlfn.XLOOKUP($A469,Revolvers!$C:$C,Revolvers!O:O,0,0)</f>
        <v>0</v>
      </c>
      <c r="M469" s="3">
        <f>_xlfn.XLOOKUP($A469,Revolvers!$C:$C,Revolvers!P:P,0,0)</f>
        <v>0</v>
      </c>
      <c r="N469" s="3">
        <f>_xlfn.XLOOKUP($A469,Revolvers!$C:$C,Revolvers!Q:Q,0,0)</f>
        <v>0</v>
      </c>
      <c r="O469" s="3">
        <f>_xlfn.XLOOKUP($A469,Revolvers!$C:$C,Revolvers!R:R,0,0)</f>
        <v>0</v>
      </c>
      <c r="P469" s="3">
        <f>_xlfn.XLOOKUP($A469,Revolvers!$C:$C,Revolvers!S:S,0,0)</f>
        <v>0</v>
      </c>
      <c r="Q469" s="3">
        <f>_xlfn.XLOOKUP($A469,Revolvers!$C:$C,Revolvers!T:T,0,0)</f>
        <v>0</v>
      </c>
      <c r="R469" s="3">
        <f>_xlfn.XLOOKUP($A469,Rifles!C:C,Rifles!H:H,0,0)</f>
        <v>15</v>
      </c>
      <c r="S469" s="3">
        <f>_xlfn.XLOOKUP($A469,Shotguns!C:C,Shotguns!H:H,0,0)</f>
        <v>0</v>
      </c>
      <c r="T469" s="3">
        <f t="shared" si="7"/>
        <v>15</v>
      </c>
    </row>
    <row r="470" spans="1:20" x14ac:dyDescent="0.25">
      <c r="A470" s="3">
        <f>Rifles!C470</f>
        <v>15809989</v>
      </c>
      <c r="B470" s="3" t="str">
        <f>_xlfn.XLOOKUP($A470, Rifles!$C$2:$C$419,Rifles!$D$2:$D$419,"N/A",0)</f>
        <v>N/A</v>
      </c>
      <c r="C470" s="4" t="str">
        <f>_xlfn.XLOOKUP($A470, Rifles!$C$2:$C$419,Rifles!F$2:F$419,"N/A",0)</f>
        <v>N/A</v>
      </c>
      <c r="D470" s="4" t="str">
        <f>_xlfn.XLOOKUP($A470, Rifles!$C$2:$C$419,Rifles!G$2:G$419,"N/A",0)</f>
        <v>N/A</v>
      </c>
      <c r="E470" s="3">
        <f>_xlfn.XLOOKUP($A470,Pistols!$C:$C,Pistols!H:H,0,0)</f>
        <v>0</v>
      </c>
      <c r="F470" s="3">
        <f>_xlfn.XLOOKUP($A470,Pistols!$C:$C,Pistols!I:I,0,0)</f>
        <v>0</v>
      </c>
      <c r="G470" s="3">
        <f>_xlfn.XLOOKUP($A470,Pistols!$C:$C,Pistols!J:J,0,0)</f>
        <v>2</v>
      </c>
      <c r="H470" s="3">
        <f>_xlfn.XLOOKUP($A470,Pistols!$C:$C,Pistols!K:K,0,0)</f>
        <v>0</v>
      </c>
      <c r="I470" s="3">
        <f>_xlfn.XLOOKUP($A470,Pistols!$C:$C,Pistols!L:L,0,0)</f>
        <v>1</v>
      </c>
      <c r="J470" s="3">
        <f>_xlfn.XLOOKUP($A470,Pistols!$C:$C,Pistols!M:M,0,0)</f>
        <v>0</v>
      </c>
      <c r="K470" s="3">
        <f>_xlfn.XLOOKUP($A470,Pistols!$C:$C,Pistols!N:N,0,0)</f>
        <v>3</v>
      </c>
      <c r="L470" s="3">
        <f>_xlfn.XLOOKUP($A470,Revolvers!$C:$C,Revolvers!O:O,0,0)</f>
        <v>0</v>
      </c>
      <c r="M470" s="3">
        <f>_xlfn.XLOOKUP($A470,Revolvers!$C:$C,Revolvers!P:P,0,0)</f>
        <v>0</v>
      </c>
      <c r="N470" s="3">
        <f>_xlfn.XLOOKUP($A470,Revolvers!$C:$C,Revolvers!Q:Q,0,0)</f>
        <v>0</v>
      </c>
      <c r="O470" s="3">
        <f>_xlfn.XLOOKUP($A470,Revolvers!$C:$C,Revolvers!R:R,0,0)</f>
        <v>0</v>
      </c>
      <c r="P470" s="3">
        <f>_xlfn.XLOOKUP($A470,Revolvers!$C:$C,Revolvers!S:S,0,0)</f>
        <v>0</v>
      </c>
      <c r="Q470" s="3">
        <f>_xlfn.XLOOKUP($A470,Revolvers!$C:$C,Revolvers!T:T,0,0)</f>
        <v>0</v>
      </c>
      <c r="R470" s="3">
        <f>_xlfn.XLOOKUP($A470,Rifles!C:C,Rifles!H:H,0,0)</f>
        <v>1</v>
      </c>
      <c r="S470" s="3">
        <f>_xlfn.XLOOKUP($A470,Shotguns!C:C,Shotguns!H:H,0,0)</f>
        <v>0</v>
      </c>
      <c r="T470" s="3">
        <f t="shared" si="7"/>
        <v>4</v>
      </c>
    </row>
    <row r="471" spans="1:20" x14ac:dyDescent="0.25">
      <c r="A471" s="3">
        <f>Rifles!C471</f>
        <v>15811330</v>
      </c>
      <c r="B471" s="3" t="str">
        <f>_xlfn.XLOOKUP($A471, Rifles!$C$2:$C$419,Rifles!$D$2:$D$419,"N/A",0)</f>
        <v>N/A</v>
      </c>
      <c r="C471" s="4" t="str">
        <f>_xlfn.XLOOKUP($A471, Rifles!$C$2:$C$419,Rifles!F$2:F$419,"N/A",0)</f>
        <v>N/A</v>
      </c>
      <c r="D471" s="4" t="str">
        <f>_xlfn.XLOOKUP($A471, Rifles!$C$2:$C$419,Rifles!G$2:G$419,"N/A",0)</f>
        <v>N/A</v>
      </c>
      <c r="E471" s="3">
        <f>_xlfn.XLOOKUP($A471,Pistols!$C:$C,Pistols!H:H,0,0)</f>
        <v>0</v>
      </c>
      <c r="F471" s="3">
        <f>_xlfn.XLOOKUP($A471,Pistols!$C:$C,Pistols!I:I,0,0)</f>
        <v>0</v>
      </c>
      <c r="G471" s="3">
        <f>_xlfn.XLOOKUP($A471,Pistols!$C:$C,Pistols!J:J,0,0)</f>
        <v>0</v>
      </c>
      <c r="H471" s="3">
        <f>_xlfn.XLOOKUP($A471,Pistols!$C:$C,Pistols!K:K,0,0)</f>
        <v>0</v>
      </c>
      <c r="I471" s="3">
        <f>_xlfn.XLOOKUP($A471,Pistols!$C:$C,Pistols!L:L,0,0)</f>
        <v>0</v>
      </c>
      <c r="J471" s="3">
        <f>_xlfn.XLOOKUP($A471,Pistols!$C:$C,Pistols!M:M,0,0)</f>
        <v>2</v>
      </c>
      <c r="K471" s="3">
        <f>_xlfn.XLOOKUP($A471,Pistols!$C:$C,Pistols!N:N,0,0)</f>
        <v>2</v>
      </c>
      <c r="L471" s="3">
        <f>_xlfn.XLOOKUP($A471,Revolvers!$C:$C,Revolvers!O:O,0,0)</f>
        <v>0</v>
      </c>
      <c r="M471" s="3">
        <f>_xlfn.XLOOKUP($A471,Revolvers!$C:$C,Revolvers!P:P,0,0)</f>
        <v>0</v>
      </c>
      <c r="N471" s="3">
        <f>_xlfn.XLOOKUP($A471,Revolvers!$C:$C,Revolvers!Q:Q,0,0)</f>
        <v>0</v>
      </c>
      <c r="O471" s="3">
        <f>_xlfn.XLOOKUP($A471,Revolvers!$C:$C,Revolvers!R:R,0,0)</f>
        <v>0</v>
      </c>
      <c r="P471" s="3">
        <f>_xlfn.XLOOKUP($A471,Revolvers!$C:$C,Revolvers!S:S,0,0)</f>
        <v>0</v>
      </c>
      <c r="Q471" s="3">
        <f>_xlfn.XLOOKUP($A471,Revolvers!$C:$C,Revolvers!T:T,0,0)</f>
        <v>0</v>
      </c>
      <c r="R471" s="3">
        <f>_xlfn.XLOOKUP($A471,Rifles!C:C,Rifles!H:H,0,0)</f>
        <v>106</v>
      </c>
      <c r="S471" s="3">
        <f>_xlfn.XLOOKUP($A471,Shotguns!C:C,Shotguns!H:H,0,0)</f>
        <v>0</v>
      </c>
      <c r="T471" s="3">
        <f t="shared" si="7"/>
        <v>108</v>
      </c>
    </row>
    <row r="472" spans="1:20" x14ac:dyDescent="0.25">
      <c r="A472" s="3">
        <f>Rifles!C472</f>
        <v>15808657</v>
      </c>
      <c r="B472" s="3" t="str">
        <f>_xlfn.XLOOKUP($A472, Rifles!$C$2:$C$419,Rifles!$D$2:$D$419,"N/A",0)</f>
        <v>N/A</v>
      </c>
      <c r="C472" s="4" t="str">
        <f>_xlfn.XLOOKUP($A472, Rifles!$C$2:$C$419,Rifles!F$2:F$419,"N/A",0)</f>
        <v>N/A</v>
      </c>
      <c r="D472" s="4" t="str">
        <f>_xlfn.XLOOKUP($A472, Rifles!$C$2:$C$419,Rifles!G$2:G$419,"N/A",0)</f>
        <v>N/A</v>
      </c>
      <c r="E472" s="3">
        <f>_xlfn.XLOOKUP($A472,Pistols!$C:$C,Pistols!H:H,0,0)</f>
        <v>0</v>
      </c>
      <c r="F472" s="3">
        <f>_xlfn.XLOOKUP($A472,Pistols!$C:$C,Pistols!I:I,0,0)</f>
        <v>0</v>
      </c>
      <c r="G472" s="3">
        <f>_xlfn.XLOOKUP($A472,Pistols!$C:$C,Pistols!J:J,0,0)</f>
        <v>0</v>
      </c>
      <c r="H472" s="3">
        <f>_xlfn.XLOOKUP($A472,Pistols!$C:$C,Pistols!K:K,0,0)</f>
        <v>0</v>
      </c>
      <c r="I472" s="3">
        <f>_xlfn.XLOOKUP($A472,Pistols!$C:$C,Pistols!L:L,0,0)</f>
        <v>0</v>
      </c>
      <c r="J472" s="3">
        <f>_xlfn.XLOOKUP($A472,Pistols!$C:$C,Pistols!M:M,0,0)</f>
        <v>0</v>
      </c>
      <c r="K472" s="3">
        <f>_xlfn.XLOOKUP($A472,Pistols!$C:$C,Pistols!N:N,0,0)</f>
        <v>0</v>
      </c>
      <c r="L472" s="3">
        <f>_xlfn.XLOOKUP($A472,Revolvers!$C:$C,Revolvers!O:O,0,0)</f>
        <v>0</v>
      </c>
      <c r="M472" s="3">
        <f>_xlfn.XLOOKUP($A472,Revolvers!$C:$C,Revolvers!P:P,0,0)</f>
        <v>0</v>
      </c>
      <c r="N472" s="3">
        <f>_xlfn.XLOOKUP($A472,Revolvers!$C:$C,Revolvers!Q:Q,0,0)</f>
        <v>0</v>
      </c>
      <c r="O472" s="3">
        <f>_xlfn.XLOOKUP($A472,Revolvers!$C:$C,Revolvers!R:R,0,0)</f>
        <v>0</v>
      </c>
      <c r="P472" s="3">
        <f>_xlfn.XLOOKUP($A472,Revolvers!$C:$C,Revolvers!S:S,0,0)</f>
        <v>0</v>
      </c>
      <c r="Q472" s="3">
        <f>_xlfn.XLOOKUP($A472,Revolvers!$C:$C,Revolvers!T:T,0,0)</f>
        <v>0</v>
      </c>
      <c r="R472" s="3">
        <f>_xlfn.XLOOKUP($A472,Rifles!C:C,Rifles!H:H,0,0)</f>
        <v>30</v>
      </c>
      <c r="S472" s="3">
        <f>_xlfn.XLOOKUP($A472,Shotguns!C:C,Shotguns!H:H,0,0)</f>
        <v>0</v>
      </c>
      <c r="T472" s="3">
        <f t="shared" si="7"/>
        <v>30</v>
      </c>
    </row>
    <row r="473" spans="1:20" x14ac:dyDescent="0.25">
      <c r="A473" s="3">
        <f>Rifles!C473</f>
        <v>15808709</v>
      </c>
      <c r="B473" s="3" t="str">
        <f>_xlfn.XLOOKUP($A473, Rifles!$C$2:$C$419,Rifles!$D$2:$D$419,"N/A",0)</f>
        <v>N/A</v>
      </c>
      <c r="C473" s="4" t="str">
        <f>_xlfn.XLOOKUP($A473, Rifles!$C$2:$C$419,Rifles!F$2:F$419,"N/A",0)</f>
        <v>N/A</v>
      </c>
      <c r="D473" s="4" t="str">
        <f>_xlfn.XLOOKUP($A473, Rifles!$C$2:$C$419,Rifles!G$2:G$419,"N/A",0)</f>
        <v>N/A</v>
      </c>
      <c r="E473" s="3">
        <f>_xlfn.XLOOKUP($A473,Pistols!$C:$C,Pistols!H:H,0,0)</f>
        <v>0</v>
      </c>
      <c r="F473" s="3">
        <f>_xlfn.XLOOKUP($A473,Pistols!$C:$C,Pistols!I:I,0,0)</f>
        <v>0</v>
      </c>
      <c r="G473" s="3">
        <f>_xlfn.XLOOKUP($A473,Pistols!$C:$C,Pistols!J:J,0,0)</f>
        <v>0</v>
      </c>
      <c r="H473" s="3">
        <f>_xlfn.XLOOKUP($A473,Pistols!$C:$C,Pistols!K:K,0,0)</f>
        <v>0</v>
      </c>
      <c r="I473" s="3">
        <f>_xlfn.XLOOKUP($A473,Pistols!$C:$C,Pistols!L:L,0,0)</f>
        <v>0</v>
      </c>
      <c r="J473" s="3">
        <f>_xlfn.XLOOKUP($A473,Pistols!$C:$C,Pistols!M:M,0,0)</f>
        <v>0</v>
      </c>
      <c r="K473" s="3">
        <f>_xlfn.XLOOKUP($A473,Pistols!$C:$C,Pistols!N:N,0,0)</f>
        <v>0</v>
      </c>
      <c r="L473" s="3">
        <f>_xlfn.XLOOKUP($A473,Revolvers!$C:$C,Revolvers!O:O,0,0)</f>
        <v>0</v>
      </c>
      <c r="M473" s="3">
        <f>_xlfn.XLOOKUP($A473,Revolvers!$C:$C,Revolvers!P:P,0,0)</f>
        <v>0</v>
      </c>
      <c r="N473" s="3">
        <f>_xlfn.XLOOKUP($A473,Revolvers!$C:$C,Revolvers!Q:Q,0,0)</f>
        <v>0</v>
      </c>
      <c r="O473" s="3">
        <f>_xlfn.XLOOKUP($A473,Revolvers!$C:$C,Revolvers!R:R,0,0)</f>
        <v>0</v>
      </c>
      <c r="P473" s="3">
        <f>_xlfn.XLOOKUP($A473,Revolvers!$C:$C,Revolvers!S:S,0,0)</f>
        <v>0</v>
      </c>
      <c r="Q473" s="3">
        <f>_xlfn.XLOOKUP($A473,Revolvers!$C:$C,Revolvers!T:T,0,0)</f>
        <v>0</v>
      </c>
      <c r="R473" s="3">
        <f>_xlfn.XLOOKUP($A473,Rifles!C:C,Rifles!H:H,0,0)</f>
        <v>2</v>
      </c>
      <c r="S473" s="3">
        <f>_xlfn.XLOOKUP($A473,Shotguns!C:C,Shotguns!H:H,0,0)</f>
        <v>0</v>
      </c>
      <c r="T473" s="3">
        <f t="shared" si="7"/>
        <v>2</v>
      </c>
    </row>
    <row r="474" spans="1:20" x14ac:dyDescent="0.25">
      <c r="A474" s="3">
        <f>Rifles!C474</f>
        <v>15807319</v>
      </c>
      <c r="B474" s="3" t="str">
        <f>_xlfn.XLOOKUP($A474, Rifles!$C$2:$C$419,Rifles!$D$2:$D$419,"N/A",0)</f>
        <v>N/A</v>
      </c>
      <c r="C474" s="4" t="str">
        <f>_xlfn.XLOOKUP($A474, Rifles!$C$2:$C$419,Rifles!F$2:F$419,"N/A",0)</f>
        <v>N/A</v>
      </c>
      <c r="D474" s="4" t="str">
        <f>_xlfn.XLOOKUP($A474, Rifles!$C$2:$C$419,Rifles!G$2:G$419,"N/A",0)</f>
        <v>N/A</v>
      </c>
      <c r="E474" s="3">
        <f>_xlfn.XLOOKUP($A474,Pistols!$C:$C,Pistols!H:H,0,0)</f>
        <v>0</v>
      </c>
      <c r="F474" s="3">
        <f>_xlfn.XLOOKUP($A474,Pistols!$C:$C,Pistols!I:I,0,0)</f>
        <v>2</v>
      </c>
      <c r="G474" s="3">
        <f>_xlfn.XLOOKUP($A474,Pistols!$C:$C,Pistols!J:J,0,0)</f>
        <v>1</v>
      </c>
      <c r="H474" s="3">
        <f>_xlfn.XLOOKUP($A474,Pistols!$C:$C,Pistols!K:K,0,0)</f>
        <v>0</v>
      </c>
      <c r="I474" s="3">
        <f>_xlfn.XLOOKUP($A474,Pistols!$C:$C,Pistols!L:L,0,0)</f>
        <v>0</v>
      </c>
      <c r="J474" s="3">
        <f>_xlfn.XLOOKUP($A474,Pistols!$C:$C,Pistols!M:M,0,0)</f>
        <v>0</v>
      </c>
      <c r="K474" s="3">
        <f>_xlfn.XLOOKUP($A474,Pistols!$C:$C,Pistols!N:N,0,0)</f>
        <v>3</v>
      </c>
      <c r="L474" s="3">
        <f>_xlfn.XLOOKUP($A474,Revolvers!$C:$C,Revolvers!O:O,0,0)</f>
        <v>0</v>
      </c>
      <c r="M474" s="3">
        <f>_xlfn.XLOOKUP($A474,Revolvers!$C:$C,Revolvers!P:P,0,0)</f>
        <v>0</v>
      </c>
      <c r="N474" s="3">
        <f>_xlfn.XLOOKUP($A474,Revolvers!$C:$C,Revolvers!Q:Q,0,0)</f>
        <v>0</v>
      </c>
      <c r="O474" s="3">
        <f>_xlfn.XLOOKUP($A474,Revolvers!$C:$C,Revolvers!R:R,0,0)</f>
        <v>0</v>
      </c>
      <c r="P474" s="3">
        <f>_xlfn.XLOOKUP($A474,Revolvers!$C:$C,Revolvers!S:S,0,0)</f>
        <v>0</v>
      </c>
      <c r="Q474" s="3">
        <f>_xlfn.XLOOKUP($A474,Revolvers!$C:$C,Revolvers!T:T,0,0)</f>
        <v>0</v>
      </c>
      <c r="R474" s="3">
        <f>_xlfn.XLOOKUP($A474,Rifles!C:C,Rifles!H:H,0,0)</f>
        <v>10</v>
      </c>
      <c r="S474" s="3">
        <f>_xlfn.XLOOKUP($A474,Shotguns!C:C,Shotguns!H:H,0,0)</f>
        <v>0</v>
      </c>
      <c r="T474" s="3">
        <f t="shared" si="7"/>
        <v>13</v>
      </c>
    </row>
    <row r="475" spans="1:20" x14ac:dyDescent="0.25">
      <c r="A475" s="3">
        <f>Rifles!C475</f>
        <v>15810421</v>
      </c>
      <c r="B475" s="3" t="str">
        <f>_xlfn.XLOOKUP($A475, Rifles!$C$2:$C$419,Rifles!$D$2:$D$419,"N/A",0)</f>
        <v>N/A</v>
      </c>
      <c r="C475" s="4" t="str">
        <f>_xlfn.XLOOKUP($A475, Rifles!$C$2:$C$419,Rifles!F$2:F$419,"N/A",0)</f>
        <v>N/A</v>
      </c>
      <c r="D475" s="4" t="str">
        <f>_xlfn.XLOOKUP($A475, Rifles!$C$2:$C$419,Rifles!G$2:G$419,"N/A",0)</f>
        <v>N/A</v>
      </c>
      <c r="E475" s="3">
        <f>_xlfn.XLOOKUP($A475,Pistols!$C:$C,Pistols!H:H,0,0)</f>
        <v>0</v>
      </c>
      <c r="F475" s="3">
        <f>_xlfn.XLOOKUP($A475,Pistols!$C:$C,Pistols!I:I,0,0)</f>
        <v>0</v>
      </c>
      <c r="G475" s="3">
        <f>_xlfn.XLOOKUP($A475,Pistols!$C:$C,Pistols!J:J,0,0)</f>
        <v>0</v>
      </c>
      <c r="H475" s="3">
        <f>_xlfn.XLOOKUP($A475,Pistols!$C:$C,Pistols!K:K,0,0)</f>
        <v>0</v>
      </c>
      <c r="I475" s="3">
        <f>_xlfn.XLOOKUP($A475,Pistols!$C:$C,Pistols!L:L,0,0)</f>
        <v>0</v>
      </c>
      <c r="J475" s="3">
        <f>_xlfn.XLOOKUP($A475,Pistols!$C:$C,Pistols!M:M,0,0)</f>
        <v>0</v>
      </c>
      <c r="K475" s="3">
        <f>_xlfn.XLOOKUP($A475,Pistols!$C:$C,Pistols!N:N,0,0)</f>
        <v>0</v>
      </c>
      <c r="L475" s="3">
        <f>_xlfn.XLOOKUP($A475,Revolvers!$C:$C,Revolvers!O:O,0,0)</f>
        <v>0</v>
      </c>
      <c r="M475" s="3">
        <f>_xlfn.XLOOKUP($A475,Revolvers!$C:$C,Revolvers!P:P,0,0)</f>
        <v>0</v>
      </c>
      <c r="N475" s="3">
        <f>_xlfn.XLOOKUP($A475,Revolvers!$C:$C,Revolvers!Q:Q,0,0)</f>
        <v>0</v>
      </c>
      <c r="O475" s="3">
        <f>_xlfn.XLOOKUP($A475,Revolvers!$C:$C,Revolvers!R:R,0,0)</f>
        <v>0</v>
      </c>
      <c r="P475" s="3">
        <f>_xlfn.XLOOKUP($A475,Revolvers!$C:$C,Revolvers!S:S,0,0)</f>
        <v>0</v>
      </c>
      <c r="Q475" s="3">
        <f>_xlfn.XLOOKUP($A475,Revolvers!$C:$C,Revolvers!T:T,0,0)</f>
        <v>0</v>
      </c>
      <c r="R475" s="3">
        <f>_xlfn.XLOOKUP($A475,Rifles!C:C,Rifles!H:H,0,0)</f>
        <v>1</v>
      </c>
      <c r="S475" s="3">
        <f>_xlfn.XLOOKUP($A475,Shotguns!C:C,Shotguns!H:H,0,0)</f>
        <v>0</v>
      </c>
      <c r="T475" s="3">
        <f t="shared" si="7"/>
        <v>1</v>
      </c>
    </row>
    <row r="476" spans="1:20" x14ac:dyDescent="0.25">
      <c r="A476" s="3">
        <f>Rifles!C476</f>
        <v>15811792</v>
      </c>
      <c r="B476" s="3" t="str">
        <f>_xlfn.XLOOKUP($A476, Rifles!$C$2:$C$419,Rifles!$D$2:$D$419,"N/A",0)</f>
        <v>N/A</v>
      </c>
      <c r="C476" s="4" t="str">
        <f>_xlfn.XLOOKUP($A476, Rifles!$C$2:$C$419,Rifles!F$2:F$419,"N/A",0)</f>
        <v>N/A</v>
      </c>
      <c r="D476" s="4" t="str">
        <f>_xlfn.XLOOKUP($A476, Rifles!$C$2:$C$419,Rifles!G$2:G$419,"N/A",0)</f>
        <v>N/A</v>
      </c>
      <c r="E476" s="3">
        <f>_xlfn.XLOOKUP($A476,Pistols!$C:$C,Pistols!H:H,0,0)</f>
        <v>2</v>
      </c>
      <c r="F476" s="3">
        <f>_xlfn.XLOOKUP($A476,Pistols!$C:$C,Pistols!I:I,0,0)</f>
        <v>0</v>
      </c>
      <c r="G476" s="3">
        <f>_xlfn.XLOOKUP($A476,Pistols!$C:$C,Pistols!J:J,0,0)</f>
        <v>0</v>
      </c>
      <c r="H476" s="3">
        <f>_xlfn.XLOOKUP($A476,Pistols!$C:$C,Pistols!K:K,0,0)</f>
        <v>0</v>
      </c>
      <c r="I476" s="3">
        <f>_xlfn.XLOOKUP($A476,Pistols!$C:$C,Pistols!L:L,0,0)</f>
        <v>0</v>
      </c>
      <c r="J476" s="3">
        <f>_xlfn.XLOOKUP($A476,Pistols!$C:$C,Pistols!M:M,0,0)</f>
        <v>0</v>
      </c>
      <c r="K476" s="3">
        <f>_xlfn.XLOOKUP($A476,Pistols!$C:$C,Pistols!N:N,0,0)</f>
        <v>2</v>
      </c>
      <c r="L476" s="3">
        <f>_xlfn.XLOOKUP($A476,Revolvers!$C:$C,Revolvers!O:O,0,0)</f>
        <v>0</v>
      </c>
      <c r="M476" s="3">
        <f>_xlfn.XLOOKUP($A476,Revolvers!$C:$C,Revolvers!P:P,0,0)</f>
        <v>0</v>
      </c>
      <c r="N476" s="3">
        <f>_xlfn.XLOOKUP($A476,Revolvers!$C:$C,Revolvers!Q:Q,0,0)</f>
        <v>0</v>
      </c>
      <c r="O476" s="3">
        <f>_xlfn.XLOOKUP($A476,Revolvers!$C:$C,Revolvers!R:R,0,0)</f>
        <v>0</v>
      </c>
      <c r="P476" s="3">
        <f>_xlfn.XLOOKUP($A476,Revolvers!$C:$C,Revolvers!S:S,0,0)</f>
        <v>0</v>
      </c>
      <c r="Q476" s="3">
        <f>_xlfn.XLOOKUP($A476,Revolvers!$C:$C,Revolvers!T:T,0,0)</f>
        <v>0</v>
      </c>
      <c r="R476" s="3">
        <f>_xlfn.XLOOKUP($A476,Rifles!C:C,Rifles!H:H,0,0)</f>
        <v>5</v>
      </c>
      <c r="S476" s="3">
        <f>_xlfn.XLOOKUP($A476,Shotguns!C:C,Shotguns!H:H,0,0)</f>
        <v>0</v>
      </c>
      <c r="T476" s="3">
        <f t="shared" si="7"/>
        <v>7</v>
      </c>
    </row>
    <row r="477" spans="1:20" x14ac:dyDescent="0.25">
      <c r="A477" s="3">
        <f>Rifles!C477</f>
        <v>15808210</v>
      </c>
      <c r="B477" s="3" t="str">
        <f>_xlfn.XLOOKUP($A477, Rifles!$C$2:$C$419,Rifles!$D$2:$D$419,"N/A",0)</f>
        <v>N/A</v>
      </c>
      <c r="C477" s="4" t="str">
        <f>_xlfn.XLOOKUP($A477, Rifles!$C$2:$C$419,Rifles!F$2:F$419,"N/A",0)</f>
        <v>N/A</v>
      </c>
      <c r="D477" s="4" t="str">
        <f>_xlfn.XLOOKUP($A477, Rifles!$C$2:$C$419,Rifles!G$2:G$419,"N/A",0)</f>
        <v>N/A</v>
      </c>
      <c r="E477" s="3">
        <f>_xlfn.XLOOKUP($A477,Pistols!$C:$C,Pistols!H:H,0,0)</f>
        <v>0</v>
      </c>
      <c r="F477" s="3">
        <f>_xlfn.XLOOKUP($A477,Pistols!$C:$C,Pistols!I:I,0,0)</f>
        <v>0</v>
      </c>
      <c r="G477" s="3">
        <f>_xlfn.XLOOKUP($A477,Pistols!$C:$C,Pistols!J:J,0,0)</f>
        <v>0</v>
      </c>
      <c r="H477" s="3">
        <f>_xlfn.XLOOKUP($A477,Pistols!$C:$C,Pistols!K:K,0,0)</f>
        <v>0</v>
      </c>
      <c r="I477" s="3">
        <f>_xlfn.XLOOKUP($A477,Pistols!$C:$C,Pistols!L:L,0,0)</f>
        <v>0</v>
      </c>
      <c r="J477" s="3">
        <f>_xlfn.XLOOKUP($A477,Pistols!$C:$C,Pistols!M:M,0,0)</f>
        <v>0</v>
      </c>
      <c r="K477" s="3">
        <f>_xlfn.XLOOKUP($A477,Pistols!$C:$C,Pistols!N:N,0,0)</f>
        <v>0</v>
      </c>
      <c r="L477" s="3">
        <f>_xlfn.XLOOKUP($A477,Revolvers!$C:$C,Revolvers!O:O,0,0)</f>
        <v>0</v>
      </c>
      <c r="M477" s="3">
        <f>_xlfn.XLOOKUP($A477,Revolvers!$C:$C,Revolvers!P:P,0,0)</f>
        <v>0</v>
      </c>
      <c r="N477" s="3">
        <f>_xlfn.XLOOKUP($A477,Revolvers!$C:$C,Revolvers!Q:Q,0,0)</f>
        <v>0</v>
      </c>
      <c r="O477" s="3">
        <f>_xlfn.XLOOKUP($A477,Revolvers!$C:$C,Revolvers!R:R,0,0)</f>
        <v>0</v>
      </c>
      <c r="P477" s="3">
        <f>_xlfn.XLOOKUP($A477,Revolvers!$C:$C,Revolvers!S:S,0,0)</f>
        <v>0</v>
      </c>
      <c r="Q477" s="3">
        <f>_xlfn.XLOOKUP($A477,Revolvers!$C:$C,Revolvers!T:T,0,0)</f>
        <v>0</v>
      </c>
      <c r="R477" s="3">
        <f>_xlfn.XLOOKUP($A477,Rifles!C:C,Rifles!H:H,0,0)</f>
        <v>12</v>
      </c>
      <c r="S477" s="3">
        <f>_xlfn.XLOOKUP($A477,Shotguns!C:C,Shotguns!H:H,0,0)</f>
        <v>0</v>
      </c>
      <c r="T477" s="3">
        <f t="shared" si="7"/>
        <v>12</v>
      </c>
    </row>
    <row r="478" spans="1:20" x14ac:dyDescent="0.25">
      <c r="A478" s="3">
        <f>Rifles!C478</f>
        <v>15810333</v>
      </c>
      <c r="B478" s="3" t="str">
        <f>_xlfn.XLOOKUP($A478, Rifles!$C$2:$C$419,Rifles!$D$2:$D$419,"N/A",0)</f>
        <v>N/A</v>
      </c>
      <c r="C478" s="4" t="str">
        <f>_xlfn.XLOOKUP($A478, Rifles!$C$2:$C$419,Rifles!F$2:F$419,"N/A",0)</f>
        <v>N/A</v>
      </c>
      <c r="D478" s="4" t="str">
        <f>_xlfn.XLOOKUP($A478, Rifles!$C$2:$C$419,Rifles!G$2:G$419,"N/A",0)</f>
        <v>N/A</v>
      </c>
      <c r="E478" s="3">
        <f>_xlfn.XLOOKUP($A478,Pistols!$C:$C,Pistols!H:H,0,0)</f>
        <v>0</v>
      </c>
      <c r="F478" s="3">
        <f>_xlfn.XLOOKUP($A478,Pistols!$C:$C,Pistols!I:I,0,0)</f>
        <v>0</v>
      </c>
      <c r="G478" s="3">
        <f>_xlfn.XLOOKUP($A478,Pistols!$C:$C,Pistols!J:J,0,0)</f>
        <v>1</v>
      </c>
      <c r="H478" s="3">
        <f>_xlfn.XLOOKUP($A478,Pistols!$C:$C,Pistols!K:K,0,0)</f>
        <v>0</v>
      </c>
      <c r="I478" s="3">
        <f>_xlfn.XLOOKUP($A478,Pistols!$C:$C,Pistols!L:L,0,0)</f>
        <v>0</v>
      </c>
      <c r="J478" s="3">
        <f>_xlfn.XLOOKUP($A478,Pistols!$C:$C,Pistols!M:M,0,0)</f>
        <v>0</v>
      </c>
      <c r="K478" s="3">
        <f>_xlfn.XLOOKUP($A478,Pistols!$C:$C,Pistols!N:N,0,0)</f>
        <v>1</v>
      </c>
      <c r="L478" s="3">
        <f>_xlfn.XLOOKUP($A478,Revolvers!$C:$C,Revolvers!O:O,0,0)</f>
        <v>0</v>
      </c>
      <c r="M478" s="3">
        <f>_xlfn.XLOOKUP($A478,Revolvers!$C:$C,Revolvers!P:P,0,0)</f>
        <v>0</v>
      </c>
      <c r="N478" s="3">
        <f>_xlfn.XLOOKUP($A478,Revolvers!$C:$C,Revolvers!Q:Q,0,0)</f>
        <v>0</v>
      </c>
      <c r="O478" s="3">
        <f>_xlfn.XLOOKUP($A478,Revolvers!$C:$C,Revolvers!R:R,0,0)</f>
        <v>0</v>
      </c>
      <c r="P478" s="3">
        <f>_xlfn.XLOOKUP($A478,Revolvers!$C:$C,Revolvers!S:S,0,0)</f>
        <v>0</v>
      </c>
      <c r="Q478" s="3">
        <f>_xlfn.XLOOKUP($A478,Revolvers!$C:$C,Revolvers!T:T,0,0)</f>
        <v>0</v>
      </c>
      <c r="R478" s="3">
        <f>_xlfn.XLOOKUP($A478,Rifles!C:C,Rifles!H:H,0,0)</f>
        <v>280</v>
      </c>
      <c r="S478" s="3">
        <f>_xlfn.XLOOKUP($A478,Shotguns!C:C,Shotguns!H:H,0,0)</f>
        <v>0</v>
      </c>
      <c r="T478" s="3">
        <f t="shared" si="7"/>
        <v>281</v>
      </c>
    </row>
    <row r="479" spans="1:20" x14ac:dyDescent="0.25">
      <c r="A479" s="3">
        <f>Rifles!C479</f>
        <v>15801270</v>
      </c>
      <c r="B479" s="3" t="str">
        <f>_xlfn.XLOOKUP($A479, Rifles!$C$2:$C$419,Rifles!$D$2:$D$419,"N/A",0)</f>
        <v>N/A</v>
      </c>
      <c r="C479" s="4" t="str">
        <f>_xlfn.XLOOKUP($A479, Rifles!$C$2:$C$419,Rifles!F$2:F$419,"N/A",0)</f>
        <v>N/A</v>
      </c>
      <c r="D479" s="4" t="str">
        <f>_xlfn.XLOOKUP($A479, Rifles!$C$2:$C$419,Rifles!G$2:G$419,"N/A",0)</f>
        <v>N/A</v>
      </c>
      <c r="E479" s="3">
        <f>_xlfn.XLOOKUP($A479,Pistols!$C:$C,Pistols!H:H,0,0)</f>
        <v>0</v>
      </c>
      <c r="F479" s="3">
        <f>_xlfn.XLOOKUP($A479,Pistols!$C:$C,Pistols!I:I,0,0)</f>
        <v>0</v>
      </c>
      <c r="G479" s="3">
        <f>_xlfn.XLOOKUP($A479,Pistols!$C:$C,Pistols!J:J,0,0)</f>
        <v>0</v>
      </c>
      <c r="H479" s="3">
        <f>_xlfn.XLOOKUP($A479,Pistols!$C:$C,Pistols!K:K,0,0)</f>
        <v>0</v>
      </c>
      <c r="I479" s="3">
        <f>_xlfn.XLOOKUP($A479,Pistols!$C:$C,Pistols!L:L,0,0)</f>
        <v>0</v>
      </c>
      <c r="J479" s="3">
        <f>_xlfn.XLOOKUP($A479,Pistols!$C:$C,Pistols!M:M,0,0)</f>
        <v>0</v>
      </c>
      <c r="K479" s="3">
        <f>_xlfn.XLOOKUP($A479,Pistols!$C:$C,Pistols!N:N,0,0)</f>
        <v>0</v>
      </c>
      <c r="L479" s="3">
        <f>_xlfn.XLOOKUP($A479,Revolvers!$C:$C,Revolvers!O:O,0,0)</f>
        <v>0</v>
      </c>
      <c r="M479" s="3">
        <f>_xlfn.XLOOKUP($A479,Revolvers!$C:$C,Revolvers!P:P,0,0)</f>
        <v>0</v>
      </c>
      <c r="N479" s="3">
        <f>_xlfn.XLOOKUP($A479,Revolvers!$C:$C,Revolvers!Q:Q,0,0)</f>
        <v>0</v>
      </c>
      <c r="O479" s="3">
        <f>_xlfn.XLOOKUP($A479,Revolvers!$C:$C,Revolvers!R:R,0,0)</f>
        <v>0</v>
      </c>
      <c r="P479" s="3">
        <f>_xlfn.XLOOKUP($A479,Revolvers!$C:$C,Revolvers!S:S,0,0)</f>
        <v>0</v>
      </c>
      <c r="Q479" s="3">
        <f>_xlfn.XLOOKUP($A479,Revolvers!$C:$C,Revolvers!T:T,0,0)</f>
        <v>0</v>
      </c>
      <c r="R479" s="3">
        <f>_xlfn.XLOOKUP($A479,Rifles!C:C,Rifles!H:H,0,0)</f>
        <v>10</v>
      </c>
      <c r="S479" s="3">
        <f>_xlfn.XLOOKUP($A479,Shotguns!C:C,Shotguns!H:H,0,0)</f>
        <v>0</v>
      </c>
      <c r="T479" s="3">
        <f t="shared" si="7"/>
        <v>10</v>
      </c>
    </row>
    <row r="480" spans="1:20" x14ac:dyDescent="0.25">
      <c r="A480" s="3">
        <f>Rifles!C480</f>
        <v>15811376</v>
      </c>
      <c r="B480" s="3" t="str">
        <f>_xlfn.XLOOKUP($A480, Rifles!$C$2:$C$419,Rifles!$D$2:$D$419,"N/A",0)</f>
        <v>N/A</v>
      </c>
      <c r="C480" s="4" t="str">
        <f>_xlfn.XLOOKUP($A480, Rifles!$C$2:$C$419,Rifles!F$2:F$419,"N/A",0)</f>
        <v>N/A</v>
      </c>
      <c r="D480" s="4" t="str">
        <f>_xlfn.XLOOKUP($A480, Rifles!$C$2:$C$419,Rifles!G$2:G$419,"N/A",0)</f>
        <v>N/A</v>
      </c>
      <c r="E480" s="3">
        <f>_xlfn.XLOOKUP($A480,Pistols!$C:$C,Pistols!H:H,0,0)</f>
        <v>0</v>
      </c>
      <c r="F480" s="3">
        <f>_xlfn.XLOOKUP($A480,Pistols!$C:$C,Pistols!I:I,0,0)</f>
        <v>0</v>
      </c>
      <c r="G480" s="3">
        <f>_xlfn.XLOOKUP($A480,Pistols!$C:$C,Pistols!J:J,0,0)</f>
        <v>0</v>
      </c>
      <c r="H480" s="3">
        <f>_xlfn.XLOOKUP($A480,Pistols!$C:$C,Pistols!K:K,0,0)</f>
        <v>0</v>
      </c>
      <c r="I480" s="3">
        <f>_xlfn.XLOOKUP($A480,Pistols!$C:$C,Pistols!L:L,0,0)</f>
        <v>0</v>
      </c>
      <c r="J480" s="3">
        <f>_xlfn.XLOOKUP($A480,Pistols!$C:$C,Pistols!M:M,0,0)</f>
        <v>0</v>
      </c>
      <c r="K480" s="3">
        <f>_xlfn.XLOOKUP($A480,Pistols!$C:$C,Pistols!N:N,0,0)</f>
        <v>0</v>
      </c>
      <c r="L480" s="3">
        <f>_xlfn.XLOOKUP($A480,Revolvers!$C:$C,Revolvers!O:O,0,0)</f>
        <v>0</v>
      </c>
      <c r="M480" s="3">
        <f>_xlfn.XLOOKUP($A480,Revolvers!$C:$C,Revolvers!P:P,0,0)</f>
        <v>0</v>
      </c>
      <c r="N480" s="3">
        <f>_xlfn.XLOOKUP($A480,Revolvers!$C:$C,Revolvers!Q:Q,0,0)</f>
        <v>0</v>
      </c>
      <c r="O480" s="3">
        <f>_xlfn.XLOOKUP($A480,Revolvers!$C:$C,Revolvers!R:R,0,0)</f>
        <v>0</v>
      </c>
      <c r="P480" s="3">
        <f>_xlfn.XLOOKUP($A480,Revolvers!$C:$C,Revolvers!S:S,0,0)</f>
        <v>0</v>
      </c>
      <c r="Q480" s="3">
        <f>_xlfn.XLOOKUP($A480,Revolvers!$C:$C,Revolvers!T:T,0,0)</f>
        <v>0</v>
      </c>
      <c r="R480" s="3">
        <f>_xlfn.XLOOKUP($A480,Rifles!C:C,Rifles!H:H,0,0)</f>
        <v>33</v>
      </c>
      <c r="S480" s="3">
        <f>_xlfn.XLOOKUP($A480,Shotguns!C:C,Shotguns!H:H,0,0)</f>
        <v>0</v>
      </c>
      <c r="T480" s="3">
        <f t="shared" si="7"/>
        <v>33</v>
      </c>
    </row>
    <row r="481" spans="1:20" x14ac:dyDescent="0.25">
      <c r="A481" s="3">
        <f>Rifles!C481</f>
        <v>15807443</v>
      </c>
      <c r="B481" s="3" t="str">
        <f>_xlfn.XLOOKUP($A481, Rifles!$C$2:$C$419,Rifles!$D$2:$D$419,"N/A",0)</f>
        <v>N/A</v>
      </c>
      <c r="C481" s="4" t="str">
        <f>_xlfn.XLOOKUP($A481, Rifles!$C$2:$C$419,Rifles!F$2:F$419,"N/A",0)</f>
        <v>N/A</v>
      </c>
      <c r="D481" s="4" t="str">
        <f>_xlfn.XLOOKUP($A481, Rifles!$C$2:$C$419,Rifles!G$2:G$419,"N/A",0)</f>
        <v>N/A</v>
      </c>
      <c r="E481" s="3">
        <f>_xlfn.XLOOKUP($A481,Pistols!$C:$C,Pistols!H:H,0,0)</f>
        <v>1</v>
      </c>
      <c r="F481" s="3">
        <f>_xlfn.XLOOKUP($A481,Pistols!$C:$C,Pistols!I:I,0,0)</f>
        <v>0</v>
      </c>
      <c r="G481" s="3">
        <f>_xlfn.XLOOKUP($A481,Pistols!$C:$C,Pistols!J:J,0,0)</f>
        <v>0</v>
      </c>
      <c r="H481" s="3">
        <f>_xlfn.XLOOKUP($A481,Pistols!$C:$C,Pistols!K:K,0,0)</f>
        <v>0</v>
      </c>
      <c r="I481" s="3">
        <f>_xlfn.XLOOKUP($A481,Pistols!$C:$C,Pistols!L:L,0,0)</f>
        <v>0</v>
      </c>
      <c r="J481" s="3">
        <f>_xlfn.XLOOKUP($A481,Pistols!$C:$C,Pistols!M:M,0,0)</f>
        <v>0</v>
      </c>
      <c r="K481" s="3">
        <f>_xlfn.XLOOKUP($A481,Pistols!$C:$C,Pistols!N:N,0,0)</f>
        <v>1</v>
      </c>
      <c r="L481" s="3">
        <f>_xlfn.XLOOKUP($A481,Revolvers!$C:$C,Revolvers!O:O,0,0)</f>
        <v>0</v>
      </c>
      <c r="M481" s="3">
        <f>_xlfn.XLOOKUP($A481,Revolvers!$C:$C,Revolvers!P:P,0,0)</f>
        <v>0</v>
      </c>
      <c r="N481" s="3">
        <f>_xlfn.XLOOKUP($A481,Revolvers!$C:$C,Revolvers!Q:Q,0,0)</f>
        <v>0</v>
      </c>
      <c r="O481" s="3">
        <f>_xlfn.XLOOKUP($A481,Revolvers!$C:$C,Revolvers!R:R,0,0)</f>
        <v>0</v>
      </c>
      <c r="P481" s="3">
        <f>_xlfn.XLOOKUP($A481,Revolvers!$C:$C,Revolvers!S:S,0,0)</f>
        <v>0</v>
      </c>
      <c r="Q481" s="3">
        <f>_xlfn.XLOOKUP($A481,Revolvers!$C:$C,Revolvers!T:T,0,0)</f>
        <v>0</v>
      </c>
      <c r="R481" s="3">
        <f>_xlfn.XLOOKUP($A481,Rifles!C:C,Rifles!H:H,0,0)</f>
        <v>18</v>
      </c>
      <c r="S481" s="3">
        <f>_xlfn.XLOOKUP($A481,Shotguns!C:C,Shotguns!H:H,0,0)</f>
        <v>0</v>
      </c>
      <c r="T481" s="3">
        <f t="shared" si="7"/>
        <v>19</v>
      </c>
    </row>
    <row r="482" spans="1:20" x14ac:dyDescent="0.25">
      <c r="A482" s="3">
        <f>Rifles!C482</f>
        <v>15803294</v>
      </c>
      <c r="B482" s="3" t="str">
        <f>_xlfn.XLOOKUP($A482, Rifles!$C$2:$C$419,Rifles!$D$2:$D$419,"N/A",0)</f>
        <v>N/A</v>
      </c>
      <c r="C482" s="4" t="str">
        <f>_xlfn.XLOOKUP($A482, Rifles!$C$2:$C$419,Rifles!F$2:F$419,"N/A",0)</f>
        <v>N/A</v>
      </c>
      <c r="D482" s="4" t="str">
        <f>_xlfn.XLOOKUP($A482, Rifles!$C$2:$C$419,Rifles!G$2:G$419,"N/A",0)</f>
        <v>N/A</v>
      </c>
      <c r="E482" s="3">
        <f>_xlfn.XLOOKUP($A482,Pistols!$C:$C,Pistols!H:H,0,0)</f>
        <v>0</v>
      </c>
      <c r="F482" s="3">
        <f>_xlfn.XLOOKUP($A482,Pistols!$C:$C,Pistols!I:I,0,0)</f>
        <v>0</v>
      </c>
      <c r="G482" s="3">
        <f>_xlfn.XLOOKUP($A482,Pistols!$C:$C,Pistols!J:J,0,0)</f>
        <v>0</v>
      </c>
      <c r="H482" s="3">
        <f>_xlfn.XLOOKUP($A482,Pistols!$C:$C,Pistols!K:K,0,0)</f>
        <v>0</v>
      </c>
      <c r="I482" s="3">
        <f>_xlfn.XLOOKUP($A482,Pistols!$C:$C,Pistols!L:L,0,0)</f>
        <v>0</v>
      </c>
      <c r="J482" s="3">
        <f>_xlfn.XLOOKUP($A482,Pistols!$C:$C,Pistols!M:M,0,0)</f>
        <v>0</v>
      </c>
      <c r="K482" s="3">
        <f>_xlfn.XLOOKUP($A482,Pistols!$C:$C,Pistols!N:N,0,0)</f>
        <v>0</v>
      </c>
      <c r="L482" s="3">
        <f>_xlfn.XLOOKUP($A482,Revolvers!$C:$C,Revolvers!O:O,0,0)</f>
        <v>0</v>
      </c>
      <c r="M482" s="3">
        <f>_xlfn.XLOOKUP($A482,Revolvers!$C:$C,Revolvers!P:P,0,0)</f>
        <v>0</v>
      </c>
      <c r="N482" s="3">
        <f>_xlfn.XLOOKUP($A482,Revolvers!$C:$C,Revolvers!Q:Q,0,0)</f>
        <v>0</v>
      </c>
      <c r="O482" s="3">
        <f>_xlfn.XLOOKUP($A482,Revolvers!$C:$C,Revolvers!R:R,0,0)</f>
        <v>0</v>
      </c>
      <c r="P482" s="3">
        <f>_xlfn.XLOOKUP($A482,Revolvers!$C:$C,Revolvers!S:S,0,0)</f>
        <v>0</v>
      </c>
      <c r="Q482" s="3">
        <f>_xlfn.XLOOKUP($A482,Revolvers!$C:$C,Revolvers!T:T,0,0)</f>
        <v>0</v>
      </c>
      <c r="R482" s="3">
        <f>_xlfn.XLOOKUP($A482,Rifles!C:C,Rifles!H:H,0,0)</f>
        <v>22</v>
      </c>
      <c r="S482" s="3">
        <f>_xlfn.XLOOKUP($A482,Shotguns!C:C,Shotguns!H:H,0,0)</f>
        <v>0</v>
      </c>
      <c r="T482" s="3">
        <f t="shared" si="7"/>
        <v>22</v>
      </c>
    </row>
    <row r="483" spans="1:20" x14ac:dyDescent="0.25">
      <c r="A483" s="3">
        <f>Rifles!C483</f>
        <v>15811218</v>
      </c>
      <c r="B483" s="3" t="str">
        <f>_xlfn.XLOOKUP($A483, Rifles!$C$2:$C$419,Rifles!$D$2:$D$419,"N/A",0)</f>
        <v>N/A</v>
      </c>
      <c r="C483" s="4" t="str">
        <f>_xlfn.XLOOKUP($A483, Rifles!$C$2:$C$419,Rifles!F$2:F$419,"N/A",0)</f>
        <v>N/A</v>
      </c>
      <c r="D483" s="4" t="str">
        <f>_xlfn.XLOOKUP($A483, Rifles!$C$2:$C$419,Rifles!G$2:G$419,"N/A",0)</f>
        <v>N/A</v>
      </c>
      <c r="E483" s="3">
        <f>_xlfn.XLOOKUP($A483,Pistols!$C:$C,Pistols!H:H,0,0)</f>
        <v>0</v>
      </c>
      <c r="F483" s="3">
        <f>_xlfn.XLOOKUP($A483,Pistols!$C:$C,Pistols!I:I,0,0)</f>
        <v>0</v>
      </c>
      <c r="G483" s="3">
        <f>_xlfn.XLOOKUP($A483,Pistols!$C:$C,Pistols!J:J,0,0)</f>
        <v>0</v>
      </c>
      <c r="H483" s="3">
        <f>_xlfn.XLOOKUP($A483,Pistols!$C:$C,Pistols!K:K,0,0)</f>
        <v>0</v>
      </c>
      <c r="I483" s="3">
        <f>_xlfn.XLOOKUP($A483,Pistols!$C:$C,Pistols!L:L,0,0)</f>
        <v>0</v>
      </c>
      <c r="J483" s="3">
        <f>_xlfn.XLOOKUP($A483,Pistols!$C:$C,Pistols!M:M,0,0)</f>
        <v>0</v>
      </c>
      <c r="K483" s="3">
        <f>_xlfn.XLOOKUP($A483,Pistols!$C:$C,Pistols!N:N,0,0)</f>
        <v>0</v>
      </c>
      <c r="L483" s="3">
        <f>_xlfn.XLOOKUP($A483,Revolvers!$C:$C,Revolvers!O:O,0,0)</f>
        <v>0</v>
      </c>
      <c r="M483" s="3">
        <f>_xlfn.XLOOKUP($A483,Revolvers!$C:$C,Revolvers!P:P,0,0)</f>
        <v>0</v>
      </c>
      <c r="N483" s="3">
        <f>_xlfn.XLOOKUP($A483,Revolvers!$C:$C,Revolvers!Q:Q,0,0)</f>
        <v>0</v>
      </c>
      <c r="O483" s="3">
        <f>_xlfn.XLOOKUP($A483,Revolvers!$C:$C,Revolvers!R:R,0,0)</f>
        <v>0</v>
      </c>
      <c r="P483" s="3">
        <f>_xlfn.XLOOKUP($A483,Revolvers!$C:$C,Revolvers!S:S,0,0)</f>
        <v>0</v>
      </c>
      <c r="Q483" s="3">
        <f>_xlfn.XLOOKUP($A483,Revolvers!$C:$C,Revolvers!T:T,0,0)</f>
        <v>0</v>
      </c>
      <c r="R483" s="3">
        <f>_xlfn.XLOOKUP($A483,Rifles!C:C,Rifles!H:H,0,0)</f>
        <v>9</v>
      </c>
      <c r="S483" s="3">
        <f>_xlfn.XLOOKUP($A483,Shotguns!C:C,Shotguns!H:H,0,0)</f>
        <v>0</v>
      </c>
      <c r="T483" s="3">
        <f t="shared" si="7"/>
        <v>9</v>
      </c>
    </row>
    <row r="484" spans="1:20" x14ac:dyDescent="0.25">
      <c r="A484" s="3">
        <f>Rifles!C484</f>
        <v>15807905</v>
      </c>
      <c r="B484" s="3" t="str">
        <f>_xlfn.XLOOKUP($A484, Rifles!$C$2:$C$419,Rifles!$D$2:$D$419,"N/A",0)</f>
        <v>N/A</v>
      </c>
      <c r="C484" s="4" t="str">
        <f>_xlfn.XLOOKUP($A484, Rifles!$C$2:$C$419,Rifles!F$2:F$419,"N/A",0)</f>
        <v>N/A</v>
      </c>
      <c r="D484" s="4" t="str">
        <f>_xlfn.XLOOKUP($A484, Rifles!$C$2:$C$419,Rifles!G$2:G$419,"N/A",0)</f>
        <v>N/A</v>
      </c>
      <c r="E484" s="3">
        <f>_xlfn.XLOOKUP($A484,Pistols!$C:$C,Pistols!H:H,0,0)</f>
        <v>0</v>
      </c>
      <c r="F484" s="3">
        <f>_xlfn.XLOOKUP($A484,Pistols!$C:$C,Pistols!I:I,0,0)</f>
        <v>0</v>
      </c>
      <c r="G484" s="3">
        <f>_xlfn.XLOOKUP($A484,Pistols!$C:$C,Pistols!J:J,0,0)</f>
        <v>0</v>
      </c>
      <c r="H484" s="3">
        <f>_xlfn.XLOOKUP($A484,Pistols!$C:$C,Pistols!K:K,0,0)</f>
        <v>0</v>
      </c>
      <c r="I484" s="3">
        <f>_xlfn.XLOOKUP($A484,Pistols!$C:$C,Pistols!L:L,0,0)</f>
        <v>0</v>
      </c>
      <c r="J484" s="3">
        <f>_xlfn.XLOOKUP($A484,Pistols!$C:$C,Pistols!M:M,0,0)</f>
        <v>0</v>
      </c>
      <c r="K484" s="3">
        <f>_xlfn.XLOOKUP($A484,Pistols!$C:$C,Pistols!N:N,0,0)</f>
        <v>0</v>
      </c>
      <c r="L484" s="3">
        <f>_xlfn.XLOOKUP($A484,Revolvers!$C:$C,Revolvers!O:O,0,0)</f>
        <v>0</v>
      </c>
      <c r="M484" s="3">
        <f>_xlfn.XLOOKUP($A484,Revolvers!$C:$C,Revolvers!P:P,0,0)</f>
        <v>0</v>
      </c>
      <c r="N484" s="3">
        <f>_xlfn.XLOOKUP($A484,Revolvers!$C:$C,Revolvers!Q:Q,0,0)</f>
        <v>0</v>
      </c>
      <c r="O484" s="3">
        <f>_xlfn.XLOOKUP($A484,Revolvers!$C:$C,Revolvers!R:R,0,0)</f>
        <v>0</v>
      </c>
      <c r="P484" s="3">
        <f>_xlfn.XLOOKUP($A484,Revolvers!$C:$C,Revolvers!S:S,0,0)</f>
        <v>0</v>
      </c>
      <c r="Q484" s="3">
        <f>_xlfn.XLOOKUP($A484,Revolvers!$C:$C,Revolvers!T:T,0,0)</f>
        <v>0</v>
      </c>
      <c r="R484" s="3">
        <f>_xlfn.XLOOKUP($A484,Rifles!C:C,Rifles!H:H,0,0)</f>
        <v>3</v>
      </c>
      <c r="S484" s="3">
        <f>_xlfn.XLOOKUP($A484,Shotguns!C:C,Shotguns!H:H,0,0)</f>
        <v>0</v>
      </c>
      <c r="T484" s="3">
        <f t="shared" si="7"/>
        <v>3</v>
      </c>
    </row>
    <row r="485" spans="1:20" x14ac:dyDescent="0.25">
      <c r="A485" s="3">
        <f>Rifles!C485</f>
        <v>15812071</v>
      </c>
      <c r="B485" s="3" t="str">
        <f>_xlfn.XLOOKUP($A485, Rifles!$C$2:$C$419,Rifles!$D$2:$D$419,"N/A",0)</f>
        <v>N/A</v>
      </c>
      <c r="C485" s="4" t="str">
        <f>_xlfn.XLOOKUP($A485, Rifles!$C$2:$C$419,Rifles!F$2:F$419,"N/A",0)</f>
        <v>N/A</v>
      </c>
      <c r="D485" s="4" t="str">
        <f>_xlfn.XLOOKUP($A485, Rifles!$C$2:$C$419,Rifles!G$2:G$419,"N/A",0)</f>
        <v>N/A</v>
      </c>
      <c r="E485" s="3">
        <f>_xlfn.XLOOKUP($A485,Pistols!$C:$C,Pistols!H:H,0,0)</f>
        <v>0</v>
      </c>
      <c r="F485" s="3">
        <f>_xlfn.XLOOKUP($A485,Pistols!$C:$C,Pistols!I:I,0,0)</f>
        <v>0</v>
      </c>
      <c r="G485" s="3">
        <f>_xlfn.XLOOKUP($A485,Pistols!$C:$C,Pistols!J:J,0,0)</f>
        <v>0</v>
      </c>
      <c r="H485" s="3">
        <f>_xlfn.XLOOKUP($A485,Pistols!$C:$C,Pistols!K:K,0,0)</f>
        <v>0</v>
      </c>
      <c r="I485" s="3">
        <f>_xlfn.XLOOKUP($A485,Pistols!$C:$C,Pistols!L:L,0,0)</f>
        <v>0</v>
      </c>
      <c r="J485" s="3">
        <f>_xlfn.XLOOKUP($A485,Pistols!$C:$C,Pistols!M:M,0,0)</f>
        <v>0</v>
      </c>
      <c r="K485" s="3">
        <f>_xlfn.XLOOKUP($A485,Pistols!$C:$C,Pistols!N:N,0,0)</f>
        <v>0</v>
      </c>
      <c r="L485" s="3">
        <f>_xlfn.XLOOKUP($A485,Revolvers!$C:$C,Revolvers!O:O,0,0)</f>
        <v>0</v>
      </c>
      <c r="M485" s="3">
        <f>_xlfn.XLOOKUP($A485,Revolvers!$C:$C,Revolvers!P:P,0,0)</f>
        <v>0</v>
      </c>
      <c r="N485" s="3">
        <f>_xlfn.XLOOKUP($A485,Revolvers!$C:$C,Revolvers!Q:Q,0,0)</f>
        <v>0</v>
      </c>
      <c r="O485" s="3">
        <f>_xlfn.XLOOKUP($A485,Revolvers!$C:$C,Revolvers!R:R,0,0)</f>
        <v>0</v>
      </c>
      <c r="P485" s="3">
        <f>_xlfn.XLOOKUP($A485,Revolvers!$C:$C,Revolvers!S:S,0,0)</f>
        <v>0</v>
      </c>
      <c r="Q485" s="3">
        <f>_xlfn.XLOOKUP($A485,Revolvers!$C:$C,Revolvers!T:T,0,0)</f>
        <v>0</v>
      </c>
      <c r="R485" s="3">
        <f>_xlfn.XLOOKUP($A485,Rifles!C:C,Rifles!H:H,0,0)</f>
        <v>4</v>
      </c>
      <c r="S485" s="3">
        <f>_xlfn.XLOOKUP($A485,Shotguns!C:C,Shotguns!H:H,0,0)</f>
        <v>2</v>
      </c>
      <c r="T485" s="3">
        <f t="shared" si="7"/>
        <v>6</v>
      </c>
    </row>
    <row r="486" spans="1:20" x14ac:dyDescent="0.25">
      <c r="A486" s="3">
        <f>Rifles!C486</f>
        <v>15808622</v>
      </c>
      <c r="B486" s="3" t="str">
        <f>_xlfn.XLOOKUP($A486, Rifles!$C$2:$C$419,Rifles!$D$2:$D$419,"N/A",0)</f>
        <v>N/A</v>
      </c>
      <c r="C486" s="4" t="str">
        <f>_xlfn.XLOOKUP($A486, Rifles!$C$2:$C$419,Rifles!F$2:F$419,"N/A",0)</f>
        <v>N/A</v>
      </c>
      <c r="D486" s="4" t="str">
        <f>_xlfn.XLOOKUP($A486, Rifles!$C$2:$C$419,Rifles!G$2:G$419,"N/A",0)</f>
        <v>N/A</v>
      </c>
      <c r="E486" s="3">
        <f>_xlfn.XLOOKUP($A486,Pistols!$C:$C,Pistols!H:H,0,0)</f>
        <v>1</v>
      </c>
      <c r="F486" s="3">
        <f>_xlfn.XLOOKUP($A486,Pistols!$C:$C,Pistols!I:I,0,0)</f>
        <v>0</v>
      </c>
      <c r="G486" s="3">
        <f>_xlfn.XLOOKUP($A486,Pistols!$C:$C,Pistols!J:J,0,0)</f>
        <v>0</v>
      </c>
      <c r="H486" s="3">
        <f>_xlfn.XLOOKUP($A486,Pistols!$C:$C,Pistols!K:K,0,0)</f>
        <v>0</v>
      </c>
      <c r="I486" s="3">
        <f>_xlfn.XLOOKUP($A486,Pistols!$C:$C,Pistols!L:L,0,0)</f>
        <v>0</v>
      </c>
      <c r="J486" s="3">
        <f>_xlfn.XLOOKUP($A486,Pistols!$C:$C,Pistols!M:M,0,0)</f>
        <v>0</v>
      </c>
      <c r="K486" s="3">
        <f>_xlfn.XLOOKUP($A486,Pistols!$C:$C,Pistols!N:N,0,0)</f>
        <v>1</v>
      </c>
      <c r="L486" s="3">
        <f>_xlfn.XLOOKUP($A486,Revolvers!$C:$C,Revolvers!O:O,0,0)</f>
        <v>0</v>
      </c>
      <c r="M486" s="3">
        <f>_xlfn.XLOOKUP($A486,Revolvers!$C:$C,Revolvers!P:P,0,0)</f>
        <v>0</v>
      </c>
      <c r="N486" s="3">
        <f>_xlfn.XLOOKUP($A486,Revolvers!$C:$C,Revolvers!Q:Q,0,0)</f>
        <v>0</v>
      </c>
      <c r="O486" s="3">
        <f>_xlfn.XLOOKUP($A486,Revolvers!$C:$C,Revolvers!R:R,0,0)</f>
        <v>0</v>
      </c>
      <c r="P486" s="3">
        <f>_xlfn.XLOOKUP($A486,Revolvers!$C:$C,Revolvers!S:S,0,0)</f>
        <v>0</v>
      </c>
      <c r="Q486" s="3">
        <f>_xlfn.XLOOKUP($A486,Revolvers!$C:$C,Revolvers!T:T,0,0)</f>
        <v>0</v>
      </c>
      <c r="R486" s="3">
        <f>_xlfn.XLOOKUP($A486,Rifles!C:C,Rifles!H:H,0,0)</f>
        <v>2</v>
      </c>
      <c r="S486" s="3">
        <f>_xlfn.XLOOKUP($A486,Shotguns!C:C,Shotguns!H:H,0,0)</f>
        <v>0</v>
      </c>
      <c r="T486" s="3">
        <f t="shared" si="7"/>
        <v>3</v>
      </c>
    </row>
    <row r="487" spans="1:20" x14ac:dyDescent="0.25">
      <c r="A487" s="3">
        <f>Rifles!C487</f>
        <v>15805501</v>
      </c>
      <c r="B487" s="3" t="str">
        <f>_xlfn.XLOOKUP($A487, Rifles!$C$2:$C$419,Rifles!$D$2:$D$419,"N/A",0)</f>
        <v>N/A</v>
      </c>
      <c r="C487" s="4" t="str">
        <f>_xlfn.XLOOKUP($A487, Rifles!$C$2:$C$419,Rifles!F$2:F$419,"N/A",0)</f>
        <v>N/A</v>
      </c>
      <c r="D487" s="4" t="str">
        <f>_xlfn.XLOOKUP($A487, Rifles!$C$2:$C$419,Rifles!G$2:G$419,"N/A",0)</f>
        <v>N/A</v>
      </c>
      <c r="E487" s="3">
        <f>_xlfn.XLOOKUP($A487,Pistols!$C:$C,Pistols!H:H,0,0)</f>
        <v>0</v>
      </c>
      <c r="F487" s="3">
        <f>_xlfn.XLOOKUP($A487,Pistols!$C:$C,Pistols!I:I,0,0)</f>
        <v>0</v>
      </c>
      <c r="G487" s="3">
        <f>_xlfn.XLOOKUP($A487,Pistols!$C:$C,Pistols!J:J,0,0)</f>
        <v>0</v>
      </c>
      <c r="H487" s="3">
        <f>_xlfn.XLOOKUP($A487,Pistols!$C:$C,Pistols!K:K,0,0)</f>
        <v>0</v>
      </c>
      <c r="I487" s="3">
        <f>_xlfn.XLOOKUP($A487,Pistols!$C:$C,Pistols!L:L,0,0)</f>
        <v>0</v>
      </c>
      <c r="J487" s="3">
        <f>_xlfn.XLOOKUP($A487,Pistols!$C:$C,Pistols!M:M,0,0)</f>
        <v>1</v>
      </c>
      <c r="K487" s="3">
        <f>_xlfn.XLOOKUP($A487,Pistols!$C:$C,Pistols!N:N,0,0)</f>
        <v>1</v>
      </c>
      <c r="L487" s="3">
        <f>_xlfn.XLOOKUP($A487,Revolvers!$C:$C,Revolvers!O:O,0,0)</f>
        <v>0</v>
      </c>
      <c r="M487" s="3">
        <f>_xlfn.XLOOKUP($A487,Revolvers!$C:$C,Revolvers!P:P,0,0)</f>
        <v>0</v>
      </c>
      <c r="N487" s="3">
        <f>_xlfn.XLOOKUP($A487,Revolvers!$C:$C,Revolvers!Q:Q,0,0)</f>
        <v>0</v>
      </c>
      <c r="O487" s="3">
        <f>_xlfn.XLOOKUP($A487,Revolvers!$C:$C,Revolvers!R:R,0,0)</f>
        <v>0</v>
      </c>
      <c r="P487" s="3">
        <f>_xlfn.XLOOKUP($A487,Revolvers!$C:$C,Revolvers!S:S,0,0)</f>
        <v>0</v>
      </c>
      <c r="Q487" s="3">
        <f>_xlfn.XLOOKUP($A487,Revolvers!$C:$C,Revolvers!T:T,0,0)</f>
        <v>0</v>
      </c>
      <c r="R487" s="3">
        <f>_xlfn.XLOOKUP($A487,Rifles!C:C,Rifles!H:H,0,0)</f>
        <v>14</v>
      </c>
      <c r="S487" s="3">
        <f>_xlfn.XLOOKUP($A487,Shotguns!C:C,Shotguns!H:H,0,0)</f>
        <v>0</v>
      </c>
      <c r="T487" s="3">
        <f t="shared" si="7"/>
        <v>15</v>
      </c>
    </row>
    <row r="488" spans="1:20" x14ac:dyDescent="0.25">
      <c r="A488" s="3">
        <f>Rifles!C488</f>
        <v>15804952</v>
      </c>
      <c r="B488" s="3" t="str">
        <f>_xlfn.XLOOKUP($A488, Rifles!$C$2:$C$419,Rifles!$D$2:$D$419,"N/A",0)</f>
        <v>N/A</v>
      </c>
      <c r="C488" s="4" t="str">
        <f>_xlfn.XLOOKUP($A488, Rifles!$C$2:$C$419,Rifles!F$2:F$419,"N/A",0)</f>
        <v>N/A</v>
      </c>
      <c r="D488" s="4" t="str">
        <f>_xlfn.XLOOKUP($A488, Rifles!$C$2:$C$419,Rifles!G$2:G$419,"N/A",0)</f>
        <v>N/A</v>
      </c>
      <c r="E488" s="3">
        <f>_xlfn.XLOOKUP($A488,Pistols!$C:$C,Pistols!H:H,0,0)</f>
        <v>0</v>
      </c>
      <c r="F488" s="3">
        <f>_xlfn.XLOOKUP($A488,Pistols!$C:$C,Pistols!I:I,0,0)</f>
        <v>239</v>
      </c>
      <c r="G488" s="3">
        <f>_xlfn.XLOOKUP($A488,Pistols!$C:$C,Pistols!J:J,0,0)</f>
        <v>0</v>
      </c>
      <c r="H488" s="3">
        <f>_xlfn.XLOOKUP($A488,Pistols!$C:$C,Pistols!K:K,0,0)</f>
        <v>0</v>
      </c>
      <c r="I488" s="3">
        <f>_xlfn.XLOOKUP($A488,Pistols!$C:$C,Pistols!L:L,0,0)</f>
        <v>3055</v>
      </c>
      <c r="J488" s="3">
        <f>_xlfn.XLOOKUP($A488,Pistols!$C:$C,Pistols!M:M,0,0)</f>
        <v>478</v>
      </c>
      <c r="K488" s="3">
        <f>_xlfn.XLOOKUP($A488,Pistols!$C:$C,Pistols!N:N,0,0)</f>
        <v>3772</v>
      </c>
      <c r="L488" s="3">
        <f>_xlfn.XLOOKUP($A488,Revolvers!$C:$C,Revolvers!O:O,0,0)</f>
        <v>0</v>
      </c>
      <c r="M488" s="3">
        <f>_xlfn.XLOOKUP($A488,Revolvers!$C:$C,Revolvers!P:P,0,0)</f>
        <v>0</v>
      </c>
      <c r="N488" s="3">
        <f>_xlfn.XLOOKUP($A488,Revolvers!$C:$C,Revolvers!Q:Q,0,0)</f>
        <v>0</v>
      </c>
      <c r="O488" s="3">
        <f>_xlfn.XLOOKUP($A488,Revolvers!$C:$C,Revolvers!R:R,0,0)</f>
        <v>0</v>
      </c>
      <c r="P488" s="3">
        <f>_xlfn.XLOOKUP($A488,Revolvers!$C:$C,Revolvers!S:S,0,0)</f>
        <v>0</v>
      </c>
      <c r="Q488" s="3">
        <f>_xlfn.XLOOKUP($A488,Revolvers!$C:$C,Revolvers!T:T,0,0)</f>
        <v>0</v>
      </c>
      <c r="R488" s="3">
        <f>_xlfn.XLOOKUP($A488,Rifles!C:C,Rifles!H:H,0,0)</f>
        <v>819</v>
      </c>
      <c r="S488" s="3">
        <f>_xlfn.XLOOKUP($A488,Shotguns!C:C,Shotguns!H:H,0,0)</f>
        <v>0</v>
      </c>
      <c r="T488" s="3">
        <f t="shared" si="7"/>
        <v>4591</v>
      </c>
    </row>
    <row r="489" spans="1:20" x14ac:dyDescent="0.25">
      <c r="A489" s="3">
        <f>Rifles!C489</f>
        <v>15812055</v>
      </c>
      <c r="B489" s="3" t="str">
        <f>_xlfn.XLOOKUP($A489, Rifles!$C$2:$C$419,Rifles!$D$2:$D$419,"N/A",0)</f>
        <v>N/A</v>
      </c>
      <c r="C489" s="4" t="str">
        <f>_xlfn.XLOOKUP($A489, Rifles!$C$2:$C$419,Rifles!F$2:F$419,"N/A",0)</f>
        <v>N/A</v>
      </c>
      <c r="D489" s="4" t="str">
        <f>_xlfn.XLOOKUP($A489, Rifles!$C$2:$C$419,Rifles!G$2:G$419,"N/A",0)</f>
        <v>N/A</v>
      </c>
      <c r="E489" s="3">
        <f>_xlfn.XLOOKUP($A489,Pistols!$C:$C,Pistols!H:H,0,0)</f>
        <v>0</v>
      </c>
      <c r="F489" s="3">
        <f>_xlfn.XLOOKUP($A489,Pistols!$C:$C,Pistols!I:I,0,0)</f>
        <v>0</v>
      </c>
      <c r="G489" s="3">
        <f>_xlfn.XLOOKUP($A489,Pistols!$C:$C,Pistols!J:J,0,0)</f>
        <v>0</v>
      </c>
      <c r="H489" s="3">
        <f>_xlfn.XLOOKUP($A489,Pistols!$C:$C,Pistols!K:K,0,0)</f>
        <v>0</v>
      </c>
      <c r="I489" s="3">
        <f>_xlfn.XLOOKUP($A489,Pistols!$C:$C,Pistols!L:L,0,0)</f>
        <v>0</v>
      </c>
      <c r="J489" s="3">
        <f>_xlfn.XLOOKUP($A489,Pistols!$C:$C,Pistols!M:M,0,0)</f>
        <v>0</v>
      </c>
      <c r="K489" s="3">
        <f>_xlfn.XLOOKUP($A489,Pistols!$C:$C,Pistols!N:N,0,0)</f>
        <v>0</v>
      </c>
      <c r="L489" s="3">
        <f>_xlfn.XLOOKUP($A489,Revolvers!$C:$C,Revolvers!O:O,0,0)</f>
        <v>0</v>
      </c>
      <c r="M489" s="3">
        <f>_xlfn.XLOOKUP($A489,Revolvers!$C:$C,Revolvers!P:P,0,0)</f>
        <v>0</v>
      </c>
      <c r="N489" s="3">
        <f>_xlfn.XLOOKUP($A489,Revolvers!$C:$C,Revolvers!Q:Q,0,0)</f>
        <v>0</v>
      </c>
      <c r="O489" s="3">
        <f>_xlfn.XLOOKUP($A489,Revolvers!$C:$C,Revolvers!R:R,0,0)</f>
        <v>0</v>
      </c>
      <c r="P489" s="3">
        <f>_xlfn.XLOOKUP($A489,Revolvers!$C:$C,Revolvers!S:S,0,0)</f>
        <v>0</v>
      </c>
      <c r="Q489" s="3">
        <f>_xlfn.XLOOKUP($A489,Revolvers!$C:$C,Revolvers!T:T,0,0)</f>
        <v>0</v>
      </c>
      <c r="R489" s="3">
        <f>_xlfn.XLOOKUP($A489,Rifles!C:C,Rifles!H:H,0,0)</f>
        <v>2</v>
      </c>
      <c r="S489" s="3">
        <f>_xlfn.XLOOKUP($A489,Shotguns!C:C,Shotguns!H:H,0,0)</f>
        <v>0</v>
      </c>
      <c r="T489" s="3">
        <f t="shared" si="7"/>
        <v>2</v>
      </c>
    </row>
    <row r="490" spans="1:20" x14ac:dyDescent="0.25">
      <c r="A490" s="3">
        <f>Rifles!C490</f>
        <v>15810571</v>
      </c>
      <c r="B490" s="3" t="str">
        <f>_xlfn.XLOOKUP($A490, Rifles!$C$2:$C$419,Rifles!$D$2:$D$419,"N/A",0)</f>
        <v>N/A</v>
      </c>
      <c r="C490" s="4" t="str">
        <f>_xlfn.XLOOKUP($A490, Rifles!$C$2:$C$419,Rifles!F$2:F$419,"N/A",0)</f>
        <v>N/A</v>
      </c>
      <c r="D490" s="4" t="str">
        <f>_xlfn.XLOOKUP($A490, Rifles!$C$2:$C$419,Rifles!G$2:G$419,"N/A",0)</f>
        <v>N/A</v>
      </c>
      <c r="E490" s="3">
        <f>_xlfn.XLOOKUP($A490,Pistols!$C:$C,Pistols!H:H,0,0)</f>
        <v>0</v>
      </c>
      <c r="F490" s="3">
        <f>_xlfn.XLOOKUP($A490,Pistols!$C:$C,Pistols!I:I,0,0)</f>
        <v>0</v>
      </c>
      <c r="G490" s="3">
        <f>_xlfn.XLOOKUP($A490,Pistols!$C:$C,Pistols!J:J,0,0)</f>
        <v>0</v>
      </c>
      <c r="H490" s="3">
        <f>_xlfn.XLOOKUP($A490,Pistols!$C:$C,Pistols!K:K,0,0)</f>
        <v>0</v>
      </c>
      <c r="I490" s="3">
        <f>_xlfn.XLOOKUP($A490,Pistols!$C:$C,Pistols!L:L,0,0)</f>
        <v>0</v>
      </c>
      <c r="J490" s="3">
        <f>_xlfn.XLOOKUP($A490,Pistols!$C:$C,Pistols!M:M,0,0)</f>
        <v>0</v>
      </c>
      <c r="K490" s="3">
        <f>_xlfn.XLOOKUP($A490,Pistols!$C:$C,Pistols!N:N,0,0)</f>
        <v>0</v>
      </c>
      <c r="L490" s="3">
        <f>_xlfn.XLOOKUP($A490,Revolvers!$C:$C,Revolvers!O:O,0,0)</f>
        <v>0</v>
      </c>
      <c r="M490" s="3">
        <f>_xlfn.XLOOKUP($A490,Revolvers!$C:$C,Revolvers!P:P,0,0)</f>
        <v>0</v>
      </c>
      <c r="N490" s="3">
        <f>_xlfn.XLOOKUP($A490,Revolvers!$C:$C,Revolvers!Q:Q,0,0)</f>
        <v>0</v>
      </c>
      <c r="O490" s="3">
        <f>_xlfn.XLOOKUP($A490,Revolvers!$C:$C,Revolvers!R:R,0,0)</f>
        <v>0</v>
      </c>
      <c r="P490" s="3">
        <f>_xlfn.XLOOKUP($A490,Revolvers!$C:$C,Revolvers!S:S,0,0)</f>
        <v>0</v>
      </c>
      <c r="Q490" s="3">
        <f>_xlfn.XLOOKUP($A490,Revolvers!$C:$C,Revolvers!T:T,0,0)</f>
        <v>0</v>
      </c>
      <c r="R490" s="3">
        <f>_xlfn.XLOOKUP($A490,Rifles!C:C,Rifles!H:H,0,0)</f>
        <v>32</v>
      </c>
      <c r="S490" s="3">
        <f>_xlfn.XLOOKUP($A490,Shotguns!C:C,Shotguns!H:H,0,0)</f>
        <v>0</v>
      </c>
      <c r="T490" s="3">
        <f t="shared" si="7"/>
        <v>32</v>
      </c>
    </row>
    <row r="491" spans="1:20" x14ac:dyDescent="0.25">
      <c r="A491" s="3">
        <f>Rifles!C491</f>
        <v>15840168</v>
      </c>
      <c r="B491" s="3" t="str">
        <f>_xlfn.XLOOKUP($A491, Rifles!$C$2:$C$419,Rifles!$D$2:$D$419,"N/A",0)</f>
        <v>N/A</v>
      </c>
      <c r="C491" s="4" t="str">
        <f>_xlfn.XLOOKUP($A491, Rifles!$C$2:$C$419,Rifles!F$2:F$419,"N/A",0)</f>
        <v>N/A</v>
      </c>
      <c r="D491" s="4" t="str">
        <f>_xlfn.XLOOKUP($A491, Rifles!$C$2:$C$419,Rifles!G$2:G$419,"N/A",0)</f>
        <v>N/A</v>
      </c>
      <c r="E491" s="3">
        <f>_xlfn.XLOOKUP($A491,Pistols!$C:$C,Pistols!H:H,0,0)</f>
        <v>0</v>
      </c>
      <c r="F491" s="3">
        <f>_xlfn.XLOOKUP($A491,Pistols!$C:$C,Pistols!I:I,0,0)</f>
        <v>0</v>
      </c>
      <c r="G491" s="3">
        <f>_xlfn.XLOOKUP($A491,Pistols!$C:$C,Pistols!J:J,0,0)</f>
        <v>0</v>
      </c>
      <c r="H491" s="3">
        <f>_xlfn.XLOOKUP($A491,Pistols!$C:$C,Pistols!K:K,0,0)</f>
        <v>0</v>
      </c>
      <c r="I491" s="3">
        <f>_xlfn.XLOOKUP($A491,Pistols!$C:$C,Pistols!L:L,0,0)</f>
        <v>75</v>
      </c>
      <c r="J491" s="3">
        <f>_xlfn.XLOOKUP($A491,Pistols!$C:$C,Pistols!M:M,0,0)</f>
        <v>0</v>
      </c>
      <c r="K491" s="3">
        <f>_xlfn.XLOOKUP($A491,Pistols!$C:$C,Pistols!N:N,0,0)</f>
        <v>75</v>
      </c>
      <c r="L491" s="3">
        <f>_xlfn.XLOOKUP($A491,Revolvers!$C:$C,Revolvers!O:O,0,0)</f>
        <v>0</v>
      </c>
      <c r="M491" s="3">
        <f>_xlfn.XLOOKUP($A491,Revolvers!$C:$C,Revolvers!P:P,0,0)</f>
        <v>0</v>
      </c>
      <c r="N491" s="3">
        <f>_xlfn.XLOOKUP($A491,Revolvers!$C:$C,Revolvers!Q:Q,0,0)</f>
        <v>0</v>
      </c>
      <c r="O491" s="3">
        <f>_xlfn.XLOOKUP($A491,Revolvers!$C:$C,Revolvers!R:R,0,0)</f>
        <v>0</v>
      </c>
      <c r="P491" s="3">
        <f>_xlfn.XLOOKUP($A491,Revolvers!$C:$C,Revolvers!S:S,0,0)</f>
        <v>0</v>
      </c>
      <c r="Q491" s="3">
        <f>_xlfn.XLOOKUP($A491,Revolvers!$C:$C,Revolvers!T:T,0,0)</f>
        <v>0</v>
      </c>
      <c r="R491" s="3">
        <f>_xlfn.XLOOKUP($A491,Rifles!C:C,Rifles!H:H,0,0)</f>
        <v>131</v>
      </c>
      <c r="S491" s="3">
        <f>_xlfn.XLOOKUP($A491,Shotguns!C:C,Shotguns!H:H,0,0)</f>
        <v>4</v>
      </c>
      <c r="T491" s="3">
        <f t="shared" si="7"/>
        <v>210</v>
      </c>
    </row>
    <row r="492" spans="1:20" x14ac:dyDescent="0.25">
      <c r="A492" s="3">
        <f>Rifles!C492</f>
        <v>15810862</v>
      </c>
      <c r="B492" s="3" t="str">
        <f>_xlfn.XLOOKUP($A492, Rifles!$C$2:$C$419,Rifles!$D$2:$D$419,"N/A",0)</f>
        <v>N/A</v>
      </c>
      <c r="C492" s="4" t="str">
        <f>_xlfn.XLOOKUP($A492, Rifles!$C$2:$C$419,Rifles!F$2:F$419,"N/A",0)</f>
        <v>N/A</v>
      </c>
      <c r="D492" s="4" t="str">
        <f>_xlfn.XLOOKUP($A492, Rifles!$C$2:$C$419,Rifles!G$2:G$419,"N/A",0)</f>
        <v>N/A</v>
      </c>
      <c r="E492" s="3">
        <f>_xlfn.XLOOKUP($A492,Pistols!$C:$C,Pistols!H:H,0,0)</f>
        <v>0</v>
      </c>
      <c r="F492" s="3">
        <f>_xlfn.XLOOKUP($A492,Pistols!$C:$C,Pistols!I:I,0,0)</f>
        <v>0</v>
      </c>
      <c r="G492" s="3">
        <f>_xlfn.XLOOKUP($A492,Pistols!$C:$C,Pistols!J:J,0,0)</f>
        <v>0</v>
      </c>
      <c r="H492" s="3">
        <f>_xlfn.XLOOKUP($A492,Pistols!$C:$C,Pistols!K:K,0,0)</f>
        <v>0</v>
      </c>
      <c r="I492" s="3">
        <f>_xlfn.XLOOKUP($A492,Pistols!$C:$C,Pistols!L:L,0,0)</f>
        <v>0</v>
      </c>
      <c r="J492" s="3">
        <f>_xlfn.XLOOKUP($A492,Pistols!$C:$C,Pistols!M:M,0,0)</f>
        <v>0</v>
      </c>
      <c r="K492" s="3">
        <f>_xlfn.XLOOKUP($A492,Pistols!$C:$C,Pistols!N:N,0,0)</f>
        <v>0</v>
      </c>
      <c r="L492" s="3">
        <f>_xlfn.XLOOKUP($A492,Revolvers!$C:$C,Revolvers!O:O,0,0)</f>
        <v>0</v>
      </c>
      <c r="M492" s="3">
        <f>_xlfn.XLOOKUP($A492,Revolvers!$C:$C,Revolvers!P:P,0,0)</f>
        <v>0</v>
      </c>
      <c r="N492" s="3">
        <f>_xlfn.XLOOKUP($A492,Revolvers!$C:$C,Revolvers!Q:Q,0,0)</f>
        <v>0</v>
      </c>
      <c r="O492" s="3">
        <f>_xlfn.XLOOKUP($A492,Revolvers!$C:$C,Revolvers!R:R,0,0)</f>
        <v>0</v>
      </c>
      <c r="P492" s="3">
        <f>_xlfn.XLOOKUP($A492,Revolvers!$C:$C,Revolvers!S:S,0,0)</f>
        <v>0</v>
      </c>
      <c r="Q492" s="3">
        <f>_xlfn.XLOOKUP($A492,Revolvers!$C:$C,Revolvers!T:T,0,0)</f>
        <v>0</v>
      </c>
      <c r="R492" s="3">
        <f>_xlfn.XLOOKUP($A492,Rifles!C:C,Rifles!H:H,0,0)</f>
        <v>6</v>
      </c>
      <c r="S492" s="3">
        <f>_xlfn.XLOOKUP($A492,Shotguns!C:C,Shotguns!H:H,0,0)</f>
        <v>0</v>
      </c>
      <c r="T492" s="3">
        <f t="shared" si="7"/>
        <v>6</v>
      </c>
    </row>
    <row r="493" spans="1:20" x14ac:dyDescent="0.25">
      <c r="A493" s="3">
        <f>Rifles!C493</f>
        <v>15808476</v>
      </c>
      <c r="B493" s="3" t="str">
        <f>_xlfn.XLOOKUP($A493, Rifles!$C$2:$C$419,Rifles!$D$2:$D$419,"N/A",0)</f>
        <v>N/A</v>
      </c>
      <c r="C493" s="4" t="str">
        <f>_xlfn.XLOOKUP($A493, Rifles!$C$2:$C$419,Rifles!F$2:F$419,"N/A",0)</f>
        <v>N/A</v>
      </c>
      <c r="D493" s="4" t="str">
        <f>_xlfn.XLOOKUP($A493, Rifles!$C$2:$C$419,Rifles!G$2:G$419,"N/A",0)</f>
        <v>N/A</v>
      </c>
      <c r="E493" s="3">
        <f>_xlfn.XLOOKUP($A493,Pistols!$C:$C,Pistols!H:H,0,0)</f>
        <v>0</v>
      </c>
      <c r="F493" s="3">
        <f>_xlfn.XLOOKUP($A493,Pistols!$C:$C,Pistols!I:I,0,0)</f>
        <v>0</v>
      </c>
      <c r="G493" s="3">
        <f>_xlfn.XLOOKUP($A493,Pistols!$C:$C,Pistols!J:J,0,0)</f>
        <v>0</v>
      </c>
      <c r="H493" s="3">
        <f>_xlfn.XLOOKUP($A493,Pistols!$C:$C,Pistols!K:K,0,0)</f>
        <v>0</v>
      </c>
      <c r="I493" s="3">
        <f>_xlfn.XLOOKUP($A493,Pistols!$C:$C,Pistols!L:L,0,0)</f>
        <v>0</v>
      </c>
      <c r="J493" s="3">
        <f>_xlfn.XLOOKUP($A493,Pistols!$C:$C,Pistols!M:M,0,0)</f>
        <v>0</v>
      </c>
      <c r="K493" s="3">
        <f>_xlfn.XLOOKUP($A493,Pistols!$C:$C,Pistols!N:N,0,0)</f>
        <v>0</v>
      </c>
      <c r="L493" s="3">
        <f>_xlfn.XLOOKUP($A493,Revolvers!$C:$C,Revolvers!O:O,0,0)</f>
        <v>0</v>
      </c>
      <c r="M493" s="3">
        <f>_xlfn.XLOOKUP($A493,Revolvers!$C:$C,Revolvers!P:P,0,0)</f>
        <v>0</v>
      </c>
      <c r="N493" s="3">
        <f>_xlfn.XLOOKUP($A493,Revolvers!$C:$C,Revolvers!Q:Q,0,0)</f>
        <v>0</v>
      </c>
      <c r="O493" s="3">
        <f>_xlfn.XLOOKUP($A493,Revolvers!$C:$C,Revolvers!R:R,0,0)</f>
        <v>0</v>
      </c>
      <c r="P493" s="3">
        <f>_xlfn.XLOOKUP($A493,Revolvers!$C:$C,Revolvers!S:S,0,0)</f>
        <v>0</v>
      </c>
      <c r="Q493" s="3">
        <f>_xlfn.XLOOKUP($A493,Revolvers!$C:$C,Revolvers!T:T,0,0)</f>
        <v>0</v>
      </c>
      <c r="R493" s="3">
        <f>_xlfn.XLOOKUP($A493,Rifles!C:C,Rifles!H:H,0,0)</f>
        <v>2</v>
      </c>
      <c r="S493" s="3">
        <f>_xlfn.XLOOKUP($A493,Shotguns!C:C,Shotguns!H:H,0,0)</f>
        <v>0</v>
      </c>
      <c r="T493" s="3">
        <f t="shared" si="7"/>
        <v>2</v>
      </c>
    </row>
    <row r="494" spans="1:20" x14ac:dyDescent="0.25">
      <c r="A494" s="3">
        <f>Rifles!C494</f>
        <v>15812359</v>
      </c>
      <c r="B494" s="3" t="str">
        <f>_xlfn.XLOOKUP($A494, Rifles!$C$2:$C$419,Rifles!$D$2:$D$419,"N/A",0)</f>
        <v>N/A</v>
      </c>
      <c r="C494" s="4" t="str">
        <f>_xlfn.XLOOKUP($A494, Rifles!$C$2:$C$419,Rifles!F$2:F$419,"N/A",0)</f>
        <v>N/A</v>
      </c>
      <c r="D494" s="4" t="str">
        <f>_xlfn.XLOOKUP($A494, Rifles!$C$2:$C$419,Rifles!G$2:G$419,"N/A",0)</f>
        <v>N/A</v>
      </c>
      <c r="E494" s="3">
        <f>_xlfn.XLOOKUP($A494,Pistols!$C:$C,Pistols!H:H,0,0)</f>
        <v>0</v>
      </c>
      <c r="F494" s="3">
        <f>_xlfn.XLOOKUP($A494,Pistols!$C:$C,Pistols!I:I,0,0)</f>
        <v>0</v>
      </c>
      <c r="G494" s="3">
        <f>_xlfn.XLOOKUP($A494,Pistols!$C:$C,Pistols!J:J,0,0)</f>
        <v>0</v>
      </c>
      <c r="H494" s="3">
        <f>_xlfn.XLOOKUP($A494,Pistols!$C:$C,Pistols!K:K,0,0)</f>
        <v>0</v>
      </c>
      <c r="I494" s="3">
        <f>_xlfn.XLOOKUP($A494,Pistols!$C:$C,Pistols!L:L,0,0)</f>
        <v>0</v>
      </c>
      <c r="J494" s="3">
        <f>_xlfn.XLOOKUP($A494,Pistols!$C:$C,Pistols!M:M,0,0)</f>
        <v>0</v>
      </c>
      <c r="K494" s="3">
        <f>_xlfn.XLOOKUP($A494,Pistols!$C:$C,Pistols!N:N,0,0)</f>
        <v>0</v>
      </c>
      <c r="L494" s="3">
        <f>_xlfn.XLOOKUP($A494,Revolvers!$C:$C,Revolvers!O:O,0,0)</f>
        <v>0</v>
      </c>
      <c r="M494" s="3">
        <f>_xlfn.XLOOKUP($A494,Revolvers!$C:$C,Revolvers!P:P,0,0)</f>
        <v>0</v>
      </c>
      <c r="N494" s="3">
        <f>_xlfn.XLOOKUP($A494,Revolvers!$C:$C,Revolvers!Q:Q,0,0)</f>
        <v>0</v>
      </c>
      <c r="O494" s="3">
        <f>_xlfn.XLOOKUP($A494,Revolvers!$C:$C,Revolvers!R:R,0,0)</f>
        <v>0</v>
      </c>
      <c r="P494" s="3">
        <f>_xlfn.XLOOKUP($A494,Revolvers!$C:$C,Revolvers!S:S,0,0)</f>
        <v>0</v>
      </c>
      <c r="Q494" s="3">
        <f>_xlfn.XLOOKUP($A494,Revolvers!$C:$C,Revolvers!T:T,0,0)</f>
        <v>0</v>
      </c>
      <c r="R494" s="3">
        <f>_xlfn.XLOOKUP($A494,Rifles!C:C,Rifles!H:H,0,0)</f>
        <v>1</v>
      </c>
      <c r="S494" s="3">
        <f>_xlfn.XLOOKUP($A494,Shotguns!C:C,Shotguns!H:H,0,0)</f>
        <v>0</v>
      </c>
      <c r="T494" s="3">
        <f t="shared" si="7"/>
        <v>1</v>
      </c>
    </row>
    <row r="495" spans="1:20" x14ac:dyDescent="0.25">
      <c r="A495" s="3">
        <f>Rifles!C495</f>
        <v>15806045</v>
      </c>
      <c r="B495" s="3" t="str">
        <f>_xlfn.XLOOKUP($A495, Rifles!$C$2:$C$419,Rifles!$D$2:$D$419,"N/A",0)</f>
        <v>N/A</v>
      </c>
      <c r="C495" s="4" t="str">
        <f>_xlfn.XLOOKUP($A495, Rifles!$C$2:$C$419,Rifles!F$2:F$419,"N/A",0)</f>
        <v>N/A</v>
      </c>
      <c r="D495" s="4" t="str">
        <f>_xlfn.XLOOKUP($A495, Rifles!$C$2:$C$419,Rifles!G$2:G$419,"N/A",0)</f>
        <v>N/A</v>
      </c>
      <c r="E495" s="3">
        <f>_xlfn.XLOOKUP($A495,Pistols!$C:$C,Pistols!H:H,0,0)</f>
        <v>0</v>
      </c>
      <c r="F495" s="3">
        <f>_xlfn.XLOOKUP($A495,Pistols!$C:$C,Pistols!I:I,0,0)</f>
        <v>0</v>
      </c>
      <c r="G495" s="3">
        <f>_xlfn.XLOOKUP($A495,Pistols!$C:$C,Pistols!J:J,0,0)</f>
        <v>0</v>
      </c>
      <c r="H495" s="3">
        <f>_xlfn.XLOOKUP($A495,Pistols!$C:$C,Pistols!K:K,0,0)</f>
        <v>0</v>
      </c>
      <c r="I495" s="3">
        <f>_xlfn.XLOOKUP($A495,Pistols!$C:$C,Pistols!L:L,0,0)</f>
        <v>0</v>
      </c>
      <c r="J495" s="3">
        <f>_xlfn.XLOOKUP($A495,Pistols!$C:$C,Pistols!M:M,0,0)</f>
        <v>0</v>
      </c>
      <c r="K495" s="3">
        <f>_xlfn.XLOOKUP($A495,Pistols!$C:$C,Pistols!N:N,0,0)</f>
        <v>0</v>
      </c>
      <c r="L495" s="3">
        <f>_xlfn.XLOOKUP($A495,Revolvers!$C:$C,Revolvers!O:O,0,0)</f>
        <v>0</v>
      </c>
      <c r="M495" s="3">
        <f>_xlfn.XLOOKUP($A495,Revolvers!$C:$C,Revolvers!P:P,0,0)</f>
        <v>0</v>
      </c>
      <c r="N495" s="3">
        <f>_xlfn.XLOOKUP($A495,Revolvers!$C:$C,Revolvers!Q:Q,0,0)</f>
        <v>0</v>
      </c>
      <c r="O495" s="3">
        <f>_xlfn.XLOOKUP($A495,Revolvers!$C:$C,Revolvers!R:R,0,0)</f>
        <v>0</v>
      </c>
      <c r="P495" s="3">
        <f>_xlfn.XLOOKUP($A495,Revolvers!$C:$C,Revolvers!S:S,0,0)</f>
        <v>0</v>
      </c>
      <c r="Q495" s="3">
        <f>_xlfn.XLOOKUP($A495,Revolvers!$C:$C,Revolvers!T:T,0,0)</f>
        <v>0</v>
      </c>
      <c r="R495" s="3">
        <f>_xlfn.XLOOKUP($A495,Rifles!C:C,Rifles!H:H,0,0)</f>
        <v>2</v>
      </c>
      <c r="S495" s="3">
        <f>_xlfn.XLOOKUP($A495,Shotguns!C:C,Shotguns!H:H,0,0)</f>
        <v>0</v>
      </c>
      <c r="T495" s="3">
        <f t="shared" si="7"/>
        <v>2</v>
      </c>
    </row>
    <row r="496" spans="1:20" x14ac:dyDescent="0.25">
      <c r="A496" s="3">
        <f>Rifles!C496</f>
        <v>15810024</v>
      </c>
      <c r="B496" s="3" t="str">
        <f>_xlfn.XLOOKUP($A496, Rifles!$C$2:$C$419,Rifles!$D$2:$D$419,"N/A",0)</f>
        <v>N/A</v>
      </c>
      <c r="C496" s="4" t="str">
        <f>_xlfn.XLOOKUP($A496, Rifles!$C$2:$C$419,Rifles!F$2:F$419,"N/A",0)</f>
        <v>N/A</v>
      </c>
      <c r="D496" s="4" t="str">
        <f>_xlfn.XLOOKUP($A496, Rifles!$C$2:$C$419,Rifles!G$2:G$419,"N/A",0)</f>
        <v>N/A</v>
      </c>
      <c r="E496" s="3">
        <f>_xlfn.XLOOKUP($A496,Pistols!$C:$C,Pistols!H:H,0,0)</f>
        <v>0</v>
      </c>
      <c r="F496" s="3">
        <f>_xlfn.XLOOKUP($A496,Pistols!$C:$C,Pistols!I:I,0,0)</f>
        <v>0</v>
      </c>
      <c r="G496" s="3">
        <f>_xlfn.XLOOKUP($A496,Pistols!$C:$C,Pistols!J:J,0,0)</f>
        <v>0</v>
      </c>
      <c r="H496" s="3">
        <f>_xlfn.XLOOKUP($A496,Pistols!$C:$C,Pistols!K:K,0,0)</f>
        <v>0</v>
      </c>
      <c r="I496" s="3">
        <f>_xlfn.XLOOKUP($A496,Pistols!$C:$C,Pistols!L:L,0,0)</f>
        <v>0</v>
      </c>
      <c r="J496" s="3">
        <f>_xlfn.XLOOKUP($A496,Pistols!$C:$C,Pistols!M:M,0,0)</f>
        <v>0</v>
      </c>
      <c r="K496" s="3">
        <f>_xlfn.XLOOKUP($A496,Pistols!$C:$C,Pistols!N:N,0,0)</f>
        <v>0</v>
      </c>
      <c r="L496" s="3">
        <f>_xlfn.XLOOKUP($A496,Revolvers!$C:$C,Revolvers!O:O,0,0)</f>
        <v>0</v>
      </c>
      <c r="M496" s="3">
        <f>_xlfn.XLOOKUP($A496,Revolvers!$C:$C,Revolvers!P:P,0,0)</f>
        <v>0</v>
      </c>
      <c r="N496" s="3">
        <f>_xlfn.XLOOKUP($A496,Revolvers!$C:$C,Revolvers!Q:Q,0,0)</f>
        <v>0</v>
      </c>
      <c r="O496" s="3">
        <f>_xlfn.XLOOKUP($A496,Revolvers!$C:$C,Revolvers!R:R,0,0)</f>
        <v>0</v>
      </c>
      <c r="P496" s="3">
        <f>_xlfn.XLOOKUP($A496,Revolvers!$C:$C,Revolvers!S:S,0,0)</f>
        <v>0</v>
      </c>
      <c r="Q496" s="3">
        <f>_xlfn.XLOOKUP($A496,Revolvers!$C:$C,Revolvers!T:T,0,0)</f>
        <v>0</v>
      </c>
      <c r="R496" s="3">
        <f>_xlfn.XLOOKUP($A496,Rifles!C:C,Rifles!H:H,0,0)</f>
        <v>30</v>
      </c>
      <c r="S496" s="3">
        <f>_xlfn.XLOOKUP($A496,Shotguns!C:C,Shotguns!H:H,0,0)</f>
        <v>0</v>
      </c>
      <c r="T496" s="3">
        <f t="shared" si="7"/>
        <v>30</v>
      </c>
    </row>
    <row r="497" spans="1:20" x14ac:dyDescent="0.25">
      <c r="A497" s="3">
        <f>Rifles!C497</f>
        <v>15808700</v>
      </c>
      <c r="B497" s="3" t="str">
        <f>_xlfn.XLOOKUP($A497, Rifles!$C$2:$C$419,Rifles!$D$2:$D$419,"N/A",0)</f>
        <v>N/A</v>
      </c>
      <c r="C497" s="4" t="str">
        <f>_xlfn.XLOOKUP($A497, Rifles!$C$2:$C$419,Rifles!F$2:F$419,"N/A",0)</f>
        <v>N/A</v>
      </c>
      <c r="D497" s="4" t="str">
        <f>_xlfn.XLOOKUP($A497, Rifles!$C$2:$C$419,Rifles!G$2:G$419,"N/A",0)</f>
        <v>N/A</v>
      </c>
      <c r="E497" s="3">
        <f>_xlfn.XLOOKUP($A497,Pistols!$C:$C,Pistols!H:H,0,0)</f>
        <v>2</v>
      </c>
      <c r="F497" s="3">
        <f>_xlfn.XLOOKUP($A497,Pistols!$C:$C,Pistols!I:I,0,0)</f>
        <v>0</v>
      </c>
      <c r="G497" s="3">
        <f>_xlfn.XLOOKUP($A497,Pistols!$C:$C,Pistols!J:J,0,0)</f>
        <v>0</v>
      </c>
      <c r="H497" s="3">
        <f>_xlfn.XLOOKUP($A497,Pistols!$C:$C,Pistols!K:K,0,0)</f>
        <v>0</v>
      </c>
      <c r="I497" s="3">
        <f>_xlfn.XLOOKUP($A497,Pistols!$C:$C,Pistols!L:L,0,0)</f>
        <v>0</v>
      </c>
      <c r="J497" s="3">
        <f>_xlfn.XLOOKUP($A497,Pistols!$C:$C,Pistols!M:M,0,0)</f>
        <v>0</v>
      </c>
      <c r="K497" s="3">
        <f>_xlfn.XLOOKUP($A497,Pistols!$C:$C,Pistols!N:N,0,0)</f>
        <v>2</v>
      </c>
      <c r="L497" s="3">
        <f>_xlfn.XLOOKUP($A497,Revolvers!$C:$C,Revolvers!O:O,0,0)</f>
        <v>0</v>
      </c>
      <c r="M497" s="3">
        <f>_xlfn.XLOOKUP($A497,Revolvers!$C:$C,Revolvers!P:P,0,0)</f>
        <v>0</v>
      </c>
      <c r="N497" s="3">
        <f>_xlfn.XLOOKUP($A497,Revolvers!$C:$C,Revolvers!Q:Q,0,0)</f>
        <v>0</v>
      </c>
      <c r="O497" s="3">
        <f>_xlfn.XLOOKUP($A497,Revolvers!$C:$C,Revolvers!R:R,0,0)</f>
        <v>0</v>
      </c>
      <c r="P497" s="3">
        <f>_xlfn.XLOOKUP($A497,Revolvers!$C:$C,Revolvers!S:S,0,0)</f>
        <v>0</v>
      </c>
      <c r="Q497" s="3">
        <f>_xlfn.XLOOKUP($A497,Revolvers!$C:$C,Revolvers!T:T,0,0)</f>
        <v>0</v>
      </c>
      <c r="R497" s="3">
        <f>_xlfn.XLOOKUP($A497,Rifles!C:C,Rifles!H:H,0,0)</f>
        <v>2</v>
      </c>
      <c r="S497" s="3">
        <f>_xlfn.XLOOKUP($A497,Shotguns!C:C,Shotguns!H:H,0,0)</f>
        <v>0</v>
      </c>
      <c r="T497" s="3">
        <f t="shared" si="7"/>
        <v>4</v>
      </c>
    </row>
    <row r="498" spans="1:20" x14ac:dyDescent="0.25">
      <c r="A498" s="3">
        <f>Rifles!C498</f>
        <v>15812051</v>
      </c>
      <c r="B498" s="3" t="str">
        <f>_xlfn.XLOOKUP($A498, Rifles!$C$2:$C$419,Rifles!$D$2:$D$419,"N/A",0)</f>
        <v>N/A</v>
      </c>
      <c r="C498" s="4" t="str">
        <f>_xlfn.XLOOKUP($A498, Rifles!$C$2:$C$419,Rifles!F$2:F$419,"N/A",0)</f>
        <v>N/A</v>
      </c>
      <c r="D498" s="4" t="str">
        <f>_xlfn.XLOOKUP($A498, Rifles!$C$2:$C$419,Rifles!G$2:G$419,"N/A",0)</f>
        <v>N/A</v>
      </c>
      <c r="E498" s="3">
        <f>_xlfn.XLOOKUP($A498,Pistols!$C:$C,Pistols!H:H,0,0)</f>
        <v>0</v>
      </c>
      <c r="F498" s="3">
        <f>_xlfn.XLOOKUP($A498,Pistols!$C:$C,Pistols!I:I,0,0)</f>
        <v>0</v>
      </c>
      <c r="G498" s="3">
        <f>_xlfn.XLOOKUP($A498,Pistols!$C:$C,Pistols!J:J,0,0)</f>
        <v>0</v>
      </c>
      <c r="H498" s="3">
        <f>_xlfn.XLOOKUP($A498,Pistols!$C:$C,Pistols!K:K,0,0)</f>
        <v>0</v>
      </c>
      <c r="I498" s="3">
        <f>_xlfn.XLOOKUP($A498,Pistols!$C:$C,Pistols!L:L,0,0)</f>
        <v>0</v>
      </c>
      <c r="J498" s="3">
        <f>_xlfn.XLOOKUP($A498,Pistols!$C:$C,Pistols!M:M,0,0)</f>
        <v>0</v>
      </c>
      <c r="K498" s="3">
        <f>_xlfn.XLOOKUP($A498,Pistols!$C:$C,Pistols!N:N,0,0)</f>
        <v>0</v>
      </c>
      <c r="L498" s="3">
        <f>_xlfn.XLOOKUP($A498,Revolvers!$C:$C,Revolvers!O:O,0,0)</f>
        <v>0</v>
      </c>
      <c r="M498" s="3">
        <f>_xlfn.XLOOKUP($A498,Revolvers!$C:$C,Revolvers!P:P,0,0)</f>
        <v>0</v>
      </c>
      <c r="N498" s="3">
        <f>_xlfn.XLOOKUP($A498,Revolvers!$C:$C,Revolvers!Q:Q,0,0)</f>
        <v>0</v>
      </c>
      <c r="O498" s="3">
        <f>_xlfn.XLOOKUP($A498,Revolvers!$C:$C,Revolvers!R:R,0,0)</f>
        <v>0</v>
      </c>
      <c r="P498" s="3">
        <f>_xlfn.XLOOKUP($A498,Revolvers!$C:$C,Revolvers!S:S,0,0)</f>
        <v>0</v>
      </c>
      <c r="Q498" s="3">
        <f>_xlfn.XLOOKUP($A498,Revolvers!$C:$C,Revolvers!T:T,0,0)</f>
        <v>0</v>
      </c>
      <c r="R498" s="3">
        <f>_xlfn.XLOOKUP($A498,Rifles!C:C,Rifles!H:H,0,0)</f>
        <v>2</v>
      </c>
      <c r="S498" s="3">
        <f>_xlfn.XLOOKUP($A498,Shotguns!C:C,Shotguns!H:H,0,0)</f>
        <v>0</v>
      </c>
      <c r="T498" s="3">
        <f t="shared" si="7"/>
        <v>2</v>
      </c>
    </row>
    <row r="499" spans="1:20" x14ac:dyDescent="0.25">
      <c r="A499" s="3">
        <f>Rifles!C499</f>
        <v>15809465</v>
      </c>
      <c r="B499" s="3" t="str">
        <f>_xlfn.XLOOKUP($A499, Rifles!$C$2:$C$419,Rifles!$D$2:$D$419,"N/A",0)</f>
        <v>N/A</v>
      </c>
      <c r="C499" s="4" t="str">
        <f>_xlfn.XLOOKUP($A499, Rifles!$C$2:$C$419,Rifles!F$2:F$419,"N/A",0)</f>
        <v>N/A</v>
      </c>
      <c r="D499" s="4" t="str">
        <f>_xlfn.XLOOKUP($A499, Rifles!$C$2:$C$419,Rifles!G$2:G$419,"N/A",0)</f>
        <v>N/A</v>
      </c>
      <c r="E499" s="3">
        <f>_xlfn.XLOOKUP($A499,Pistols!$C:$C,Pistols!H:H,0,0)</f>
        <v>0</v>
      </c>
      <c r="F499" s="3">
        <f>_xlfn.XLOOKUP($A499,Pistols!$C:$C,Pistols!I:I,0,0)</f>
        <v>0</v>
      </c>
      <c r="G499" s="3">
        <f>_xlfn.XLOOKUP($A499,Pistols!$C:$C,Pistols!J:J,0,0)</f>
        <v>0</v>
      </c>
      <c r="H499" s="3">
        <f>_xlfn.XLOOKUP($A499,Pistols!$C:$C,Pistols!K:K,0,0)</f>
        <v>0</v>
      </c>
      <c r="I499" s="3">
        <f>_xlfn.XLOOKUP($A499,Pistols!$C:$C,Pistols!L:L,0,0)</f>
        <v>1</v>
      </c>
      <c r="J499" s="3">
        <f>_xlfn.XLOOKUP($A499,Pistols!$C:$C,Pistols!M:M,0,0)</f>
        <v>0</v>
      </c>
      <c r="K499" s="3">
        <f>_xlfn.XLOOKUP($A499,Pistols!$C:$C,Pistols!N:N,0,0)</f>
        <v>1</v>
      </c>
      <c r="L499" s="3">
        <f>_xlfn.XLOOKUP($A499,Revolvers!$C:$C,Revolvers!O:O,0,0)</f>
        <v>0</v>
      </c>
      <c r="M499" s="3">
        <f>_xlfn.XLOOKUP($A499,Revolvers!$C:$C,Revolvers!P:P,0,0)</f>
        <v>0</v>
      </c>
      <c r="N499" s="3">
        <f>_xlfn.XLOOKUP($A499,Revolvers!$C:$C,Revolvers!Q:Q,0,0)</f>
        <v>0</v>
      </c>
      <c r="O499" s="3">
        <f>_xlfn.XLOOKUP($A499,Revolvers!$C:$C,Revolvers!R:R,0,0)</f>
        <v>0</v>
      </c>
      <c r="P499" s="3">
        <f>_xlfn.XLOOKUP($A499,Revolvers!$C:$C,Revolvers!S:S,0,0)</f>
        <v>0</v>
      </c>
      <c r="Q499" s="3">
        <f>_xlfn.XLOOKUP($A499,Revolvers!$C:$C,Revolvers!T:T,0,0)</f>
        <v>0</v>
      </c>
      <c r="R499" s="3">
        <f>_xlfn.XLOOKUP($A499,Rifles!C:C,Rifles!H:H,0,0)</f>
        <v>4</v>
      </c>
      <c r="S499" s="3">
        <f>_xlfn.XLOOKUP($A499,Shotguns!C:C,Shotguns!H:H,0,0)</f>
        <v>0</v>
      </c>
      <c r="T499" s="3">
        <f t="shared" si="7"/>
        <v>5</v>
      </c>
    </row>
    <row r="500" spans="1:20" x14ac:dyDescent="0.25">
      <c r="A500" s="3">
        <f>Rifles!C500</f>
        <v>15806620</v>
      </c>
      <c r="B500" s="3" t="str">
        <f>_xlfn.XLOOKUP($A500, Rifles!$C$2:$C$419,Rifles!$D$2:$D$419,"N/A",0)</f>
        <v>N/A</v>
      </c>
      <c r="C500" s="4" t="str">
        <f>_xlfn.XLOOKUP($A500, Rifles!$C$2:$C$419,Rifles!F$2:F$419,"N/A",0)</f>
        <v>N/A</v>
      </c>
      <c r="D500" s="4" t="str">
        <f>_xlfn.XLOOKUP($A500, Rifles!$C$2:$C$419,Rifles!G$2:G$419,"N/A",0)</f>
        <v>N/A</v>
      </c>
      <c r="E500" s="3">
        <f>_xlfn.XLOOKUP($A500,Pistols!$C:$C,Pistols!H:H,0,0)</f>
        <v>0</v>
      </c>
      <c r="F500" s="3">
        <f>_xlfn.XLOOKUP($A500,Pistols!$C:$C,Pistols!I:I,0,0)</f>
        <v>0</v>
      </c>
      <c r="G500" s="3">
        <f>_xlfn.XLOOKUP($A500,Pistols!$C:$C,Pistols!J:J,0,0)</f>
        <v>0</v>
      </c>
      <c r="H500" s="3">
        <f>_xlfn.XLOOKUP($A500,Pistols!$C:$C,Pistols!K:K,0,0)</f>
        <v>0</v>
      </c>
      <c r="I500" s="3">
        <f>_xlfn.XLOOKUP($A500,Pistols!$C:$C,Pistols!L:L,0,0)</f>
        <v>0</v>
      </c>
      <c r="J500" s="3">
        <f>_xlfn.XLOOKUP($A500,Pistols!$C:$C,Pistols!M:M,0,0)</f>
        <v>0</v>
      </c>
      <c r="K500" s="3">
        <f>_xlfn.XLOOKUP($A500,Pistols!$C:$C,Pistols!N:N,0,0)</f>
        <v>0</v>
      </c>
      <c r="L500" s="3">
        <f>_xlfn.XLOOKUP($A500,Revolvers!$C:$C,Revolvers!O:O,0,0)</f>
        <v>0</v>
      </c>
      <c r="M500" s="3">
        <f>_xlfn.XLOOKUP($A500,Revolvers!$C:$C,Revolvers!P:P,0,0)</f>
        <v>0</v>
      </c>
      <c r="N500" s="3">
        <f>_xlfn.XLOOKUP($A500,Revolvers!$C:$C,Revolvers!Q:Q,0,0)</f>
        <v>0</v>
      </c>
      <c r="O500" s="3">
        <f>_xlfn.XLOOKUP($A500,Revolvers!$C:$C,Revolvers!R:R,0,0)</f>
        <v>0</v>
      </c>
      <c r="P500" s="3">
        <f>_xlfn.XLOOKUP($A500,Revolvers!$C:$C,Revolvers!S:S,0,0)</f>
        <v>0</v>
      </c>
      <c r="Q500" s="3">
        <f>_xlfn.XLOOKUP($A500,Revolvers!$C:$C,Revolvers!T:T,0,0)</f>
        <v>0</v>
      </c>
      <c r="R500" s="3">
        <f>_xlfn.XLOOKUP($A500,Rifles!C:C,Rifles!H:H,0,0)</f>
        <v>0</v>
      </c>
      <c r="S500" s="3">
        <f>_xlfn.XLOOKUP($A500,Shotguns!C:C,Shotguns!H:H,0,0)</f>
        <v>0</v>
      </c>
      <c r="T500" s="3">
        <f t="shared" si="7"/>
        <v>0</v>
      </c>
    </row>
    <row r="501" spans="1:20" x14ac:dyDescent="0.25">
      <c r="A501" s="3">
        <f>Rifles!C501</f>
        <v>15807234</v>
      </c>
      <c r="B501" s="3" t="str">
        <f>_xlfn.XLOOKUP($A501, Rifles!$C$2:$C$419,Rifles!$D$2:$D$419,"N/A",0)</f>
        <v>N/A</v>
      </c>
      <c r="C501" s="4" t="str">
        <f>_xlfn.XLOOKUP($A501, Rifles!$C$2:$C$419,Rifles!F$2:F$419,"N/A",0)</f>
        <v>N/A</v>
      </c>
      <c r="D501" s="4" t="str">
        <f>_xlfn.XLOOKUP($A501, Rifles!$C$2:$C$419,Rifles!G$2:G$419,"N/A",0)</f>
        <v>N/A</v>
      </c>
      <c r="E501" s="3">
        <f>_xlfn.XLOOKUP($A501,Pistols!$C:$C,Pistols!H:H,0,0)</f>
        <v>0</v>
      </c>
      <c r="F501" s="3">
        <f>_xlfn.XLOOKUP($A501,Pistols!$C:$C,Pistols!I:I,0,0)</f>
        <v>0</v>
      </c>
      <c r="G501" s="3">
        <f>_xlfn.XLOOKUP($A501,Pistols!$C:$C,Pistols!J:J,0,0)</f>
        <v>0</v>
      </c>
      <c r="H501" s="3">
        <f>_xlfn.XLOOKUP($A501,Pistols!$C:$C,Pistols!K:K,0,0)</f>
        <v>0</v>
      </c>
      <c r="I501" s="3">
        <f>_xlfn.XLOOKUP($A501,Pistols!$C:$C,Pistols!L:L,0,0)</f>
        <v>0</v>
      </c>
      <c r="J501" s="3">
        <f>_xlfn.XLOOKUP($A501,Pistols!$C:$C,Pistols!M:M,0,0)</f>
        <v>0</v>
      </c>
      <c r="K501" s="3">
        <f>_xlfn.XLOOKUP($A501,Pistols!$C:$C,Pistols!N:N,0,0)</f>
        <v>0</v>
      </c>
      <c r="L501" s="3">
        <f>_xlfn.XLOOKUP($A501,Revolvers!$C:$C,Revolvers!O:O,0,0)</f>
        <v>0</v>
      </c>
      <c r="M501" s="3">
        <f>_xlfn.XLOOKUP($A501,Revolvers!$C:$C,Revolvers!P:P,0,0)</f>
        <v>0</v>
      </c>
      <c r="N501" s="3">
        <f>_xlfn.XLOOKUP($A501,Revolvers!$C:$C,Revolvers!Q:Q,0,0)</f>
        <v>0</v>
      </c>
      <c r="O501" s="3">
        <f>_xlfn.XLOOKUP($A501,Revolvers!$C:$C,Revolvers!R:R,0,0)</f>
        <v>0</v>
      </c>
      <c r="P501" s="3">
        <f>_xlfn.XLOOKUP($A501,Revolvers!$C:$C,Revolvers!S:S,0,0)</f>
        <v>0</v>
      </c>
      <c r="Q501" s="3">
        <f>_xlfn.XLOOKUP($A501,Revolvers!$C:$C,Revolvers!T:T,0,0)</f>
        <v>0</v>
      </c>
      <c r="R501" s="3">
        <f>_xlfn.XLOOKUP($A501,Rifles!C:C,Rifles!H:H,0,0)</f>
        <v>3</v>
      </c>
      <c r="S501" s="3">
        <f>_xlfn.XLOOKUP($A501,Shotguns!C:C,Shotguns!H:H,0,0)</f>
        <v>0</v>
      </c>
      <c r="T501" s="3">
        <f t="shared" si="7"/>
        <v>3</v>
      </c>
    </row>
    <row r="502" spans="1:20" x14ac:dyDescent="0.25">
      <c r="A502" s="3">
        <f>Rifles!C502</f>
        <v>15810826</v>
      </c>
      <c r="B502" s="3" t="str">
        <f>_xlfn.XLOOKUP($A502, Rifles!$C$2:$C$419,Rifles!$D$2:$D$419,"N/A",0)</f>
        <v>N/A</v>
      </c>
      <c r="C502" s="4" t="str">
        <f>_xlfn.XLOOKUP($A502, Rifles!$C$2:$C$419,Rifles!F$2:F$419,"N/A",0)</f>
        <v>N/A</v>
      </c>
      <c r="D502" s="4" t="str">
        <f>_xlfn.XLOOKUP($A502, Rifles!$C$2:$C$419,Rifles!G$2:G$419,"N/A",0)</f>
        <v>N/A</v>
      </c>
      <c r="E502" s="3">
        <f>_xlfn.XLOOKUP($A502,Pistols!$C:$C,Pistols!H:H,0,0)</f>
        <v>0</v>
      </c>
      <c r="F502" s="3">
        <f>_xlfn.XLOOKUP($A502,Pistols!$C:$C,Pistols!I:I,0,0)</f>
        <v>0</v>
      </c>
      <c r="G502" s="3">
        <f>_xlfn.XLOOKUP($A502,Pistols!$C:$C,Pistols!J:J,0,0)</f>
        <v>0</v>
      </c>
      <c r="H502" s="3">
        <f>_xlfn.XLOOKUP($A502,Pistols!$C:$C,Pistols!K:K,0,0)</f>
        <v>0</v>
      </c>
      <c r="I502" s="3">
        <f>_xlfn.XLOOKUP($A502,Pistols!$C:$C,Pistols!L:L,0,0)</f>
        <v>0</v>
      </c>
      <c r="J502" s="3">
        <f>_xlfn.XLOOKUP($A502,Pistols!$C:$C,Pistols!M:M,0,0)</f>
        <v>0</v>
      </c>
      <c r="K502" s="3">
        <f>_xlfn.XLOOKUP($A502,Pistols!$C:$C,Pistols!N:N,0,0)</f>
        <v>0</v>
      </c>
      <c r="L502" s="3">
        <f>_xlfn.XLOOKUP($A502,Revolvers!$C:$C,Revolvers!O:O,0,0)</f>
        <v>0</v>
      </c>
      <c r="M502" s="3">
        <f>_xlfn.XLOOKUP($A502,Revolvers!$C:$C,Revolvers!P:P,0,0)</f>
        <v>0</v>
      </c>
      <c r="N502" s="3">
        <f>_xlfn.XLOOKUP($A502,Revolvers!$C:$C,Revolvers!Q:Q,0,0)</f>
        <v>0</v>
      </c>
      <c r="O502" s="3">
        <f>_xlfn.XLOOKUP($A502,Revolvers!$C:$C,Revolvers!R:R,0,0)</f>
        <v>0</v>
      </c>
      <c r="P502" s="3">
        <f>_xlfn.XLOOKUP($A502,Revolvers!$C:$C,Revolvers!S:S,0,0)</f>
        <v>0</v>
      </c>
      <c r="Q502" s="3">
        <f>_xlfn.XLOOKUP($A502,Revolvers!$C:$C,Revolvers!T:T,0,0)</f>
        <v>0</v>
      </c>
      <c r="R502" s="3">
        <f>_xlfn.XLOOKUP($A502,Rifles!C:C,Rifles!H:H,0,0)</f>
        <v>1</v>
      </c>
      <c r="S502" s="3">
        <f>_xlfn.XLOOKUP($A502,Shotguns!C:C,Shotguns!H:H,0,0)</f>
        <v>0</v>
      </c>
      <c r="T502" s="3">
        <f t="shared" si="7"/>
        <v>1</v>
      </c>
    </row>
    <row r="503" spans="1:20" x14ac:dyDescent="0.25">
      <c r="A503" s="3">
        <f>Rifles!C503</f>
        <v>15811390</v>
      </c>
      <c r="B503" s="3" t="str">
        <f>_xlfn.XLOOKUP($A503, Rifles!$C$2:$C$419,Rifles!$D$2:$D$419,"N/A",0)</f>
        <v>N/A</v>
      </c>
      <c r="C503" s="4" t="str">
        <f>_xlfn.XLOOKUP($A503, Rifles!$C$2:$C$419,Rifles!F$2:F$419,"N/A",0)</f>
        <v>N/A</v>
      </c>
      <c r="D503" s="4" t="str">
        <f>_xlfn.XLOOKUP($A503, Rifles!$C$2:$C$419,Rifles!G$2:G$419,"N/A",0)</f>
        <v>N/A</v>
      </c>
      <c r="E503" s="3">
        <f>_xlfn.XLOOKUP($A503,Pistols!$C:$C,Pistols!H:H,0,0)</f>
        <v>0</v>
      </c>
      <c r="F503" s="3">
        <f>_xlfn.XLOOKUP($A503,Pistols!$C:$C,Pistols!I:I,0,0)</f>
        <v>0</v>
      </c>
      <c r="G503" s="3">
        <f>_xlfn.XLOOKUP($A503,Pistols!$C:$C,Pistols!J:J,0,0)</f>
        <v>0</v>
      </c>
      <c r="H503" s="3">
        <f>_xlfn.XLOOKUP($A503,Pistols!$C:$C,Pistols!K:K,0,0)</f>
        <v>0</v>
      </c>
      <c r="I503" s="3">
        <f>_xlfn.XLOOKUP($A503,Pistols!$C:$C,Pistols!L:L,0,0)</f>
        <v>0</v>
      </c>
      <c r="J503" s="3">
        <f>_xlfn.XLOOKUP($A503,Pistols!$C:$C,Pistols!M:M,0,0)</f>
        <v>0</v>
      </c>
      <c r="K503" s="3">
        <f>_xlfn.XLOOKUP($A503,Pistols!$C:$C,Pistols!N:N,0,0)</f>
        <v>0</v>
      </c>
      <c r="L503" s="3">
        <f>_xlfn.XLOOKUP($A503,Revolvers!$C:$C,Revolvers!O:O,0,0)</f>
        <v>0</v>
      </c>
      <c r="M503" s="3">
        <f>_xlfn.XLOOKUP($A503,Revolvers!$C:$C,Revolvers!P:P,0,0)</f>
        <v>0</v>
      </c>
      <c r="N503" s="3">
        <f>_xlfn.XLOOKUP($A503,Revolvers!$C:$C,Revolvers!Q:Q,0,0)</f>
        <v>0</v>
      </c>
      <c r="O503" s="3">
        <f>_xlfn.XLOOKUP($A503,Revolvers!$C:$C,Revolvers!R:R,0,0)</f>
        <v>0</v>
      </c>
      <c r="P503" s="3">
        <f>_xlfn.XLOOKUP($A503,Revolvers!$C:$C,Revolvers!S:S,0,0)</f>
        <v>0</v>
      </c>
      <c r="Q503" s="3">
        <f>_xlfn.XLOOKUP($A503,Revolvers!$C:$C,Revolvers!T:T,0,0)</f>
        <v>0</v>
      </c>
      <c r="R503" s="3">
        <f>_xlfn.XLOOKUP($A503,Rifles!C:C,Rifles!H:H,0,0)</f>
        <v>2</v>
      </c>
      <c r="S503" s="3">
        <f>_xlfn.XLOOKUP($A503,Shotguns!C:C,Shotguns!H:H,0,0)</f>
        <v>0</v>
      </c>
      <c r="T503" s="3">
        <f t="shared" si="7"/>
        <v>2</v>
      </c>
    </row>
    <row r="504" spans="1:20" x14ac:dyDescent="0.25">
      <c r="A504" s="3">
        <f>Rifles!C504</f>
        <v>15811601</v>
      </c>
      <c r="B504" s="3" t="str">
        <f>_xlfn.XLOOKUP($A504, Rifles!$C$2:$C$419,Rifles!$D$2:$D$419,"N/A",0)</f>
        <v>N/A</v>
      </c>
      <c r="C504" s="4" t="str">
        <f>_xlfn.XLOOKUP($A504, Rifles!$C$2:$C$419,Rifles!F$2:F$419,"N/A",0)</f>
        <v>N/A</v>
      </c>
      <c r="D504" s="4" t="str">
        <f>_xlfn.XLOOKUP($A504, Rifles!$C$2:$C$419,Rifles!G$2:G$419,"N/A",0)</f>
        <v>N/A</v>
      </c>
      <c r="E504" s="3">
        <f>_xlfn.XLOOKUP($A504,Pistols!$C:$C,Pistols!H:H,0,0)</f>
        <v>2</v>
      </c>
      <c r="F504" s="3">
        <f>_xlfn.XLOOKUP($A504,Pistols!$C:$C,Pistols!I:I,0,0)</f>
        <v>0</v>
      </c>
      <c r="G504" s="3">
        <f>_xlfn.XLOOKUP($A504,Pistols!$C:$C,Pistols!J:J,0,0)</f>
        <v>0</v>
      </c>
      <c r="H504" s="3">
        <f>_xlfn.XLOOKUP($A504,Pistols!$C:$C,Pistols!K:K,0,0)</f>
        <v>0</v>
      </c>
      <c r="I504" s="3">
        <f>_xlfn.XLOOKUP($A504,Pistols!$C:$C,Pistols!L:L,0,0)</f>
        <v>14</v>
      </c>
      <c r="J504" s="3">
        <f>_xlfn.XLOOKUP($A504,Pistols!$C:$C,Pistols!M:M,0,0)</f>
        <v>5</v>
      </c>
      <c r="K504" s="3">
        <f>_xlfn.XLOOKUP($A504,Pistols!$C:$C,Pistols!N:N,0,0)</f>
        <v>21</v>
      </c>
      <c r="L504" s="3">
        <f>_xlfn.XLOOKUP($A504,Revolvers!$C:$C,Revolvers!O:O,0,0)</f>
        <v>0</v>
      </c>
      <c r="M504" s="3">
        <f>_xlfn.XLOOKUP($A504,Revolvers!$C:$C,Revolvers!P:P,0,0)</f>
        <v>0</v>
      </c>
      <c r="N504" s="3">
        <f>_xlfn.XLOOKUP($A504,Revolvers!$C:$C,Revolvers!Q:Q,0,0)</f>
        <v>0</v>
      </c>
      <c r="O504" s="3">
        <f>_xlfn.XLOOKUP($A504,Revolvers!$C:$C,Revolvers!R:R,0,0)</f>
        <v>0</v>
      </c>
      <c r="P504" s="3">
        <f>_xlfn.XLOOKUP($A504,Revolvers!$C:$C,Revolvers!S:S,0,0)</f>
        <v>0</v>
      </c>
      <c r="Q504" s="3">
        <f>_xlfn.XLOOKUP($A504,Revolvers!$C:$C,Revolvers!T:T,0,0)</f>
        <v>0</v>
      </c>
      <c r="R504" s="3">
        <f>_xlfn.XLOOKUP($A504,Rifles!C:C,Rifles!H:H,0,0)</f>
        <v>59</v>
      </c>
      <c r="S504" s="3">
        <f>_xlfn.XLOOKUP($A504,Shotguns!C:C,Shotguns!H:H,0,0)</f>
        <v>6</v>
      </c>
      <c r="T504" s="3">
        <f t="shared" si="7"/>
        <v>86</v>
      </c>
    </row>
    <row r="505" spans="1:20" x14ac:dyDescent="0.25">
      <c r="A505" s="3">
        <f>Rifles!C505</f>
        <v>15810669</v>
      </c>
      <c r="B505" s="3" t="str">
        <f>_xlfn.XLOOKUP($A505, Rifles!$C$2:$C$419,Rifles!$D$2:$D$419,"N/A",0)</f>
        <v>N/A</v>
      </c>
      <c r="C505" s="4" t="str">
        <f>_xlfn.XLOOKUP($A505, Rifles!$C$2:$C$419,Rifles!F$2:F$419,"N/A",0)</f>
        <v>N/A</v>
      </c>
      <c r="D505" s="4" t="str">
        <f>_xlfn.XLOOKUP($A505, Rifles!$C$2:$C$419,Rifles!G$2:G$419,"N/A",0)</f>
        <v>N/A</v>
      </c>
      <c r="E505" s="3">
        <f>_xlfn.XLOOKUP($A505,Pistols!$C:$C,Pistols!H:H,0,0)</f>
        <v>0</v>
      </c>
      <c r="F505" s="3">
        <f>_xlfn.XLOOKUP($A505,Pistols!$C:$C,Pistols!I:I,0,0)</f>
        <v>0</v>
      </c>
      <c r="G505" s="3">
        <f>_xlfn.XLOOKUP($A505,Pistols!$C:$C,Pistols!J:J,0,0)</f>
        <v>0</v>
      </c>
      <c r="H505" s="3">
        <f>_xlfn.XLOOKUP($A505,Pistols!$C:$C,Pistols!K:K,0,0)</f>
        <v>0</v>
      </c>
      <c r="I505" s="3">
        <f>_xlfn.XLOOKUP($A505,Pistols!$C:$C,Pistols!L:L,0,0)</f>
        <v>0</v>
      </c>
      <c r="J505" s="3">
        <f>_xlfn.XLOOKUP($A505,Pistols!$C:$C,Pistols!M:M,0,0)</f>
        <v>0</v>
      </c>
      <c r="K505" s="3">
        <f>_xlfn.XLOOKUP($A505,Pistols!$C:$C,Pistols!N:N,0,0)</f>
        <v>0</v>
      </c>
      <c r="L505" s="3">
        <f>_xlfn.XLOOKUP($A505,Revolvers!$C:$C,Revolvers!O:O,0,0)</f>
        <v>0</v>
      </c>
      <c r="M505" s="3">
        <f>_xlfn.XLOOKUP($A505,Revolvers!$C:$C,Revolvers!P:P,0,0)</f>
        <v>0</v>
      </c>
      <c r="N505" s="3">
        <f>_xlfn.XLOOKUP($A505,Revolvers!$C:$C,Revolvers!Q:Q,0,0)</f>
        <v>0</v>
      </c>
      <c r="O505" s="3">
        <f>_xlfn.XLOOKUP($A505,Revolvers!$C:$C,Revolvers!R:R,0,0)</f>
        <v>0</v>
      </c>
      <c r="P505" s="3">
        <f>_xlfn.XLOOKUP($A505,Revolvers!$C:$C,Revolvers!S:S,0,0)</f>
        <v>0</v>
      </c>
      <c r="Q505" s="3">
        <f>_xlfn.XLOOKUP($A505,Revolvers!$C:$C,Revolvers!T:T,0,0)</f>
        <v>0</v>
      </c>
      <c r="R505" s="3">
        <f>_xlfn.XLOOKUP($A505,Rifles!C:C,Rifles!H:H,0,0)</f>
        <v>157</v>
      </c>
      <c r="S505" s="3">
        <f>_xlfn.XLOOKUP($A505,Shotguns!C:C,Shotguns!H:H,0,0)</f>
        <v>0</v>
      </c>
      <c r="T505" s="3">
        <f t="shared" si="7"/>
        <v>157</v>
      </c>
    </row>
    <row r="506" spans="1:20" x14ac:dyDescent="0.25">
      <c r="A506" s="3">
        <f>Rifles!C506</f>
        <v>15811877</v>
      </c>
      <c r="B506" s="3" t="str">
        <f>_xlfn.XLOOKUP($A506, Rifles!$C$2:$C$419,Rifles!$D$2:$D$419,"N/A",0)</f>
        <v>N/A</v>
      </c>
      <c r="C506" s="4" t="str">
        <f>_xlfn.XLOOKUP($A506, Rifles!$C$2:$C$419,Rifles!F$2:F$419,"N/A",0)</f>
        <v>N/A</v>
      </c>
      <c r="D506" s="4" t="str">
        <f>_xlfn.XLOOKUP($A506, Rifles!$C$2:$C$419,Rifles!G$2:G$419,"N/A",0)</f>
        <v>N/A</v>
      </c>
      <c r="E506" s="3">
        <f>_xlfn.XLOOKUP($A506,Pistols!$C:$C,Pistols!H:H,0,0)</f>
        <v>0</v>
      </c>
      <c r="F506" s="3">
        <f>_xlfn.XLOOKUP($A506,Pistols!$C:$C,Pistols!I:I,0,0)</f>
        <v>0</v>
      </c>
      <c r="G506" s="3">
        <f>_xlfn.XLOOKUP($A506,Pistols!$C:$C,Pistols!J:J,0,0)</f>
        <v>0</v>
      </c>
      <c r="H506" s="3">
        <f>_xlfn.XLOOKUP($A506,Pistols!$C:$C,Pistols!K:K,0,0)</f>
        <v>0</v>
      </c>
      <c r="I506" s="3">
        <f>_xlfn.XLOOKUP($A506,Pistols!$C:$C,Pistols!L:L,0,0)</f>
        <v>0</v>
      </c>
      <c r="J506" s="3">
        <f>_xlfn.XLOOKUP($A506,Pistols!$C:$C,Pistols!M:M,0,0)</f>
        <v>0</v>
      </c>
      <c r="K506" s="3">
        <f>_xlfn.XLOOKUP($A506,Pistols!$C:$C,Pistols!N:N,0,0)</f>
        <v>0</v>
      </c>
      <c r="L506" s="3">
        <f>_xlfn.XLOOKUP($A506,Revolvers!$C:$C,Revolvers!O:O,0,0)</f>
        <v>0</v>
      </c>
      <c r="M506" s="3">
        <f>_xlfn.XLOOKUP($A506,Revolvers!$C:$C,Revolvers!P:P,0,0)</f>
        <v>0</v>
      </c>
      <c r="N506" s="3">
        <f>_xlfn.XLOOKUP($A506,Revolvers!$C:$C,Revolvers!Q:Q,0,0)</f>
        <v>0</v>
      </c>
      <c r="O506" s="3">
        <f>_xlfn.XLOOKUP($A506,Revolvers!$C:$C,Revolvers!R:R,0,0)</f>
        <v>0</v>
      </c>
      <c r="P506" s="3">
        <f>_xlfn.XLOOKUP($A506,Revolvers!$C:$C,Revolvers!S:S,0,0)</f>
        <v>0</v>
      </c>
      <c r="Q506" s="3">
        <f>_xlfn.XLOOKUP($A506,Revolvers!$C:$C,Revolvers!T:T,0,0)</f>
        <v>0</v>
      </c>
      <c r="R506" s="3">
        <f>_xlfn.XLOOKUP($A506,Rifles!C:C,Rifles!H:H,0,0)</f>
        <v>5</v>
      </c>
      <c r="S506" s="3">
        <f>_xlfn.XLOOKUP($A506,Shotguns!C:C,Shotguns!H:H,0,0)</f>
        <v>0</v>
      </c>
      <c r="T506" s="3">
        <f t="shared" si="7"/>
        <v>5</v>
      </c>
    </row>
    <row r="507" spans="1:20" x14ac:dyDescent="0.25">
      <c r="A507" s="3">
        <f>Rifles!C507</f>
        <v>15809777</v>
      </c>
      <c r="B507" s="3" t="str">
        <f>_xlfn.XLOOKUP($A507, Rifles!$C$2:$C$419,Rifles!$D$2:$D$419,"N/A",0)</f>
        <v>N/A</v>
      </c>
      <c r="C507" s="4" t="str">
        <f>_xlfn.XLOOKUP($A507, Rifles!$C$2:$C$419,Rifles!F$2:F$419,"N/A",0)</f>
        <v>N/A</v>
      </c>
      <c r="D507" s="4" t="str">
        <f>_xlfn.XLOOKUP($A507, Rifles!$C$2:$C$419,Rifles!G$2:G$419,"N/A",0)</f>
        <v>N/A</v>
      </c>
      <c r="E507" s="3">
        <f>_xlfn.XLOOKUP($A507,Pistols!$C:$C,Pistols!H:H,0,0)</f>
        <v>0</v>
      </c>
      <c r="F507" s="3">
        <f>_xlfn.XLOOKUP($A507,Pistols!$C:$C,Pistols!I:I,0,0)</f>
        <v>0</v>
      </c>
      <c r="G507" s="3">
        <f>_xlfn.XLOOKUP($A507,Pistols!$C:$C,Pistols!J:J,0,0)</f>
        <v>0</v>
      </c>
      <c r="H507" s="3">
        <f>_xlfn.XLOOKUP($A507,Pistols!$C:$C,Pistols!K:K,0,0)</f>
        <v>0</v>
      </c>
      <c r="I507" s="3">
        <f>_xlfn.XLOOKUP($A507,Pistols!$C:$C,Pistols!L:L,0,0)</f>
        <v>0</v>
      </c>
      <c r="J507" s="3">
        <f>_xlfn.XLOOKUP($A507,Pistols!$C:$C,Pistols!M:M,0,0)</f>
        <v>0</v>
      </c>
      <c r="K507" s="3">
        <f>_xlfn.XLOOKUP($A507,Pistols!$C:$C,Pistols!N:N,0,0)</f>
        <v>0</v>
      </c>
      <c r="L507" s="3">
        <f>_xlfn.XLOOKUP($A507,Revolvers!$C:$C,Revolvers!O:O,0,0)</f>
        <v>0</v>
      </c>
      <c r="M507" s="3">
        <f>_xlfn.XLOOKUP($A507,Revolvers!$C:$C,Revolvers!P:P,0,0)</f>
        <v>0</v>
      </c>
      <c r="N507" s="3">
        <f>_xlfn.XLOOKUP($A507,Revolvers!$C:$C,Revolvers!Q:Q,0,0)</f>
        <v>0</v>
      </c>
      <c r="O507" s="3">
        <f>_xlfn.XLOOKUP($A507,Revolvers!$C:$C,Revolvers!R:R,0,0)</f>
        <v>0</v>
      </c>
      <c r="P507" s="3">
        <f>_xlfn.XLOOKUP($A507,Revolvers!$C:$C,Revolvers!S:S,0,0)</f>
        <v>0</v>
      </c>
      <c r="Q507" s="3">
        <f>_xlfn.XLOOKUP($A507,Revolvers!$C:$C,Revolvers!T:T,0,0)</f>
        <v>0</v>
      </c>
      <c r="R507" s="3">
        <f>_xlfn.XLOOKUP($A507,Rifles!C:C,Rifles!H:H,0,0)</f>
        <v>128</v>
      </c>
      <c r="S507" s="3">
        <f>_xlfn.XLOOKUP($A507,Shotguns!C:C,Shotguns!H:H,0,0)</f>
        <v>0</v>
      </c>
      <c r="T507" s="3">
        <f t="shared" si="7"/>
        <v>128</v>
      </c>
    </row>
    <row r="508" spans="1:20" x14ac:dyDescent="0.25">
      <c r="A508" s="3">
        <f>Rifles!C508</f>
        <v>15810914</v>
      </c>
      <c r="B508" s="3" t="str">
        <f>_xlfn.XLOOKUP($A508, Rifles!$C$2:$C$419,Rifles!$D$2:$D$419,"N/A",0)</f>
        <v>N/A</v>
      </c>
      <c r="C508" s="4" t="str">
        <f>_xlfn.XLOOKUP($A508, Rifles!$C$2:$C$419,Rifles!F$2:F$419,"N/A",0)</f>
        <v>N/A</v>
      </c>
      <c r="D508" s="4" t="str">
        <f>_xlfn.XLOOKUP($A508, Rifles!$C$2:$C$419,Rifles!G$2:G$419,"N/A",0)</f>
        <v>N/A</v>
      </c>
      <c r="E508" s="3">
        <f>_xlfn.XLOOKUP($A508,Pistols!$C:$C,Pistols!H:H,0,0)</f>
        <v>0</v>
      </c>
      <c r="F508" s="3">
        <f>_xlfn.XLOOKUP($A508,Pistols!$C:$C,Pistols!I:I,0,0)</f>
        <v>0</v>
      </c>
      <c r="G508" s="3">
        <f>_xlfn.XLOOKUP($A508,Pistols!$C:$C,Pistols!J:J,0,0)</f>
        <v>0</v>
      </c>
      <c r="H508" s="3">
        <f>_xlfn.XLOOKUP($A508,Pistols!$C:$C,Pistols!K:K,0,0)</f>
        <v>0</v>
      </c>
      <c r="I508" s="3">
        <f>_xlfn.XLOOKUP($A508,Pistols!$C:$C,Pistols!L:L,0,0)</f>
        <v>0</v>
      </c>
      <c r="J508" s="3">
        <f>_xlfn.XLOOKUP($A508,Pistols!$C:$C,Pistols!M:M,0,0)</f>
        <v>0</v>
      </c>
      <c r="K508" s="3">
        <f>_xlfn.XLOOKUP($A508,Pistols!$C:$C,Pistols!N:N,0,0)</f>
        <v>0</v>
      </c>
      <c r="L508" s="3">
        <f>_xlfn.XLOOKUP($A508,Revolvers!$C:$C,Revolvers!O:O,0,0)</f>
        <v>0</v>
      </c>
      <c r="M508" s="3">
        <f>_xlfn.XLOOKUP($A508,Revolvers!$C:$C,Revolvers!P:P,0,0)</f>
        <v>0</v>
      </c>
      <c r="N508" s="3">
        <f>_xlfn.XLOOKUP($A508,Revolvers!$C:$C,Revolvers!Q:Q,0,0)</f>
        <v>0</v>
      </c>
      <c r="O508" s="3">
        <f>_xlfn.XLOOKUP($A508,Revolvers!$C:$C,Revolvers!R:R,0,0)</f>
        <v>0</v>
      </c>
      <c r="P508" s="3">
        <f>_xlfn.XLOOKUP($A508,Revolvers!$C:$C,Revolvers!S:S,0,0)</f>
        <v>0</v>
      </c>
      <c r="Q508" s="3">
        <f>_xlfn.XLOOKUP($A508,Revolvers!$C:$C,Revolvers!T:T,0,0)</f>
        <v>0</v>
      </c>
      <c r="R508" s="3">
        <f>_xlfn.XLOOKUP($A508,Rifles!C:C,Rifles!H:H,0,0)</f>
        <v>35</v>
      </c>
      <c r="S508" s="3">
        <f>_xlfn.XLOOKUP($A508,Shotguns!C:C,Shotguns!H:H,0,0)</f>
        <v>0</v>
      </c>
      <c r="T508" s="3">
        <f t="shared" si="7"/>
        <v>35</v>
      </c>
    </row>
    <row r="509" spans="1:20" x14ac:dyDescent="0.25">
      <c r="A509" s="3">
        <f>Rifles!C509</f>
        <v>15811120</v>
      </c>
      <c r="B509" s="3" t="str">
        <f>_xlfn.XLOOKUP($A509, Rifles!$C$2:$C$419,Rifles!$D$2:$D$419,"N/A",0)</f>
        <v>N/A</v>
      </c>
      <c r="C509" s="4" t="str">
        <f>_xlfn.XLOOKUP($A509, Rifles!$C$2:$C$419,Rifles!F$2:F$419,"N/A",0)</f>
        <v>N/A</v>
      </c>
      <c r="D509" s="4" t="str">
        <f>_xlfn.XLOOKUP($A509, Rifles!$C$2:$C$419,Rifles!G$2:G$419,"N/A",0)</f>
        <v>N/A</v>
      </c>
      <c r="E509" s="3">
        <f>_xlfn.XLOOKUP($A509,Pistols!$C:$C,Pistols!H:H,0,0)</f>
        <v>3</v>
      </c>
      <c r="F509" s="3">
        <f>_xlfn.XLOOKUP($A509,Pistols!$C:$C,Pistols!I:I,0,0)</f>
        <v>0</v>
      </c>
      <c r="G509" s="3">
        <f>_xlfn.XLOOKUP($A509,Pistols!$C:$C,Pistols!J:J,0,0)</f>
        <v>1</v>
      </c>
      <c r="H509" s="3">
        <f>_xlfn.XLOOKUP($A509,Pistols!$C:$C,Pistols!K:K,0,0)</f>
        <v>0</v>
      </c>
      <c r="I509" s="3">
        <f>_xlfn.XLOOKUP($A509,Pistols!$C:$C,Pistols!L:L,0,0)</f>
        <v>0</v>
      </c>
      <c r="J509" s="3">
        <f>_xlfn.XLOOKUP($A509,Pistols!$C:$C,Pistols!M:M,0,0)</f>
        <v>0</v>
      </c>
      <c r="K509" s="3">
        <f>_xlfn.XLOOKUP($A509,Pistols!$C:$C,Pistols!N:N,0,0)</f>
        <v>4</v>
      </c>
      <c r="L509" s="3">
        <f>_xlfn.XLOOKUP($A509,Revolvers!$C:$C,Revolvers!O:O,0,0)</f>
        <v>0</v>
      </c>
      <c r="M509" s="3">
        <f>_xlfn.XLOOKUP($A509,Revolvers!$C:$C,Revolvers!P:P,0,0)</f>
        <v>0</v>
      </c>
      <c r="N509" s="3">
        <f>_xlfn.XLOOKUP($A509,Revolvers!$C:$C,Revolvers!Q:Q,0,0)</f>
        <v>0</v>
      </c>
      <c r="O509" s="3">
        <f>_xlfn.XLOOKUP($A509,Revolvers!$C:$C,Revolvers!R:R,0,0)</f>
        <v>0</v>
      </c>
      <c r="P509" s="3">
        <f>_xlfn.XLOOKUP($A509,Revolvers!$C:$C,Revolvers!S:S,0,0)</f>
        <v>0</v>
      </c>
      <c r="Q509" s="3">
        <f>_xlfn.XLOOKUP($A509,Revolvers!$C:$C,Revolvers!T:T,0,0)</f>
        <v>0</v>
      </c>
      <c r="R509" s="3">
        <f>_xlfn.XLOOKUP($A509,Rifles!C:C,Rifles!H:H,0,0)</f>
        <v>60</v>
      </c>
      <c r="S509" s="3">
        <f>_xlfn.XLOOKUP($A509,Shotguns!C:C,Shotguns!H:H,0,0)</f>
        <v>0</v>
      </c>
      <c r="T509" s="3">
        <f t="shared" si="7"/>
        <v>64</v>
      </c>
    </row>
    <row r="510" spans="1:20" x14ac:dyDescent="0.25">
      <c r="A510" s="3">
        <f>Rifles!C510</f>
        <v>15808331</v>
      </c>
      <c r="B510" s="3" t="str">
        <f>_xlfn.XLOOKUP($A510, Rifles!$C$2:$C$419,Rifles!$D$2:$D$419,"N/A",0)</f>
        <v>N/A</v>
      </c>
      <c r="C510" s="4" t="str">
        <f>_xlfn.XLOOKUP($A510, Rifles!$C$2:$C$419,Rifles!F$2:F$419,"N/A",0)</f>
        <v>N/A</v>
      </c>
      <c r="D510" s="4" t="str">
        <f>_xlfn.XLOOKUP($A510, Rifles!$C$2:$C$419,Rifles!G$2:G$419,"N/A",0)</f>
        <v>N/A</v>
      </c>
      <c r="E510" s="3">
        <f>_xlfn.XLOOKUP($A510,Pistols!$C:$C,Pistols!H:H,0,0)</f>
        <v>0</v>
      </c>
      <c r="F510" s="3">
        <f>_xlfn.XLOOKUP($A510,Pistols!$C:$C,Pistols!I:I,0,0)</f>
        <v>0</v>
      </c>
      <c r="G510" s="3">
        <f>_xlfn.XLOOKUP($A510,Pistols!$C:$C,Pistols!J:J,0,0)</f>
        <v>0</v>
      </c>
      <c r="H510" s="3">
        <f>_xlfn.XLOOKUP($A510,Pistols!$C:$C,Pistols!K:K,0,0)</f>
        <v>0</v>
      </c>
      <c r="I510" s="3">
        <f>_xlfn.XLOOKUP($A510,Pistols!$C:$C,Pistols!L:L,0,0)</f>
        <v>0</v>
      </c>
      <c r="J510" s="3">
        <f>_xlfn.XLOOKUP($A510,Pistols!$C:$C,Pistols!M:M,0,0)</f>
        <v>0</v>
      </c>
      <c r="K510" s="3">
        <f>_xlfn.XLOOKUP($A510,Pistols!$C:$C,Pistols!N:N,0,0)</f>
        <v>0</v>
      </c>
      <c r="L510" s="3">
        <f>_xlfn.XLOOKUP($A510,Revolvers!$C:$C,Revolvers!O:O,0,0)</f>
        <v>0</v>
      </c>
      <c r="M510" s="3">
        <f>_xlfn.XLOOKUP($A510,Revolvers!$C:$C,Revolvers!P:P,0,0)</f>
        <v>0</v>
      </c>
      <c r="N510" s="3">
        <f>_xlfn.XLOOKUP($A510,Revolvers!$C:$C,Revolvers!Q:Q,0,0)</f>
        <v>0</v>
      </c>
      <c r="O510" s="3">
        <f>_xlfn.XLOOKUP($A510,Revolvers!$C:$C,Revolvers!R:R,0,0)</f>
        <v>0</v>
      </c>
      <c r="P510" s="3">
        <f>_xlfn.XLOOKUP($A510,Revolvers!$C:$C,Revolvers!S:S,0,0)</f>
        <v>0</v>
      </c>
      <c r="Q510" s="3">
        <f>_xlfn.XLOOKUP($A510,Revolvers!$C:$C,Revolvers!T:T,0,0)</f>
        <v>0</v>
      </c>
      <c r="R510" s="3">
        <f>_xlfn.XLOOKUP($A510,Rifles!C:C,Rifles!H:H,0,0)</f>
        <v>2</v>
      </c>
      <c r="S510" s="3">
        <f>_xlfn.XLOOKUP($A510,Shotguns!C:C,Shotguns!H:H,0,0)</f>
        <v>0</v>
      </c>
      <c r="T510" s="3">
        <f t="shared" si="7"/>
        <v>2</v>
      </c>
    </row>
    <row r="511" spans="1:20" x14ac:dyDescent="0.25">
      <c r="A511" s="3">
        <f>Rifles!C511</f>
        <v>15804870</v>
      </c>
      <c r="B511" s="3" t="str">
        <f>_xlfn.XLOOKUP($A511, Rifles!$C$2:$C$419,Rifles!$D$2:$D$419,"N/A",0)</f>
        <v>N/A</v>
      </c>
      <c r="C511" s="4" t="str">
        <f>_xlfn.XLOOKUP($A511, Rifles!$C$2:$C$419,Rifles!F$2:F$419,"N/A",0)</f>
        <v>N/A</v>
      </c>
      <c r="D511" s="4" t="str">
        <f>_xlfn.XLOOKUP($A511, Rifles!$C$2:$C$419,Rifles!G$2:G$419,"N/A",0)</f>
        <v>N/A</v>
      </c>
      <c r="E511" s="3">
        <f>_xlfn.XLOOKUP($A511,Pistols!$C:$C,Pistols!H:H,0,0)</f>
        <v>0</v>
      </c>
      <c r="F511" s="3">
        <f>_xlfn.XLOOKUP($A511,Pistols!$C:$C,Pistols!I:I,0,0)</f>
        <v>0</v>
      </c>
      <c r="G511" s="3">
        <f>_xlfn.XLOOKUP($A511,Pistols!$C:$C,Pistols!J:J,0,0)</f>
        <v>0</v>
      </c>
      <c r="H511" s="3">
        <f>_xlfn.XLOOKUP($A511,Pistols!$C:$C,Pistols!K:K,0,0)</f>
        <v>0</v>
      </c>
      <c r="I511" s="3">
        <f>_xlfn.XLOOKUP($A511,Pistols!$C:$C,Pistols!L:L,0,0)</f>
        <v>0</v>
      </c>
      <c r="J511" s="3">
        <f>_xlfn.XLOOKUP($A511,Pistols!$C:$C,Pistols!M:M,0,0)</f>
        <v>3</v>
      </c>
      <c r="K511" s="3">
        <f>_xlfn.XLOOKUP($A511,Pistols!$C:$C,Pistols!N:N,0,0)</f>
        <v>3</v>
      </c>
      <c r="L511" s="3">
        <f>_xlfn.XLOOKUP($A511,Revolvers!$C:$C,Revolvers!O:O,0,0)</f>
        <v>0</v>
      </c>
      <c r="M511" s="3">
        <f>_xlfn.XLOOKUP($A511,Revolvers!$C:$C,Revolvers!P:P,0,0)</f>
        <v>0</v>
      </c>
      <c r="N511" s="3">
        <f>_xlfn.XLOOKUP($A511,Revolvers!$C:$C,Revolvers!Q:Q,0,0)</f>
        <v>0</v>
      </c>
      <c r="O511" s="3">
        <f>_xlfn.XLOOKUP($A511,Revolvers!$C:$C,Revolvers!R:R,0,0)</f>
        <v>0</v>
      </c>
      <c r="P511" s="3">
        <f>_xlfn.XLOOKUP($A511,Revolvers!$C:$C,Revolvers!S:S,0,0)</f>
        <v>0</v>
      </c>
      <c r="Q511" s="3">
        <f>_xlfn.XLOOKUP($A511,Revolvers!$C:$C,Revolvers!T:T,0,0)</f>
        <v>0</v>
      </c>
      <c r="R511" s="3">
        <f>_xlfn.XLOOKUP($A511,Rifles!C:C,Rifles!H:H,0,0)</f>
        <v>17</v>
      </c>
      <c r="S511" s="3">
        <f>_xlfn.XLOOKUP($A511,Shotguns!C:C,Shotguns!H:H,0,0)</f>
        <v>0</v>
      </c>
      <c r="T511" s="3">
        <f t="shared" si="7"/>
        <v>20</v>
      </c>
    </row>
    <row r="512" spans="1:20" x14ac:dyDescent="0.25">
      <c r="A512" s="3">
        <f>Rifles!C512</f>
        <v>15811140</v>
      </c>
      <c r="B512" s="3" t="str">
        <f>_xlfn.XLOOKUP($A512, Rifles!$C$2:$C$419,Rifles!$D$2:$D$419,"N/A",0)</f>
        <v>N/A</v>
      </c>
      <c r="C512" s="4" t="str">
        <f>_xlfn.XLOOKUP($A512, Rifles!$C$2:$C$419,Rifles!F$2:F$419,"N/A",0)</f>
        <v>N/A</v>
      </c>
      <c r="D512" s="4" t="str">
        <f>_xlfn.XLOOKUP($A512, Rifles!$C$2:$C$419,Rifles!G$2:G$419,"N/A",0)</f>
        <v>N/A</v>
      </c>
      <c r="E512" s="3">
        <f>_xlfn.XLOOKUP($A512,Pistols!$C:$C,Pistols!H:H,0,0)</f>
        <v>3</v>
      </c>
      <c r="F512" s="3">
        <f>_xlfn.XLOOKUP($A512,Pistols!$C:$C,Pistols!I:I,0,0)</f>
        <v>0</v>
      </c>
      <c r="G512" s="3">
        <f>_xlfn.XLOOKUP($A512,Pistols!$C:$C,Pistols!J:J,0,0)</f>
        <v>0</v>
      </c>
      <c r="H512" s="3">
        <f>_xlfn.XLOOKUP($A512,Pistols!$C:$C,Pistols!K:K,0,0)</f>
        <v>0</v>
      </c>
      <c r="I512" s="3">
        <f>_xlfn.XLOOKUP($A512,Pistols!$C:$C,Pistols!L:L,0,0)</f>
        <v>0</v>
      </c>
      <c r="J512" s="3">
        <f>_xlfn.XLOOKUP($A512,Pistols!$C:$C,Pistols!M:M,0,0)</f>
        <v>0</v>
      </c>
      <c r="K512" s="3">
        <f>_xlfn.XLOOKUP($A512,Pistols!$C:$C,Pistols!N:N,0,0)</f>
        <v>3</v>
      </c>
      <c r="L512" s="3">
        <f>_xlfn.XLOOKUP($A512,Revolvers!$C:$C,Revolvers!O:O,0,0)</f>
        <v>0</v>
      </c>
      <c r="M512" s="3">
        <f>_xlfn.XLOOKUP($A512,Revolvers!$C:$C,Revolvers!P:P,0,0)</f>
        <v>0</v>
      </c>
      <c r="N512" s="3">
        <f>_xlfn.XLOOKUP($A512,Revolvers!$C:$C,Revolvers!Q:Q,0,0)</f>
        <v>0</v>
      </c>
      <c r="O512" s="3">
        <f>_xlfn.XLOOKUP($A512,Revolvers!$C:$C,Revolvers!R:R,0,0)</f>
        <v>0</v>
      </c>
      <c r="P512" s="3">
        <f>_xlfn.XLOOKUP($A512,Revolvers!$C:$C,Revolvers!S:S,0,0)</f>
        <v>0</v>
      </c>
      <c r="Q512" s="3">
        <f>_xlfn.XLOOKUP($A512,Revolvers!$C:$C,Revolvers!T:T,0,0)</f>
        <v>0</v>
      </c>
      <c r="R512" s="3">
        <f>_xlfn.XLOOKUP($A512,Rifles!C:C,Rifles!H:H,0,0)</f>
        <v>35</v>
      </c>
      <c r="S512" s="3">
        <f>_xlfn.XLOOKUP($A512,Shotguns!C:C,Shotguns!H:H,0,0)</f>
        <v>0</v>
      </c>
      <c r="T512" s="3">
        <f t="shared" si="7"/>
        <v>38</v>
      </c>
    </row>
    <row r="513" spans="1:20" x14ac:dyDescent="0.25">
      <c r="A513" s="3">
        <f>Rifles!C513</f>
        <v>15810294</v>
      </c>
      <c r="B513" s="3" t="str">
        <f>_xlfn.XLOOKUP($A513, Rifles!$C$2:$C$419,Rifles!$D$2:$D$419,"N/A",0)</f>
        <v>N/A</v>
      </c>
      <c r="C513" s="4" t="str">
        <f>_xlfn.XLOOKUP($A513, Rifles!$C$2:$C$419,Rifles!F$2:F$419,"N/A",0)</f>
        <v>N/A</v>
      </c>
      <c r="D513" s="4" t="str">
        <f>_xlfn.XLOOKUP($A513, Rifles!$C$2:$C$419,Rifles!G$2:G$419,"N/A",0)</f>
        <v>N/A</v>
      </c>
      <c r="E513" s="3">
        <f>_xlfn.XLOOKUP($A513,Pistols!$C:$C,Pistols!H:H,0,0)</f>
        <v>0</v>
      </c>
      <c r="F513" s="3">
        <f>_xlfn.XLOOKUP($A513,Pistols!$C:$C,Pistols!I:I,0,0)</f>
        <v>0</v>
      </c>
      <c r="G513" s="3">
        <f>_xlfn.XLOOKUP($A513,Pistols!$C:$C,Pistols!J:J,0,0)</f>
        <v>0</v>
      </c>
      <c r="H513" s="3">
        <f>_xlfn.XLOOKUP($A513,Pistols!$C:$C,Pistols!K:K,0,0)</f>
        <v>0</v>
      </c>
      <c r="I513" s="3">
        <f>_xlfn.XLOOKUP($A513,Pistols!$C:$C,Pistols!L:L,0,0)</f>
        <v>0</v>
      </c>
      <c r="J513" s="3">
        <f>_xlfn.XLOOKUP($A513,Pistols!$C:$C,Pistols!M:M,0,0)</f>
        <v>0</v>
      </c>
      <c r="K513" s="3">
        <f>_xlfn.XLOOKUP($A513,Pistols!$C:$C,Pistols!N:N,0,0)</f>
        <v>0</v>
      </c>
      <c r="L513" s="3">
        <f>_xlfn.XLOOKUP($A513,Revolvers!$C:$C,Revolvers!O:O,0,0)</f>
        <v>0</v>
      </c>
      <c r="M513" s="3">
        <f>_xlfn.XLOOKUP($A513,Revolvers!$C:$C,Revolvers!P:P,0,0)</f>
        <v>0</v>
      </c>
      <c r="N513" s="3">
        <f>_xlfn.XLOOKUP($A513,Revolvers!$C:$C,Revolvers!Q:Q,0,0)</f>
        <v>0</v>
      </c>
      <c r="O513" s="3">
        <f>_xlfn.XLOOKUP($A513,Revolvers!$C:$C,Revolvers!R:R,0,0)</f>
        <v>0</v>
      </c>
      <c r="P513" s="3">
        <f>_xlfn.XLOOKUP($A513,Revolvers!$C:$C,Revolvers!S:S,0,0)</f>
        <v>0</v>
      </c>
      <c r="Q513" s="3">
        <f>_xlfn.XLOOKUP($A513,Revolvers!$C:$C,Revolvers!T:T,0,0)</f>
        <v>0</v>
      </c>
      <c r="R513" s="3">
        <f>_xlfn.XLOOKUP($A513,Rifles!C:C,Rifles!H:H,0,0)</f>
        <v>62</v>
      </c>
      <c r="S513" s="3">
        <f>_xlfn.XLOOKUP($A513,Shotguns!C:C,Shotguns!H:H,0,0)</f>
        <v>0</v>
      </c>
      <c r="T513" s="3">
        <f t="shared" si="7"/>
        <v>62</v>
      </c>
    </row>
    <row r="514" spans="1:20" x14ac:dyDescent="0.25">
      <c r="A514" s="3">
        <f>Rifles!C514</f>
        <v>15804927</v>
      </c>
      <c r="B514" s="3" t="str">
        <f>_xlfn.XLOOKUP($A514, Rifles!$C$2:$C$419,Rifles!$D$2:$D$419,"N/A",0)</f>
        <v>N/A</v>
      </c>
      <c r="C514" s="4" t="str">
        <f>_xlfn.XLOOKUP($A514, Rifles!$C$2:$C$419,Rifles!F$2:F$419,"N/A",0)</f>
        <v>N/A</v>
      </c>
      <c r="D514" s="4" t="str">
        <f>_xlfn.XLOOKUP($A514, Rifles!$C$2:$C$419,Rifles!G$2:G$419,"N/A",0)</f>
        <v>N/A</v>
      </c>
      <c r="E514" s="3">
        <f>_xlfn.XLOOKUP($A514,Pistols!$C:$C,Pistols!H:H,0,0)</f>
        <v>0</v>
      </c>
      <c r="F514" s="3">
        <f>_xlfn.XLOOKUP($A514,Pistols!$C:$C,Pistols!I:I,0,0)</f>
        <v>0</v>
      </c>
      <c r="G514" s="3">
        <f>_xlfn.XLOOKUP($A514,Pistols!$C:$C,Pistols!J:J,0,0)</f>
        <v>0</v>
      </c>
      <c r="H514" s="3">
        <f>_xlfn.XLOOKUP($A514,Pistols!$C:$C,Pistols!K:K,0,0)</f>
        <v>0</v>
      </c>
      <c r="I514" s="3">
        <f>_xlfn.XLOOKUP($A514,Pistols!$C:$C,Pistols!L:L,0,0)</f>
        <v>0</v>
      </c>
      <c r="J514" s="3">
        <f>_xlfn.XLOOKUP($A514,Pistols!$C:$C,Pistols!M:M,0,0)</f>
        <v>0</v>
      </c>
      <c r="K514" s="3">
        <f>_xlfn.XLOOKUP($A514,Pistols!$C:$C,Pistols!N:N,0,0)</f>
        <v>0</v>
      </c>
      <c r="L514" s="3">
        <f>_xlfn.XLOOKUP($A514,Revolvers!$C:$C,Revolvers!O:O,0,0)</f>
        <v>0</v>
      </c>
      <c r="M514" s="3">
        <f>_xlfn.XLOOKUP($A514,Revolvers!$C:$C,Revolvers!P:P,0,0)</f>
        <v>0</v>
      </c>
      <c r="N514" s="3">
        <f>_xlfn.XLOOKUP($A514,Revolvers!$C:$C,Revolvers!Q:Q,0,0)</f>
        <v>0</v>
      </c>
      <c r="O514" s="3">
        <f>_xlfn.XLOOKUP($A514,Revolvers!$C:$C,Revolvers!R:R,0,0)</f>
        <v>0</v>
      </c>
      <c r="P514" s="3">
        <f>_xlfn.XLOOKUP($A514,Revolvers!$C:$C,Revolvers!S:S,0,0)</f>
        <v>0</v>
      </c>
      <c r="Q514" s="3">
        <f>_xlfn.XLOOKUP($A514,Revolvers!$C:$C,Revolvers!T:T,0,0)</f>
        <v>0</v>
      </c>
      <c r="R514" s="3">
        <f>_xlfn.XLOOKUP($A514,Rifles!C:C,Rifles!H:H,0,0)</f>
        <v>1</v>
      </c>
      <c r="S514" s="3">
        <f>_xlfn.XLOOKUP($A514,Shotguns!C:C,Shotguns!H:H,0,0)</f>
        <v>0</v>
      </c>
      <c r="T514" s="3">
        <f t="shared" si="7"/>
        <v>1</v>
      </c>
    </row>
    <row r="515" spans="1:20" x14ac:dyDescent="0.25">
      <c r="A515" s="3">
        <f>Rifles!C515</f>
        <v>15808429</v>
      </c>
      <c r="B515" s="3" t="str">
        <f>_xlfn.XLOOKUP($A515, Rifles!$C$2:$C$419,Rifles!$D$2:$D$419,"N/A",0)</f>
        <v>N/A</v>
      </c>
      <c r="C515" s="4" t="str">
        <f>_xlfn.XLOOKUP($A515, Rifles!$C$2:$C$419,Rifles!F$2:F$419,"N/A",0)</f>
        <v>N/A</v>
      </c>
      <c r="D515" s="4" t="str">
        <f>_xlfn.XLOOKUP($A515, Rifles!$C$2:$C$419,Rifles!G$2:G$419,"N/A",0)</f>
        <v>N/A</v>
      </c>
      <c r="E515" s="3">
        <f>_xlfn.XLOOKUP($A515,Pistols!$C:$C,Pistols!H:H,0,0)</f>
        <v>1</v>
      </c>
      <c r="F515" s="3">
        <f>_xlfn.XLOOKUP($A515,Pistols!$C:$C,Pistols!I:I,0,0)</f>
        <v>0</v>
      </c>
      <c r="G515" s="3">
        <f>_xlfn.XLOOKUP($A515,Pistols!$C:$C,Pistols!J:J,0,0)</f>
        <v>0</v>
      </c>
      <c r="H515" s="3">
        <f>_xlfn.XLOOKUP($A515,Pistols!$C:$C,Pistols!K:K,0,0)</f>
        <v>0</v>
      </c>
      <c r="I515" s="3">
        <f>_xlfn.XLOOKUP($A515,Pistols!$C:$C,Pistols!L:L,0,0)</f>
        <v>0</v>
      </c>
      <c r="J515" s="3">
        <f>_xlfn.XLOOKUP($A515,Pistols!$C:$C,Pistols!M:M,0,0)</f>
        <v>0</v>
      </c>
      <c r="K515" s="3">
        <f>_xlfn.XLOOKUP($A515,Pistols!$C:$C,Pistols!N:N,0,0)</f>
        <v>1</v>
      </c>
      <c r="L515" s="3">
        <f>_xlfn.XLOOKUP($A515,Revolvers!$C:$C,Revolvers!O:O,0,0)</f>
        <v>0</v>
      </c>
      <c r="M515" s="3">
        <f>_xlfn.XLOOKUP($A515,Revolvers!$C:$C,Revolvers!P:P,0,0)</f>
        <v>0</v>
      </c>
      <c r="N515" s="3">
        <f>_xlfn.XLOOKUP($A515,Revolvers!$C:$C,Revolvers!Q:Q,0,0)</f>
        <v>0</v>
      </c>
      <c r="O515" s="3">
        <f>_xlfn.XLOOKUP($A515,Revolvers!$C:$C,Revolvers!R:R,0,0)</f>
        <v>0</v>
      </c>
      <c r="P515" s="3">
        <f>_xlfn.XLOOKUP($A515,Revolvers!$C:$C,Revolvers!S:S,0,0)</f>
        <v>0</v>
      </c>
      <c r="Q515" s="3">
        <f>_xlfn.XLOOKUP($A515,Revolvers!$C:$C,Revolvers!T:T,0,0)</f>
        <v>0</v>
      </c>
      <c r="R515" s="3">
        <f>_xlfn.XLOOKUP($A515,Rifles!C:C,Rifles!H:H,0,0)</f>
        <v>24</v>
      </c>
      <c r="S515" s="3">
        <f>_xlfn.XLOOKUP($A515,Shotguns!C:C,Shotguns!H:H,0,0)</f>
        <v>0</v>
      </c>
      <c r="T515" s="3">
        <f t="shared" ref="T515:T578" si="8">K515+P515+R515+S515</f>
        <v>25</v>
      </c>
    </row>
    <row r="516" spans="1:20" x14ac:dyDescent="0.25">
      <c r="A516" s="3">
        <f>Rifles!C516</f>
        <v>15806700</v>
      </c>
      <c r="B516" s="3" t="str">
        <f>_xlfn.XLOOKUP($A516, Rifles!$C$2:$C$419,Rifles!$D$2:$D$419,"N/A",0)</f>
        <v>N/A</v>
      </c>
      <c r="C516" s="4" t="str">
        <f>_xlfn.XLOOKUP($A516, Rifles!$C$2:$C$419,Rifles!F$2:F$419,"N/A",0)</f>
        <v>N/A</v>
      </c>
      <c r="D516" s="4" t="str">
        <f>_xlfn.XLOOKUP($A516, Rifles!$C$2:$C$419,Rifles!G$2:G$419,"N/A",0)</f>
        <v>N/A</v>
      </c>
      <c r="E516" s="3">
        <f>_xlfn.XLOOKUP($A516,Pistols!$C:$C,Pistols!H:H,0,0)</f>
        <v>0</v>
      </c>
      <c r="F516" s="3">
        <f>_xlfn.XLOOKUP($A516,Pistols!$C:$C,Pistols!I:I,0,0)</f>
        <v>0</v>
      </c>
      <c r="G516" s="3">
        <f>_xlfn.XLOOKUP($A516,Pistols!$C:$C,Pistols!J:J,0,0)</f>
        <v>0</v>
      </c>
      <c r="H516" s="3">
        <f>_xlfn.XLOOKUP($A516,Pistols!$C:$C,Pistols!K:K,0,0)</f>
        <v>0</v>
      </c>
      <c r="I516" s="3">
        <f>_xlfn.XLOOKUP($A516,Pistols!$C:$C,Pistols!L:L,0,0)</f>
        <v>0</v>
      </c>
      <c r="J516" s="3">
        <f>_xlfn.XLOOKUP($A516,Pistols!$C:$C,Pistols!M:M,0,0)</f>
        <v>0</v>
      </c>
      <c r="K516" s="3">
        <f>_xlfn.XLOOKUP($A516,Pistols!$C:$C,Pistols!N:N,0,0)</f>
        <v>0</v>
      </c>
      <c r="L516" s="3">
        <f>_xlfn.XLOOKUP($A516,Revolvers!$C:$C,Revolvers!O:O,0,0)</f>
        <v>0</v>
      </c>
      <c r="M516" s="3">
        <f>_xlfn.XLOOKUP($A516,Revolvers!$C:$C,Revolvers!P:P,0,0)</f>
        <v>0</v>
      </c>
      <c r="N516" s="3">
        <f>_xlfn.XLOOKUP($A516,Revolvers!$C:$C,Revolvers!Q:Q,0,0)</f>
        <v>0</v>
      </c>
      <c r="O516" s="3">
        <f>_xlfn.XLOOKUP($A516,Revolvers!$C:$C,Revolvers!R:R,0,0)</f>
        <v>0</v>
      </c>
      <c r="P516" s="3">
        <f>_xlfn.XLOOKUP($A516,Revolvers!$C:$C,Revolvers!S:S,0,0)</f>
        <v>0</v>
      </c>
      <c r="Q516" s="3">
        <f>_xlfn.XLOOKUP($A516,Revolvers!$C:$C,Revolvers!T:T,0,0)</f>
        <v>0</v>
      </c>
      <c r="R516" s="3">
        <f>_xlfn.XLOOKUP($A516,Rifles!C:C,Rifles!H:H,0,0)</f>
        <v>0</v>
      </c>
      <c r="S516" s="3">
        <f>_xlfn.XLOOKUP($A516,Shotguns!C:C,Shotguns!H:H,0,0)</f>
        <v>0</v>
      </c>
      <c r="T516" s="3">
        <f t="shared" si="8"/>
        <v>0</v>
      </c>
    </row>
    <row r="517" spans="1:20" x14ac:dyDescent="0.25">
      <c r="A517" s="3">
        <f>Rifles!C517</f>
        <v>15811478</v>
      </c>
      <c r="B517" s="3" t="str">
        <f>_xlfn.XLOOKUP($A517, Rifles!$C$2:$C$419,Rifles!$D$2:$D$419,"N/A",0)</f>
        <v>N/A</v>
      </c>
      <c r="C517" s="4" t="str">
        <f>_xlfn.XLOOKUP($A517, Rifles!$C$2:$C$419,Rifles!F$2:F$419,"N/A",0)</f>
        <v>N/A</v>
      </c>
      <c r="D517" s="4" t="str">
        <f>_xlfn.XLOOKUP($A517, Rifles!$C$2:$C$419,Rifles!G$2:G$419,"N/A",0)</f>
        <v>N/A</v>
      </c>
      <c r="E517" s="3">
        <f>_xlfn.XLOOKUP($A517,Pistols!$C:$C,Pistols!H:H,0,0)</f>
        <v>0</v>
      </c>
      <c r="F517" s="3">
        <f>_xlfn.XLOOKUP($A517,Pistols!$C:$C,Pistols!I:I,0,0)</f>
        <v>0</v>
      </c>
      <c r="G517" s="3">
        <f>_xlfn.XLOOKUP($A517,Pistols!$C:$C,Pistols!J:J,0,0)</f>
        <v>0</v>
      </c>
      <c r="H517" s="3">
        <f>_xlfn.XLOOKUP($A517,Pistols!$C:$C,Pistols!K:K,0,0)</f>
        <v>0</v>
      </c>
      <c r="I517" s="3">
        <f>_xlfn.XLOOKUP($A517,Pistols!$C:$C,Pistols!L:L,0,0)</f>
        <v>0</v>
      </c>
      <c r="J517" s="3">
        <f>_xlfn.XLOOKUP($A517,Pistols!$C:$C,Pistols!M:M,0,0)</f>
        <v>0</v>
      </c>
      <c r="K517" s="3">
        <f>_xlfn.XLOOKUP($A517,Pistols!$C:$C,Pistols!N:N,0,0)</f>
        <v>0</v>
      </c>
      <c r="L517" s="3">
        <f>_xlfn.XLOOKUP($A517,Revolvers!$C:$C,Revolvers!O:O,0,0)</f>
        <v>0</v>
      </c>
      <c r="M517" s="3">
        <f>_xlfn.XLOOKUP($A517,Revolvers!$C:$C,Revolvers!P:P,0,0)</f>
        <v>0</v>
      </c>
      <c r="N517" s="3">
        <f>_xlfn.XLOOKUP($A517,Revolvers!$C:$C,Revolvers!Q:Q,0,0)</f>
        <v>0</v>
      </c>
      <c r="O517" s="3">
        <f>_xlfn.XLOOKUP($A517,Revolvers!$C:$C,Revolvers!R:R,0,0)</f>
        <v>0</v>
      </c>
      <c r="P517" s="3">
        <f>_xlfn.XLOOKUP($A517,Revolvers!$C:$C,Revolvers!S:S,0,0)</f>
        <v>0</v>
      </c>
      <c r="Q517" s="3">
        <f>_xlfn.XLOOKUP($A517,Revolvers!$C:$C,Revolvers!T:T,0,0)</f>
        <v>0</v>
      </c>
      <c r="R517" s="3">
        <f>_xlfn.XLOOKUP($A517,Rifles!C:C,Rifles!H:H,0,0)</f>
        <v>1</v>
      </c>
      <c r="S517" s="3">
        <f>_xlfn.XLOOKUP($A517,Shotguns!C:C,Shotguns!H:H,0,0)</f>
        <v>0</v>
      </c>
      <c r="T517" s="3">
        <f t="shared" si="8"/>
        <v>1</v>
      </c>
    </row>
    <row r="518" spans="1:20" x14ac:dyDescent="0.25">
      <c r="A518" s="3">
        <f>Rifles!C518</f>
        <v>99900785</v>
      </c>
      <c r="B518" s="3" t="str">
        <f>_xlfn.XLOOKUP($A518, Rifles!$C$2:$C$419,Rifles!$D$2:$D$419,"N/A",0)</f>
        <v>N/A</v>
      </c>
      <c r="C518" s="4" t="str">
        <f>_xlfn.XLOOKUP($A518, Rifles!$C$2:$C$419,Rifles!F$2:F$419,"N/A",0)</f>
        <v>N/A</v>
      </c>
      <c r="D518" s="4" t="str">
        <f>_xlfn.XLOOKUP($A518, Rifles!$C$2:$C$419,Rifles!G$2:G$419,"N/A",0)</f>
        <v>N/A</v>
      </c>
      <c r="E518" s="3">
        <f>_xlfn.XLOOKUP($A518,Pistols!$C:$C,Pistols!H:H,0,0)</f>
        <v>0</v>
      </c>
      <c r="F518" s="3">
        <f>_xlfn.XLOOKUP($A518,Pistols!$C:$C,Pistols!I:I,0,0)</f>
        <v>0</v>
      </c>
      <c r="G518" s="3">
        <f>_xlfn.XLOOKUP($A518,Pistols!$C:$C,Pistols!J:J,0,0)</f>
        <v>0</v>
      </c>
      <c r="H518" s="3">
        <f>_xlfn.XLOOKUP($A518,Pistols!$C:$C,Pistols!K:K,0,0)</f>
        <v>0</v>
      </c>
      <c r="I518" s="3">
        <f>_xlfn.XLOOKUP($A518,Pistols!$C:$C,Pistols!L:L,0,0)</f>
        <v>0</v>
      </c>
      <c r="J518" s="3">
        <f>_xlfn.XLOOKUP($A518,Pistols!$C:$C,Pistols!M:M,0,0)</f>
        <v>0</v>
      </c>
      <c r="K518" s="3">
        <f>_xlfn.XLOOKUP($A518,Pistols!$C:$C,Pistols!N:N,0,0)</f>
        <v>0</v>
      </c>
      <c r="L518" s="3">
        <f>_xlfn.XLOOKUP($A518,Revolvers!$C:$C,Revolvers!O:O,0,0)</f>
        <v>0</v>
      </c>
      <c r="M518" s="3">
        <f>_xlfn.XLOOKUP($A518,Revolvers!$C:$C,Revolvers!P:P,0,0)</f>
        <v>0</v>
      </c>
      <c r="N518" s="3">
        <f>_xlfn.XLOOKUP($A518,Revolvers!$C:$C,Revolvers!Q:Q,0,0)</f>
        <v>0</v>
      </c>
      <c r="O518" s="3">
        <f>_xlfn.XLOOKUP($A518,Revolvers!$C:$C,Revolvers!R:R,0,0)</f>
        <v>0</v>
      </c>
      <c r="P518" s="3">
        <f>_xlfn.XLOOKUP($A518,Revolvers!$C:$C,Revolvers!S:S,0,0)</f>
        <v>0</v>
      </c>
      <c r="Q518" s="3">
        <f>_xlfn.XLOOKUP($A518,Revolvers!$C:$C,Revolvers!T:T,0,0)</f>
        <v>0</v>
      </c>
      <c r="R518" s="3">
        <f>_xlfn.XLOOKUP($A518,Rifles!C:C,Rifles!H:H,0,0)</f>
        <v>30</v>
      </c>
      <c r="S518" s="3">
        <f>_xlfn.XLOOKUP($A518,Shotguns!C:C,Shotguns!H:H,0,0)</f>
        <v>0</v>
      </c>
      <c r="T518" s="3">
        <f t="shared" si="8"/>
        <v>30</v>
      </c>
    </row>
    <row r="519" spans="1:20" x14ac:dyDescent="0.25">
      <c r="A519" s="3">
        <f>Rifles!C519</f>
        <v>99900289</v>
      </c>
      <c r="B519" s="3" t="str">
        <f>_xlfn.XLOOKUP($A519, Rifles!$C$2:$C$419,Rifles!$D$2:$D$419,"N/A",0)</f>
        <v>N/A</v>
      </c>
      <c r="C519" s="4" t="str">
        <f>_xlfn.XLOOKUP($A519, Rifles!$C$2:$C$419,Rifles!F$2:F$419,"N/A",0)</f>
        <v>N/A</v>
      </c>
      <c r="D519" s="4" t="str">
        <f>_xlfn.XLOOKUP($A519, Rifles!$C$2:$C$419,Rifles!G$2:G$419,"N/A",0)</f>
        <v>N/A</v>
      </c>
      <c r="E519" s="3">
        <f>_xlfn.XLOOKUP($A519,Pistols!$C:$C,Pistols!H:H,0,0)</f>
        <v>0</v>
      </c>
      <c r="F519" s="3">
        <f>_xlfn.XLOOKUP($A519,Pistols!$C:$C,Pistols!I:I,0,0)</f>
        <v>0</v>
      </c>
      <c r="G519" s="3">
        <f>_xlfn.XLOOKUP($A519,Pistols!$C:$C,Pistols!J:J,0,0)</f>
        <v>0</v>
      </c>
      <c r="H519" s="3">
        <f>_xlfn.XLOOKUP($A519,Pistols!$C:$C,Pistols!K:K,0,0)</f>
        <v>0</v>
      </c>
      <c r="I519" s="3">
        <f>_xlfn.XLOOKUP($A519,Pistols!$C:$C,Pistols!L:L,0,0)</f>
        <v>0</v>
      </c>
      <c r="J519" s="3">
        <f>_xlfn.XLOOKUP($A519,Pistols!$C:$C,Pistols!M:M,0,0)</f>
        <v>0</v>
      </c>
      <c r="K519" s="3">
        <f>_xlfn.XLOOKUP($A519,Pistols!$C:$C,Pistols!N:N,0,0)</f>
        <v>0</v>
      </c>
      <c r="L519" s="3">
        <f>_xlfn.XLOOKUP($A519,Revolvers!$C:$C,Revolvers!O:O,0,0)</f>
        <v>0</v>
      </c>
      <c r="M519" s="3">
        <f>_xlfn.XLOOKUP($A519,Revolvers!$C:$C,Revolvers!P:P,0,0)</f>
        <v>0</v>
      </c>
      <c r="N519" s="3">
        <f>_xlfn.XLOOKUP($A519,Revolvers!$C:$C,Revolvers!Q:Q,0,0)</f>
        <v>0</v>
      </c>
      <c r="O519" s="3">
        <f>_xlfn.XLOOKUP($A519,Revolvers!$C:$C,Revolvers!R:R,0,0)</f>
        <v>0</v>
      </c>
      <c r="P519" s="3">
        <f>_xlfn.XLOOKUP($A519,Revolvers!$C:$C,Revolvers!S:S,0,0)</f>
        <v>0</v>
      </c>
      <c r="Q519" s="3">
        <f>_xlfn.XLOOKUP($A519,Revolvers!$C:$C,Revolvers!T:T,0,0)</f>
        <v>0</v>
      </c>
      <c r="R519" s="3">
        <f>_xlfn.XLOOKUP($A519,Rifles!C:C,Rifles!H:H,0,0)</f>
        <v>12</v>
      </c>
      <c r="S519" s="3">
        <f>_xlfn.XLOOKUP($A519,Shotguns!C:C,Shotguns!H:H,0,0)</f>
        <v>0</v>
      </c>
      <c r="T519" s="3">
        <f t="shared" si="8"/>
        <v>12</v>
      </c>
    </row>
    <row r="520" spans="1:20" x14ac:dyDescent="0.25">
      <c r="A520" s="3">
        <f>Rifles!C520</f>
        <v>54202999</v>
      </c>
      <c r="B520" s="3" t="str">
        <f>_xlfn.XLOOKUP($A520, Rifles!$C$2:$C$419,Rifles!$D$2:$D$419,"N/A",0)</f>
        <v>N/A</v>
      </c>
      <c r="C520" s="4" t="str">
        <f>_xlfn.XLOOKUP($A520, Rifles!$C$2:$C$419,Rifles!F$2:F$419,"N/A",0)</f>
        <v>N/A</v>
      </c>
      <c r="D520" s="4" t="str">
        <f>_xlfn.XLOOKUP($A520, Rifles!$C$2:$C$419,Rifles!G$2:G$419,"N/A",0)</f>
        <v>N/A</v>
      </c>
      <c r="E520" s="3">
        <f>_xlfn.XLOOKUP($A520,Pistols!$C:$C,Pistols!H:H,0,0)</f>
        <v>0</v>
      </c>
      <c r="F520" s="3">
        <f>_xlfn.XLOOKUP($A520,Pistols!$C:$C,Pistols!I:I,0,0)</f>
        <v>0</v>
      </c>
      <c r="G520" s="3">
        <f>_xlfn.XLOOKUP($A520,Pistols!$C:$C,Pistols!J:J,0,0)</f>
        <v>0</v>
      </c>
      <c r="H520" s="3">
        <f>_xlfn.XLOOKUP($A520,Pistols!$C:$C,Pistols!K:K,0,0)</f>
        <v>0</v>
      </c>
      <c r="I520" s="3">
        <f>_xlfn.XLOOKUP($A520,Pistols!$C:$C,Pistols!L:L,0,0)</f>
        <v>0</v>
      </c>
      <c r="J520" s="3">
        <f>_xlfn.XLOOKUP($A520,Pistols!$C:$C,Pistols!M:M,0,0)</f>
        <v>0</v>
      </c>
      <c r="K520" s="3">
        <f>_xlfn.XLOOKUP($A520,Pistols!$C:$C,Pistols!N:N,0,0)</f>
        <v>0</v>
      </c>
      <c r="L520" s="3">
        <f>_xlfn.XLOOKUP($A520,Revolvers!$C:$C,Revolvers!O:O,0,0)</f>
        <v>0</v>
      </c>
      <c r="M520" s="3">
        <f>_xlfn.XLOOKUP($A520,Revolvers!$C:$C,Revolvers!P:P,0,0)</f>
        <v>0</v>
      </c>
      <c r="N520" s="3">
        <f>_xlfn.XLOOKUP($A520,Revolvers!$C:$C,Revolvers!Q:Q,0,0)</f>
        <v>0</v>
      </c>
      <c r="O520" s="3">
        <f>_xlfn.XLOOKUP($A520,Revolvers!$C:$C,Revolvers!R:R,0,0)</f>
        <v>0</v>
      </c>
      <c r="P520" s="3">
        <f>_xlfn.XLOOKUP($A520,Revolvers!$C:$C,Revolvers!S:S,0,0)</f>
        <v>0</v>
      </c>
      <c r="Q520" s="3">
        <f>_xlfn.XLOOKUP($A520,Revolvers!$C:$C,Revolvers!T:T,0,0)</f>
        <v>0</v>
      </c>
      <c r="R520" s="3">
        <f>_xlfn.XLOOKUP($A520,Rifles!C:C,Rifles!H:H,0,0)</f>
        <v>40</v>
      </c>
      <c r="S520" s="3">
        <f>_xlfn.XLOOKUP($A520,Shotguns!C:C,Shotguns!H:H,0,0)</f>
        <v>0</v>
      </c>
      <c r="T520" s="3">
        <f t="shared" si="8"/>
        <v>40</v>
      </c>
    </row>
    <row r="521" spans="1:20" x14ac:dyDescent="0.25">
      <c r="A521" s="3">
        <f>Rifles!C521</f>
        <v>54203123</v>
      </c>
      <c r="B521" s="3" t="str">
        <f>_xlfn.XLOOKUP($A521, Rifles!$C$2:$C$419,Rifles!$D$2:$D$419,"N/A",0)</f>
        <v>N/A</v>
      </c>
      <c r="C521" s="4" t="str">
        <f>_xlfn.XLOOKUP($A521, Rifles!$C$2:$C$419,Rifles!F$2:F$419,"N/A",0)</f>
        <v>N/A</v>
      </c>
      <c r="D521" s="4" t="str">
        <f>_xlfn.XLOOKUP($A521, Rifles!$C$2:$C$419,Rifles!G$2:G$419,"N/A",0)</f>
        <v>N/A</v>
      </c>
      <c r="E521" s="3">
        <f>_xlfn.XLOOKUP($A521,Pistols!$C:$C,Pistols!H:H,0,0)</f>
        <v>0</v>
      </c>
      <c r="F521" s="3">
        <f>_xlfn.XLOOKUP($A521,Pistols!$C:$C,Pistols!I:I,0,0)</f>
        <v>0</v>
      </c>
      <c r="G521" s="3">
        <f>_xlfn.XLOOKUP($A521,Pistols!$C:$C,Pistols!J:J,0,0)</f>
        <v>0</v>
      </c>
      <c r="H521" s="3">
        <f>_xlfn.XLOOKUP($A521,Pistols!$C:$C,Pistols!K:K,0,0)</f>
        <v>0</v>
      </c>
      <c r="I521" s="3">
        <f>_xlfn.XLOOKUP($A521,Pistols!$C:$C,Pistols!L:L,0,0)</f>
        <v>0</v>
      </c>
      <c r="J521" s="3">
        <f>_xlfn.XLOOKUP($A521,Pistols!$C:$C,Pistols!M:M,0,0)</f>
        <v>0</v>
      </c>
      <c r="K521" s="3">
        <f>_xlfn.XLOOKUP($A521,Pistols!$C:$C,Pistols!N:N,0,0)</f>
        <v>0</v>
      </c>
      <c r="L521" s="3">
        <f>_xlfn.XLOOKUP($A521,Revolvers!$C:$C,Revolvers!O:O,0,0)</f>
        <v>0</v>
      </c>
      <c r="M521" s="3">
        <f>_xlfn.XLOOKUP($A521,Revolvers!$C:$C,Revolvers!P:P,0,0)</f>
        <v>0</v>
      </c>
      <c r="N521" s="3">
        <f>_xlfn.XLOOKUP($A521,Revolvers!$C:$C,Revolvers!Q:Q,0,0)</f>
        <v>0</v>
      </c>
      <c r="O521" s="3">
        <f>_xlfn.XLOOKUP($A521,Revolvers!$C:$C,Revolvers!R:R,0,0)</f>
        <v>0</v>
      </c>
      <c r="P521" s="3">
        <f>_xlfn.XLOOKUP($A521,Revolvers!$C:$C,Revolvers!S:S,0,0)</f>
        <v>0</v>
      </c>
      <c r="Q521" s="3">
        <f>_xlfn.XLOOKUP($A521,Revolvers!$C:$C,Revolvers!T:T,0,0)</f>
        <v>0</v>
      </c>
      <c r="R521" s="3">
        <f>_xlfn.XLOOKUP($A521,Rifles!C:C,Rifles!H:H,0,0)</f>
        <v>2</v>
      </c>
      <c r="S521" s="3">
        <f>_xlfn.XLOOKUP($A521,Shotguns!C:C,Shotguns!H:H,0,0)</f>
        <v>0</v>
      </c>
      <c r="T521" s="3">
        <f t="shared" si="8"/>
        <v>2</v>
      </c>
    </row>
    <row r="522" spans="1:20" x14ac:dyDescent="0.25">
      <c r="A522" s="3">
        <f>Rifles!C522</f>
        <v>54201699</v>
      </c>
      <c r="B522" s="3" t="str">
        <f>_xlfn.XLOOKUP($A522, Rifles!$C$2:$C$419,Rifles!$D$2:$D$419,"N/A",0)</f>
        <v>N/A</v>
      </c>
      <c r="C522" s="4" t="str">
        <f>_xlfn.XLOOKUP($A522, Rifles!$C$2:$C$419,Rifles!F$2:F$419,"N/A",0)</f>
        <v>N/A</v>
      </c>
      <c r="D522" s="4" t="str">
        <f>_xlfn.XLOOKUP($A522, Rifles!$C$2:$C$419,Rifles!G$2:G$419,"N/A",0)</f>
        <v>N/A</v>
      </c>
      <c r="E522" s="3">
        <f>_xlfn.XLOOKUP($A522,Pistols!$C:$C,Pistols!H:H,0,0)</f>
        <v>0</v>
      </c>
      <c r="F522" s="3">
        <f>_xlfn.XLOOKUP($A522,Pistols!$C:$C,Pistols!I:I,0,0)</f>
        <v>0</v>
      </c>
      <c r="G522" s="3">
        <f>_xlfn.XLOOKUP($A522,Pistols!$C:$C,Pistols!J:J,0,0)</f>
        <v>0</v>
      </c>
      <c r="H522" s="3">
        <f>_xlfn.XLOOKUP($A522,Pistols!$C:$C,Pistols!K:K,0,0)</f>
        <v>0</v>
      </c>
      <c r="I522" s="3">
        <f>_xlfn.XLOOKUP($A522,Pistols!$C:$C,Pistols!L:L,0,0)</f>
        <v>0</v>
      </c>
      <c r="J522" s="3">
        <f>_xlfn.XLOOKUP($A522,Pistols!$C:$C,Pistols!M:M,0,0)</f>
        <v>0</v>
      </c>
      <c r="K522" s="3">
        <f>_xlfn.XLOOKUP($A522,Pistols!$C:$C,Pistols!N:N,0,0)</f>
        <v>0</v>
      </c>
      <c r="L522" s="3">
        <f>_xlfn.XLOOKUP($A522,Revolvers!$C:$C,Revolvers!O:O,0,0)</f>
        <v>0</v>
      </c>
      <c r="M522" s="3">
        <f>_xlfn.XLOOKUP($A522,Revolvers!$C:$C,Revolvers!P:P,0,0)</f>
        <v>0</v>
      </c>
      <c r="N522" s="3">
        <f>_xlfn.XLOOKUP($A522,Revolvers!$C:$C,Revolvers!Q:Q,0,0)</f>
        <v>0</v>
      </c>
      <c r="O522" s="3">
        <f>_xlfn.XLOOKUP($A522,Revolvers!$C:$C,Revolvers!R:R,0,0)</f>
        <v>0</v>
      </c>
      <c r="P522" s="3">
        <f>_xlfn.XLOOKUP($A522,Revolvers!$C:$C,Revolvers!S:S,0,0)</f>
        <v>0</v>
      </c>
      <c r="Q522" s="3">
        <f>_xlfn.XLOOKUP($A522,Revolvers!$C:$C,Revolvers!T:T,0,0)</f>
        <v>0</v>
      </c>
      <c r="R522" s="3">
        <f>_xlfn.XLOOKUP($A522,Rifles!C:C,Rifles!H:H,0,0)</f>
        <v>6</v>
      </c>
      <c r="S522" s="3">
        <f>_xlfn.XLOOKUP($A522,Shotguns!C:C,Shotguns!H:H,0,0)</f>
        <v>0</v>
      </c>
      <c r="T522" s="3">
        <f t="shared" si="8"/>
        <v>6</v>
      </c>
    </row>
    <row r="523" spans="1:20" x14ac:dyDescent="0.25">
      <c r="A523" s="3">
        <f>Rifles!C523</f>
        <v>54203229</v>
      </c>
      <c r="B523" s="3" t="str">
        <f>_xlfn.XLOOKUP($A523, Rifles!$C$2:$C$419,Rifles!$D$2:$D$419,"N/A",0)</f>
        <v>N/A</v>
      </c>
      <c r="C523" s="4" t="str">
        <f>_xlfn.XLOOKUP($A523, Rifles!$C$2:$C$419,Rifles!F$2:F$419,"N/A",0)</f>
        <v>N/A</v>
      </c>
      <c r="D523" s="4" t="str">
        <f>_xlfn.XLOOKUP($A523, Rifles!$C$2:$C$419,Rifles!G$2:G$419,"N/A",0)</f>
        <v>N/A</v>
      </c>
      <c r="E523" s="3">
        <f>_xlfn.XLOOKUP($A523,Pistols!$C:$C,Pistols!H:H,0,0)</f>
        <v>0</v>
      </c>
      <c r="F523" s="3">
        <f>_xlfn.XLOOKUP($A523,Pistols!$C:$C,Pistols!I:I,0,0)</f>
        <v>0</v>
      </c>
      <c r="G523" s="3">
        <f>_xlfn.XLOOKUP($A523,Pistols!$C:$C,Pistols!J:J,0,0)</f>
        <v>0</v>
      </c>
      <c r="H523" s="3">
        <f>_xlfn.XLOOKUP($A523,Pistols!$C:$C,Pistols!K:K,0,0)</f>
        <v>0</v>
      </c>
      <c r="I523" s="3">
        <f>_xlfn.XLOOKUP($A523,Pistols!$C:$C,Pistols!L:L,0,0)</f>
        <v>0</v>
      </c>
      <c r="J523" s="3">
        <f>_xlfn.XLOOKUP($A523,Pistols!$C:$C,Pistols!M:M,0,0)</f>
        <v>18</v>
      </c>
      <c r="K523" s="3">
        <f>_xlfn.XLOOKUP($A523,Pistols!$C:$C,Pistols!N:N,0,0)</f>
        <v>18</v>
      </c>
      <c r="L523" s="3">
        <f>_xlfn.XLOOKUP($A523,Revolvers!$C:$C,Revolvers!O:O,0,0)</f>
        <v>0</v>
      </c>
      <c r="M523" s="3">
        <f>_xlfn.XLOOKUP($A523,Revolvers!$C:$C,Revolvers!P:P,0,0)</f>
        <v>0</v>
      </c>
      <c r="N523" s="3">
        <f>_xlfn.XLOOKUP($A523,Revolvers!$C:$C,Revolvers!Q:Q,0,0)</f>
        <v>0</v>
      </c>
      <c r="O523" s="3">
        <f>_xlfn.XLOOKUP($A523,Revolvers!$C:$C,Revolvers!R:R,0,0)</f>
        <v>0</v>
      </c>
      <c r="P523" s="3">
        <f>_xlfn.XLOOKUP($A523,Revolvers!$C:$C,Revolvers!S:S,0,0)</f>
        <v>0</v>
      </c>
      <c r="Q523" s="3">
        <f>_xlfn.XLOOKUP($A523,Revolvers!$C:$C,Revolvers!T:T,0,0)</f>
        <v>0</v>
      </c>
      <c r="R523" s="3">
        <f>_xlfn.XLOOKUP($A523,Rifles!C:C,Rifles!H:H,0,0)</f>
        <v>237</v>
      </c>
      <c r="S523" s="3">
        <f>_xlfn.XLOOKUP($A523,Shotguns!C:C,Shotguns!H:H,0,0)</f>
        <v>0</v>
      </c>
      <c r="T523" s="3">
        <f t="shared" si="8"/>
        <v>255</v>
      </c>
    </row>
    <row r="524" spans="1:20" x14ac:dyDescent="0.25">
      <c r="A524" s="3">
        <f>Rifles!C524</f>
        <v>54202967</v>
      </c>
      <c r="B524" s="3" t="str">
        <f>_xlfn.XLOOKUP($A524, Rifles!$C$2:$C$419,Rifles!$D$2:$D$419,"N/A",0)</f>
        <v>N/A</v>
      </c>
      <c r="C524" s="4" t="str">
        <f>_xlfn.XLOOKUP($A524, Rifles!$C$2:$C$419,Rifles!F$2:F$419,"N/A",0)</f>
        <v>N/A</v>
      </c>
      <c r="D524" s="4" t="str">
        <f>_xlfn.XLOOKUP($A524, Rifles!$C$2:$C$419,Rifles!G$2:G$419,"N/A",0)</f>
        <v>N/A</v>
      </c>
      <c r="E524" s="3">
        <f>_xlfn.XLOOKUP($A524,Pistols!$C:$C,Pistols!H:H,0,0)</f>
        <v>1</v>
      </c>
      <c r="F524" s="3">
        <f>_xlfn.XLOOKUP($A524,Pistols!$C:$C,Pistols!I:I,0,0)</f>
        <v>0</v>
      </c>
      <c r="G524" s="3">
        <f>_xlfn.XLOOKUP($A524,Pistols!$C:$C,Pistols!J:J,0,0)</f>
        <v>0</v>
      </c>
      <c r="H524" s="3">
        <f>_xlfn.XLOOKUP($A524,Pistols!$C:$C,Pistols!K:K,0,0)</f>
        <v>14</v>
      </c>
      <c r="I524" s="3">
        <f>_xlfn.XLOOKUP($A524,Pistols!$C:$C,Pistols!L:L,0,0)</f>
        <v>56</v>
      </c>
      <c r="J524" s="3">
        <f>_xlfn.XLOOKUP($A524,Pistols!$C:$C,Pistols!M:M,0,0)</f>
        <v>1</v>
      </c>
      <c r="K524" s="3">
        <f>_xlfn.XLOOKUP($A524,Pistols!$C:$C,Pistols!N:N,0,0)</f>
        <v>72</v>
      </c>
      <c r="L524" s="3">
        <f>_xlfn.XLOOKUP($A524,Revolvers!$C:$C,Revolvers!O:O,0,0)</f>
        <v>0</v>
      </c>
      <c r="M524" s="3">
        <f>_xlfn.XLOOKUP($A524,Revolvers!$C:$C,Revolvers!P:P,0,0)</f>
        <v>0</v>
      </c>
      <c r="N524" s="3">
        <f>_xlfn.XLOOKUP($A524,Revolvers!$C:$C,Revolvers!Q:Q,0,0)</f>
        <v>0</v>
      </c>
      <c r="O524" s="3">
        <f>_xlfn.XLOOKUP($A524,Revolvers!$C:$C,Revolvers!R:R,0,0)</f>
        <v>0</v>
      </c>
      <c r="P524" s="3">
        <f>_xlfn.XLOOKUP($A524,Revolvers!$C:$C,Revolvers!S:S,0,0)</f>
        <v>0</v>
      </c>
      <c r="Q524" s="3">
        <f>_xlfn.XLOOKUP($A524,Revolvers!$C:$C,Revolvers!T:T,0,0)</f>
        <v>0</v>
      </c>
      <c r="R524" s="3">
        <f>_xlfn.XLOOKUP($A524,Rifles!C:C,Rifles!H:H,0,0)</f>
        <v>74</v>
      </c>
      <c r="S524" s="3">
        <f>_xlfn.XLOOKUP($A524,Shotguns!C:C,Shotguns!H:H,0,0)</f>
        <v>21</v>
      </c>
      <c r="T524" s="3">
        <f t="shared" si="8"/>
        <v>167</v>
      </c>
    </row>
    <row r="525" spans="1:20" x14ac:dyDescent="0.25">
      <c r="A525" s="3">
        <f>Rifles!C525</f>
        <v>54202784</v>
      </c>
      <c r="B525" s="3" t="str">
        <f>_xlfn.XLOOKUP($A525, Rifles!$C$2:$C$419,Rifles!$D$2:$D$419,"N/A",0)</f>
        <v>N/A</v>
      </c>
      <c r="C525" s="4" t="str">
        <f>_xlfn.XLOOKUP($A525, Rifles!$C$2:$C$419,Rifles!F$2:F$419,"N/A",0)</f>
        <v>N/A</v>
      </c>
      <c r="D525" s="4" t="str">
        <f>_xlfn.XLOOKUP($A525, Rifles!$C$2:$C$419,Rifles!G$2:G$419,"N/A",0)</f>
        <v>N/A</v>
      </c>
      <c r="E525" s="3">
        <f>_xlfn.XLOOKUP($A525,Pistols!$C:$C,Pistols!H:H,0,0)</f>
        <v>0</v>
      </c>
      <c r="F525" s="3">
        <f>_xlfn.XLOOKUP($A525,Pistols!$C:$C,Pistols!I:I,0,0)</f>
        <v>0</v>
      </c>
      <c r="G525" s="3">
        <f>_xlfn.XLOOKUP($A525,Pistols!$C:$C,Pistols!J:J,0,0)</f>
        <v>0</v>
      </c>
      <c r="H525" s="3">
        <f>_xlfn.XLOOKUP($A525,Pistols!$C:$C,Pistols!K:K,0,0)</f>
        <v>0</v>
      </c>
      <c r="I525" s="3">
        <f>_xlfn.XLOOKUP($A525,Pistols!$C:$C,Pistols!L:L,0,0)</f>
        <v>0</v>
      </c>
      <c r="J525" s="3">
        <f>_xlfn.XLOOKUP($A525,Pistols!$C:$C,Pistols!M:M,0,0)</f>
        <v>1</v>
      </c>
      <c r="K525" s="3">
        <f>_xlfn.XLOOKUP($A525,Pistols!$C:$C,Pistols!N:N,0,0)</f>
        <v>1</v>
      </c>
      <c r="L525" s="3">
        <f>_xlfn.XLOOKUP($A525,Revolvers!$C:$C,Revolvers!O:O,0,0)</f>
        <v>0</v>
      </c>
      <c r="M525" s="3">
        <f>_xlfn.XLOOKUP($A525,Revolvers!$C:$C,Revolvers!P:P,0,0)</f>
        <v>0</v>
      </c>
      <c r="N525" s="3">
        <f>_xlfn.XLOOKUP($A525,Revolvers!$C:$C,Revolvers!Q:Q,0,0)</f>
        <v>0</v>
      </c>
      <c r="O525" s="3">
        <f>_xlfn.XLOOKUP($A525,Revolvers!$C:$C,Revolvers!R:R,0,0)</f>
        <v>0</v>
      </c>
      <c r="P525" s="3">
        <f>_xlfn.XLOOKUP($A525,Revolvers!$C:$C,Revolvers!S:S,0,0)</f>
        <v>0</v>
      </c>
      <c r="Q525" s="3">
        <f>_xlfn.XLOOKUP($A525,Revolvers!$C:$C,Revolvers!T:T,0,0)</f>
        <v>0</v>
      </c>
      <c r="R525" s="3">
        <f>_xlfn.XLOOKUP($A525,Rifles!C:C,Rifles!H:H,0,0)</f>
        <v>1</v>
      </c>
      <c r="S525" s="3">
        <f>_xlfn.XLOOKUP($A525,Shotguns!C:C,Shotguns!H:H,0,0)</f>
        <v>0</v>
      </c>
      <c r="T525" s="3">
        <f t="shared" si="8"/>
        <v>2</v>
      </c>
    </row>
    <row r="526" spans="1:20" x14ac:dyDescent="0.25">
      <c r="A526" s="3">
        <f>Rifles!C526</f>
        <v>54203920</v>
      </c>
      <c r="B526" s="3" t="str">
        <f>_xlfn.XLOOKUP($A526, Rifles!$C$2:$C$419,Rifles!$D$2:$D$419,"N/A",0)</f>
        <v>N/A</v>
      </c>
      <c r="C526" s="4" t="str">
        <f>_xlfn.XLOOKUP($A526, Rifles!$C$2:$C$419,Rifles!F$2:F$419,"N/A",0)</f>
        <v>N/A</v>
      </c>
      <c r="D526" s="4" t="str">
        <f>_xlfn.XLOOKUP($A526, Rifles!$C$2:$C$419,Rifles!G$2:G$419,"N/A",0)</f>
        <v>N/A</v>
      </c>
      <c r="E526" s="3">
        <f>_xlfn.XLOOKUP($A526,Pistols!$C:$C,Pistols!H:H,0,0)</f>
        <v>0</v>
      </c>
      <c r="F526" s="3">
        <f>_xlfn.XLOOKUP($A526,Pistols!$C:$C,Pistols!I:I,0,0)</f>
        <v>0</v>
      </c>
      <c r="G526" s="3">
        <f>_xlfn.XLOOKUP($A526,Pistols!$C:$C,Pistols!J:J,0,0)</f>
        <v>0</v>
      </c>
      <c r="H526" s="3">
        <f>_xlfn.XLOOKUP($A526,Pistols!$C:$C,Pistols!K:K,0,0)</f>
        <v>0</v>
      </c>
      <c r="I526" s="3">
        <f>_xlfn.XLOOKUP($A526,Pistols!$C:$C,Pistols!L:L,0,0)</f>
        <v>0</v>
      </c>
      <c r="J526" s="3">
        <f>_xlfn.XLOOKUP($A526,Pistols!$C:$C,Pistols!M:M,0,0)</f>
        <v>0</v>
      </c>
      <c r="K526" s="3">
        <f>_xlfn.XLOOKUP($A526,Pistols!$C:$C,Pistols!N:N,0,0)</f>
        <v>0</v>
      </c>
      <c r="L526" s="3">
        <f>_xlfn.XLOOKUP($A526,Revolvers!$C:$C,Revolvers!O:O,0,0)</f>
        <v>0</v>
      </c>
      <c r="M526" s="3">
        <f>_xlfn.XLOOKUP($A526,Revolvers!$C:$C,Revolvers!P:P,0,0)</f>
        <v>0</v>
      </c>
      <c r="N526" s="3">
        <f>_xlfn.XLOOKUP($A526,Revolvers!$C:$C,Revolvers!Q:Q,0,0)</f>
        <v>0</v>
      </c>
      <c r="O526" s="3">
        <f>_xlfn.XLOOKUP($A526,Revolvers!$C:$C,Revolvers!R:R,0,0)</f>
        <v>0</v>
      </c>
      <c r="P526" s="3">
        <f>_xlfn.XLOOKUP($A526,Revolvers!$C:$C,Revolvers!S:S,0,0)</f>
        <v>0</v>
      </c>
      <c r="Q526" s="3">
        <f>_xlfn.XLOOKUP($A526,Revolvers!$C:$C,Revolvers!T:T,0,0)</f>
        <v>0</v>
      </c>
      <c r="R526" s="3">
        <f>_xlfn.XLOOKUP($A526,Rifles!C:C,Rifles!H:H,0,0)</f>
        <v>7</v>
      </c>
      <c r="S526" s="3">
        <f>_xlfn.XLOOKUP($A526,Shotguns!C:C,Shotguns!H:H,0,0)</f>
        <v>0</v>
      </c>
      <c r="T526" s="3">
        <f t="shared" si="8"/>
        <v>7</v>
      </c>
    </row>
    <row r="527" spans="1:20" x14ac:dyDescent="0.25">
      <c r="A527" s="3">
        <f>Rifles!C527</f>
        <v>54200689</v>
      </c>
      <c r="B527" s="3" t="str">
        <f>_xlfn.XLOOKUP($A527, Rifles!$C$2:$C$419,Rifles!$D$2:$D$419,"N/A",0)</f>
        <v>N/A</v>
      </c>
      <c r="C527" s="4" t="str">
        <f>_xlfn.XLOOKUP($A527, Rifles!$C$2:$C$419,Rifles!F$2:F$419,"N/A",0)</f>
        <v>N/A</v>
      </c>
      <c r="D527" s="4" t="str">
        <f>_xlfn.XLOOKUP($A527, Rifles!$C$2:$C$419,Rifles!G$2:G$419,"N/A",0)</f>
        <v>N/A</v>
      </c>
      <c r="E527" s="3">
        <f>_xlfn.XLOOKUP($A527,Pistols!$C:$C,Pistols!H:H,0,0)</f>
        <v>0</v>
      </c>
      <c r="F527" s="3">
        <f>_xlfn.XLOOKUP($A527,Pistols!$C:$C,Pistols!I:I,0,0)</f>
        <v>0</v>
      </c>
      <c r="G527" s="3">
        <f>_xlfn.XLOOKUP($A527,Pistols!$C:$C,Pistols!J:J,0,0)</f>
        <v>0</v>
      </c>
      <c r="H527" s="3">
        <f>_xlfn.XLOOKUP($A527,Pistols!$C:$C,Pistols!K:K,0,0)</f>
        <v>0</v>
      </c>
      <c r="I527" s="3">
        <f>_xlfn.XLOOKUP($A527,Pistols!$C:$C,Pistols!L:L,0,0)</f>
        <v>0</v>
      </c>
      <c r="J527" s="3">
        <f>_xlfn.XLOOKUP($A527,Pistols!$C:$C,Pistols!M:M,0,0)</f>
        <v>0</v>
      </c>
      <c r="K527" s="3">
        <f>_xlfn.XLOOKUP($A527,Pistols!$C:$C,Pistols!N:N,0,0)</f>
        <v>0</v>
      </c>
      <c r="L527" s="3">
        <f>_xlfn.XLOOKUP($A527,Revolvers!$C:$C,Revolvers!O:O,0,0)</f>
        <v>0</v>
      </c>
      <c r="M527" s="3">
        <f>_xlfn.XLOOKUP($A527,Revolvers!$C:$C,Revolvers!P:P,0,0)</f>
        <v>0</v>
      </c>
      <c r="N527" s="3">
        <f>_xlfn.XLOOKUP($A527,Revolvers!$C:$C,Revolvers!Q:Q,0,0)</f>
        <v>0</v>
      </c>
      <c r="O527" s="3">
        <f>_xlfn.XLOOKUP($A527,Revolvers!$C:$C,Revolvers!R:R,0,0)</f>
        <v>0</v>
      </c>
      <c r="P527" s="3">
        <f>_xlfn.XLOOKUP($A527,Revolvers!$C:$C,Revolvers!S:S,0,0)</f>
        <v>0</v>
      </c>
      <c r="Q527" s="3">
        <f>_xlfn.XLOOKUP($A527,Revolvers!$C:$C,Revolvers!T:T,0,0)</f>
        <v>0</v>
      </c>
      <c r="R527" s="3">
        <f>_xlfn.XLOOKUP($A527,Rifles!C:C,Rifles!H:H,0,0)</f>
        <v>56</v>
      </c>
      <c r="S527" s="3">
        <f>_xlfn.XLOOKUP($A527,Shotguns!C:C,Shotguns!H:H,0,0)</f>
        <v>0</v>
      </c>
      <c r="T527" s="3">
        <f t="shared" si="8"/>
        <v>56</v>
      </c>
    </row>
    <row r="528" spans="1:20" x14ac:dyDescent="0.25">
      <c r="A528" s="3">
        <f>Rifles!C528</f>
        <v>54202886</v>
      </c>
      <c r="B528" s="3" t="str">
        <f>_xlfn.XLOOKUP($A528, Rifles!$C$2:$C$419,Rifles!$D$2:$D$419,"N/A",0)</f>
        <v>N/A</v>
      </c>
      <c r="C528" s="4" t="str">
        <f>_xlfn.XLOOKUP($A528, Rifles!$C$2:$C$419,Rifles!F$2:F$419,"N/A",0)</f>
        <v>N/A</v>
      </c>
      <c r="D528" s="4" t="str">
        <f>_xlfn.XLOOKUP($A528, Rifles!$C$2:$C$419,Rifles!G$2:G$419,"N/A",0)</f>
        <v>N/A</v>
      </c>
      <c r="E528" s="3">
        <f>_xlfn.XLOOKUP($A528,Pistols!$C:$C,Pistols!H:H,0,0)</f>
        <v>0</v>
      </c>
      <c r="F528" s="3">
        <f>_xlfn.XLOOKUP($A528,Pistols!$C:$C,Pistols!I:I,0,0)</f>
        <v>0</v>
      </c>
      <c r="G528" s="3">
        <f>_xlfn.XLOOKUP($A528,Pistols!$C:$C,Pistols!J:J,0,0)</f>
        <v>0</v>
      </c>
      <c r="H528" s="3">
        <f>_xlfn.XLOOKUP($A528,Pistols!$C:$C,Pistols!K:K,0,0)</f>
        <v>0</v>
      </c>
      <c r="I528" s="3">
        <f>_xlfn.XLOOKUP($A528,Pistols!$C:$C,Pistols!L:L,0,0)</f>
        <v>0</v>
      </c>
      <c r="J528" s="3">
        <f>_xlfn.XLOOKUP($A528,Pistols!$C:$C,Pistols!M:M,0,0)</f>
        <v>0</v>
      </c>
      <c r="K528" s="3">
        <f>_xlfn.XLOOKUP($A528,Pistols!$C:$C,Pistols!N:N,0,0)</f>
        <v>0</v>
      </c>
      <c r="L528" s="3">
        <f>_xlfn.XLOOKUP($A528,Revolvers!$C:$C,Revolvers!O:O,0,0)</f>
        <v>0</v>
      </c>
      <c r="M528" s="3">
        <f>_xlfn.XLOOKUP($A528,Revolvers!$C:$C,Revolvers!P:P,0,0)</f>
        <v>0</v>
      </c>
      <c r="N528" s="3">
        <f>_xlfn.XLOOKUP($A528,Revolvers!$C:$C,Revolvers!Q:Q,0,0)</f>
        <v>0</v>
      </c>
      <c r="O528" s="3">
        <f>_xlfn.XLOOKUP($A528,Revolvers!$C:$C,Revolvers!R:R,0,0)</f>
        <v>0</v>
      </c>
      <c r="P528" s="3">
        <f>_xlfn.XLOOKUP($A528,Revolvers!$C:$C,Revolvers!S:S,0,0)</f>
        <v>0</v>
      </c>
      <c r="Q528" s="3">
        <f>_xlfn.XLOOKUP($A528,Revolvers!$C:$C,Revolvers!T:T,0,0)</f>
        <v>0</v>
      </c>
      <c r="R528" s="3">
        <f>_xlfn.XLOOKUP($A528,Rifles!C:C,Rifles!H:H,0,0)</f>
        <v>72</v>
      </c>
      <c r="S528" s="3">
        <f>_xlfn.XLOOKUP($A528,Shotguns!C:C,Shotguns!H:H,0,0)</f>
        <v>0</v>
      </c>
      <c r="T528" s="3">
        <f t="shared" si="8"/>
        <v>72</v>
      </c>
    </row>
    <row r="529" spans="1:20" x14ac:dyDescent="0.25">
      <c r="A529" s="3">
        <f>Rifles!C529</f>
        <v>54201706</v>
      </c>
      <c r="B529" s="3" t="str">
        <f>_xlfn.XLOOKUP($A529, Rifles!$C$2:$C$419,Rifles!$D$2:$D$419,"N/A",0)</f>
        <v>N/A</v>
      </c>
      <c r="C529" s="4" t="str">
        <f>_xlfn.XLOOKUP($A529, Rifles!$C$2:$C$419,Rifles!F$2:F$419,"N/A",0)</f>
        <v>N/A</v>
      </c>
      <c r="D529" s="4" t="str">
        <f>_xlfn.XLOOKUP($A529, Rifles!$C$2:$C$419,Rifles!G$2:G$419,"N/A",0)</f>
        <v>N/A</v>
      </c>
      <c r="E529" s="3">
        <f>_xlfn.XLOOKUP($A529,Pistols!$C:$C,Pistols!H:H,0,0)</f>
        <v>0</v>
      </c>
      <c r="F529" s="3">
        <f>_xlfn.XLOOKUP($A529,Pistols!$C:$C,Pistols!I:I,0,0)</f>
        <v>0</v>
      </c>
      <c r="G529" s="3">
        <f>_xlfn.XLOOKUP($A529,Pistols!$C:$C,Pistols!J:J,0,0)</f>
        <v>0</v>
      </c>
      <c r="H529" s="3">
        <f>_xlfn.XLOOKUP($A529,Pistols!$C:$C,Pistols!K:K,0,0)</f>
        <v>0</v>
      </c>
      <c r="I529" s="3">
        <f>_xlfn.XLOOKUP($A529,Pistols!$C:$C,Pistols!L:L,0,0)</f>
        <v>299</v>
      </c>
      <c r="J529" s="3">
        <f>_xlfn.XLOOKUP($A529,Pistols!$C:$C,Pistols!M:M,0,0)</f>
        <v>2123</v>
      </c>
      <c r="K529" s="3">
        <f>_xlfn.XLOOKUP($A529,Pistols!$C:$C,Pistols!N:N,0,0)</f>
        <v>2422</v>
      </c>
      <c r="L529" s="3">
        <f>_xlfn.XLOOKUP($A529,Revolvers!$C:$C,Revolvers!O:O,0,0)</f>
        <v>0</v>
      </c>
      <c r="M529" s="3">
        <f>_xlfn.XLOOKUP($A529,Revolvers!$C:$C,Revolvers!P:P,0,0)</f>
        <v>0</v>
      </c>
      <c r="N529" s="3">
        <f>_xlfn.XLOOKUP($A529,Revolvers!$C:$C,Revolvers!Q:Q,0,0)</f>
        <v>0</v>
      </c>
      <c r="O529" s="3">
        <f>_xlfn.XLOOKUP($A529,Revolvers!$C:$C,Revolvers!R:R,0,0)</f>
        <v>0</v>
      </c>
      <c r="P529" s="3">
        <f>_xlfn.XLOOKUP($A529,Revolvers!$C:$C,Revolvers!S:S,0,0)</f>
        <v>0</v>
      </c>
      <c r="Q529" s="3">
        <f>_xlfn.XLOOKUP($A529,Revolvers!$C:$C,Revolvers!T:T,0,0)</f>
        <v>0</v>
      </c>
      <c r="R529" s="3">
        <f>_xlfn.XLOOKUP($A529,Rifles!C:C,Rifles!H:H,0,0)</f>
        <v>100</v>
      </c>
      <c r="S529" s="3">
        <f>_xlfn.XLOOKUP($A529,Shotguns!C:C,Shotguns!H:H,0,0)</f>
        <v>0</v>
      </c>
      <c r="T529" s="3">
        <f t="shared" si="8"/>
        <v>2522</v>
      </c>
    </row>
    <row r="530" spans="1:20" x14ac:dyDescent="0.25">
      <c r="A530" s="3">
        <f>Rifles!C530</f>
        <v>54202961</v>
      </c>
      <c r="B530" s="3" t="str">
        <f>_xlfn.XLOOKUP($A530, Rifles!$C$2:$C$419,Rifles!$D$2:$D$419,"N/A",0)</f>
        <v>N/A</v>
      </c>
      <c r="C530" s="4" t="str">
        <f>_xlfn.XLOOKUP($A530, Rifles!$C$2:$C$419,Rifles!F$2:F$419,"N/A",0)</f>
        <v>N/A</v>
      </c>
      <c r="D530" s="4" t="str">
        <f>_xlfn.XLOOKUP($A530, Rifles!$C$2:$C$419,Rifles!G$2:G$419,"N/A",0)</f>
        <v>N/A</v>
      </c>
      <c r="E530" s="3">
        <f>_xlfn.XLOOKUP($A530,Pistols!$C:$C,Pistols!H:H,0,0)</f>
        <v>0</v>
      </c>
      <c r="F530" s="3">
        <f>_xlfn.XLOOKUP($A530,Pistols!$C:$C,Pistols!I:I,0,0)</f>
        <v>0</v>
      </c>
      <c r="G530" s="3">
        <f>_xlfn.XLOOKUP($A530,Pistols!$C:$C,Pistols!J:J,0,0)</f>
        <v>0</v>
      </c>
      <c r="H530" s="3">
        <f>_xlfn.XLOOKUP($A530,Pistols!$C:$C,Pistols!K:K,0,0)</f>
        <v>0</v>
      </c>
      <c r="I530" s="3">
        <f>_xlfn.XLOOKUP($A530,Pistols!$C:$C,Pistols!L:L,0,0)</f>
        <v>0</v>
      </c>
      <c r="J530" s="3">
        <f>_xlfn.XLOOKUP($A530,Pistols!$C:$C,Pistols!M:M,0,0)</f>
        <v>0</v>
      </c>
      <c r="K530" s="3">
        <f>_xlfn.XLOOKUP($A530,Pistols!$C:$C,Pistols!N:N,0,0)</f>
        <v>0</v>
      </c>
      <c r="L530" s="3">
        <f>_xlfn.XLOOKUP($A530,Revolvers!$C:$C,Revolvers!O:O,0,0)</f>
        <v>0</v>
      </c>
      <c r="M530" s="3">
        <f>_xlfn.XLOOKUP($A530,Revolvers!$C:$C,Revolvers!P:P,0,0)</f>
        <v>0</v>
      </c>
      <c r="N530" s="3">
        <f>_xlfn.XLOOKUP($A530,Revolvers!$C:$C,Revolvers!Q:Q,0,0)</f>
        <v>0</v>
      </c>
      <c r="O530" s="3">
        <f>_xlfn.XLOOKUP($A530,Revolvers!$C:$C,Revolvers!R:R,0,0)</f>
        <v>0</v>
      </c>
      <c r="P530" s="3">
        <f>_xlfn.XLOOKUP($A530,Revolvers!$C:$C,Revolvers!S:S,0,0)</f>
        <v>0</v>
      </c>
      <c r="Q530" s="3">
        <f>_xlfn.XLOOKUP($A530,Revolvers!$C:$C,Revolvers!T:T,0,0)</f>
        <v>0</v>
      </c>
      <c r="R530" s="3">
        <f>_xlfn.XLOOKUP($A530,Rifles!C:C,Rifles!H:H,0,0)</f>
        <v>2</v>
      </c>
      <c r="S530" s="3">
        <f>_xlfn.XLOOKUP($A530,Shotguns!C:C,Shotguns!H:H,0,0)</f>
        <v>0</v>
      </c>
      <c r="T530" s="3">
        <f t="shared" si="8"/>
        <v>2</v>
      </c>
    </row>
    <row r="531" spans="1:20" x14ac:dyDescent="0.25">
      <c r="A531" s="3">
        <f>Rifles!C531</f>
        <v>54203954</v>
      </c>
      <c r="B531" s="3" t="str">
        <f>_xlfn.XLOOKUP($A531, Rifles!$C$2:$C$419,Rifles!$D$2:$D$419,"N/A",0)</f>
        <v>N/A</v>
      </c>
      <c r="C531" s="4" t="str">
        <f>_xlfn.XLOOKUP($A531, Rifles!$C$2:$C$419,Rifles!F$2:F$419,"N/A",0)</f>
        <v>N/A</v>
      </c>
      <c r="D531" s="4" t="str">
        <f>_xlfn.XLOOKUP($A531, Rifles!$C$2:$C$419,Rifles!G$2:G$419,"N/A",0)</f>
        <v>N/A</v>
      </c>
      <c r="E531" s="3">
        <f>_xlfn.XLOOKUP($A531,Pistols!$C:$C,Pistols!H:H,0,0)</f>
        <v>0</v>
      </c>
      <c r="F531" s="3">
        <f>_xlfn.XLOOKUP($A531,Pistols!$C:$C,Pistols!I:I,0,0)</f>
        <v>0</v>
      </c>
      <c r="G531" s="3">
        <f>_xlfn.XLOOKUP($A531,Pistols!$C:$C,Pistols!J:J,0,0)</f>
        <v>0</v>
      </c>
      <c r="H531" s="3">
        <f>_xlfn.XLOOKUP($A531,Pistols!$C:$C,Pistols!K:K,0,0)</f>
        <v>0</v>
      </c>
      <c r="I531" s="3">
        <f>_xlfn.XLOOKUP($A531,Pistols!$C:$C,Pistols!L:L,0,0)</f>
        <v>0</v>
      </c>
      <c r="J531" s="3">
        <f>_xlfn.XLOOKUP($A531,Pistols!$C:$C,Pistols!M:M,0,0)</f>
        <v>2</v>
      </c>
      <c r="K531" s="3">
        <f>_xlfn.XLOOKUP($A531,Pistols!$C:$C,Pistols!N:N,0,0)</f>
        <v>2</v>
      </c>
      <c r="L531" s="3">
        <f>_xlfn.XLOOKUP($A531,Revolvers!$C:$C,Revolvers!O:O,0,0)</f>
        <v>0</v>
      </c>
      <c r="M531" s="3">
        <f>_xlfn.XLOOKUP($A531,Revolvers!$C:$C,Revolvers!P:P,0,0)</f>
        <v>0</v>
      </c>
      <c r="N531" s="3">
        <f>_xlfn.XLOOKUP($A531,Revolvers!$C:$C,Revolvers!Q:Q,0,0)</f>
        <v>0</v>
      </c>
      <c r="O531" s="3">
        <f>_xlfn.XLOOKUP($A531,Revolvers!$C:$C,Revolvers!R:R,0,0)</f>
        <v>0</v>
      </c>
      <c r="P531" s="3">
        <f>_xlfn.XLOOKUP($A531,Revolvers!$C:$C,Revolvers!S:S,0,0)</f>
        <v>0</v>
      </c>
      <c r="Q531" s="3">
        <f>_xlfn.XLOOKUP($A531,Revolvers!$C:$C,Revolvers!T:T,0,0)</f>
        <v>0</v>
      </c>
      <c r="R531" s="3">
        <f>_xlfn.XLOOKUP($A531,Rifles!C:C,Rifles!H:H,0,0)</f>
        <v>45</v>
      </c>
      <c r="S531" s="3">
        <f>_xlfn.XLOOKUP($A531,Shotguns!C:C,Shotguns!H:H,0,0)</f>
        <v>0</v>
      </c>
      <c r="T531" s="3">
        <f t="shared" si="8"/>
        <v>47</v>
      </c>
    </row>
    <row r="532" spans="1:20" x14ac:dyDescent="0.25">
      <c r="A532" s="3">
        <f>Rifles!C532</f>
        <v>54201425</v>
      </c>
      <c r="B532" s="3" t="str">
        <f>_xlfn.XLOOKUP($A532, Rifles!$C$2:$C$419,Rifles!$D$2:$D$419,"N/A",0)</f>
        <v>N/A</v>
      </c>
      <c r="C532" s="4" t="str">
        <f>_xlfn.XLOOKUP($A532, Rifles!$C$2:$C$419,Rifles!F$2:F$419,"N/A",0)</f>
        <v>N/A</v>
      </c>
      <c r="D532" s="4" t="str">
        <f>_xlfn.XLOOKUP($A532, Rifles!$C$2:$C$419,Rifles!G$2:G$419,"N/A",0)</f>
        <v>N/A</v>
      </c>
      <c r="E532" s="3">
        <f>_xlfn.XLOOKUP($A532,Pistols!$C:$C,Pistols!H:H,0,0)</f>
        <v>0</v>
      </c>
      <c r="F532" s="3">
        <f>_xlfn.XLOOKUP($A532,Pistols!$C:$C,Pistols!I:I,0,0)</f>
        <v>0</v>
      </c>
      <c r="G532" s="3">
        <f>_xlfn.XLOOKUP($A532,Pistols!$C:$C,Pistols!J:J,0,0)</f>
        <v>0</v>
      </c>
      <c r="H532" s="3">
        <f>_xlfn.XLOOKUP($A532,Pistols!$C:$C,Pistols!K:K,0,0)</f>
        <v>0</v>
      </c>
      <c r="I532" s="3">
        <f>_xlfn.XLOOKUP($A532,Pistols!$C:$C,Pistols!L:L,0,0)</f>
        <v>0</v>
      </c>
      <c r="J532" s="3">
        <f>_xlfn.XLOOKUP($A532,Pistols!$C:$C,Pistols!M:M,0,0)</f>
        <v>0</v>
      </c>
      <c r="K532" s="3">
        <f>_xlfn.XLOOKUP($A532,Pistols!$C:$C,Pistols!N:N,0,0)</f>
        <v>0</v>
      </c>
      <c r="L532" s="3">
        <f>_xlfn.XLOOKUP($A532,Revolvers!$C:$C,Revolvers!O:O,0,0)</f>
        <v>0</v>
      </c>
      <c r="M532" s="3">
        <f>_xlfn.XLOOKUP($A532,Revolvers!$C:$C,Revolvers!P:P,0,0)</f>
        <v>0</v>
      </c>
      <c r="N532" s="3">
        <f>_xlfn.XLOOKUP($A532,Revolvers!$C:$C,Revolvers!Q:Q,0,0)</f>
        <v>0</v>
      </c>
      <c r="O532" s="3">
        <f>_xlfn.XLOOKUP($A532,Revolvers!$C:$C,Revolvers!R:R,0,0)</f>
        <v>0</v>
      </c>
      <c r="P532" s="3">
        <f>_xlfn.XLOOKUP($A532,Revolvers!$C:$C,Revolvers!S:S,0,0)</f>
        <v>0</v>
      </c>
      <c r="Q532" s="3">
        <f>_xlfn.XLOOKUP($A532,Revolvers!$C:$C,Revolvers!T:T,0,0)</f>
        <v>0</v>
      </c>
      <c r="R532" s="3">
        <f>_xlfn.XLOOKUP($A532,Rifles!C:C,Rifles!H:H,0,0)</f>
        <v>27</v>
      </c>
      <c r="S532" s="3">
        <f>_xlfn.XLOOKUP($A532,Shotguns!C:C,Shotguns!H:H,0,0)</f>
        <v>0</v>
      </c>
      <c r="T532" s="3">
        <f t="shared" si="8"/>
        <v>27</v>
      </c>
    </row>
    <row r="533" spans="1:20" x14ac:dyDescent="0.25">
      <c r="A533" s="3">
        <f>Rifles!C533</f>
        <v>54202424</v>
      </c>
      <c r="B533" s="3" t="str">
        <f>_xlfn.XLOOKUP($A533, Rifles!$C$2:$C$419,Rifles!$D$2:$D$419,"N/A",0)</f>
        <v>N/A</v>
      </c>
      <c r="C533" s="4" t="str">
        <f>_xlfn.XLOOKUP($A533, Rifles!$C$2:$C$419,Rifles!F$2:F$419,"N/A",0)</f>
        <v>N/A</v>
      </c>
      <c r="D533" s="4" t="str">
        <f>_xlfn.XLOOKUP($A533, Rifles!$C$2:$C$419,Rifles!G$2:G$419,"N/A",0)</f>
        <v>N/A</v>
      </c>
      <c r="E533" s="3">
        <f>_xlfn.XLOOKUP($A533,Pistols!$C:$C,Pistols!H:H,0,0)</f>
        <v>0</v>
      </c>
      <c r="F533" s="3">
        <f>_xlfn.XLOOKUP($A533,Pistols!$C:$C,Pistols!I:I,0,0)</f>
        <v>0</v>
      </c>
      <c r="G533" s="3">
        <f>_xlfn.XLOOKUP($A533,Pistols!$C:$C,Pistols!J:J,0,0)</f>
        <v>0</v>
      </c>
      <c r="H533" s="3">
        <f>_xlfn.XLOOKUP($A533,Pistols!$C:$C,Pistols!K:K,0,0)</f>
        <v>0</v>
      </c>
      <c r="I533" s="3">
        <f>_xlfn.XLOOKUP($A533,Pistols!$C:$C,Pistols!L:L,0,0)</f>
        <v>0</v>
      </c>
      <c r="J533" s="3">
        <f>_xlfn.XLOOKUP($A533,Pistols!$C:$C,Pistols!M:M,0,0)</f>
        <v>0</v>
      </c>
      <c r="K533" s="3">
        <f>_xlfn.XLOOKUP($A533,Pistols!$C:$C,Pistols!N:N,0,0)</f>
        <v>0</v>
      </c>
      <c r="L533" s="3">
        <f>_xlfn.XLOOKUP($A533,Revolvers!$C:$C,Revolvers!O:O,0,0)</f>
        <v>0</v>
      </c>
      <c r="M533" s="3">
        <f>_xlfn.XLOOKUP($A533,Revolvers!$C:$C,Revolvers!P:P,0,0)</f>
        <v>0</v>
      </c>
      <c r="N533" s="3">
        <f>_xlfn.XLOOKUP($A533,Revolvers!$C:$C,Revolvers!Q:Q,0,0)</f>
        <v>0</v>
      </c>
      <c r="O533" s="3">
        <f>_xlfn.XLOOKUP($A533,Revolvers!$C:$C,Revolvers!R:R,0,0)</f>
        <v>0</v>
      </c>
      <c r="P533" s="3">
        <f>_xlfn.XLOOKUP($A533,Revolvers!$C:$C,Revolvers!S:S,0,0)</f>
        <v>0</v>
      </c>
      <c r="Q533" s="3">
        <f>_xlfn.XLOOKUP($A533,Revolvers!$C:$C,Revolvers!T:T,0,0)</f>
        <v>0</v>
      </c>
      <c r="R533" s="3">
        <f>_xlfn.XLOOKUP($A533,Rifles!C:C,Rifles!H:H,0,0)</f>
        <v>40</v>
      </c>
      <c r="S533" s="3">
        <f>_xlfn.XLOOKUP($A533,Shotguns!C:C,Shotguns!H:H,0,0)</f>
        <v>0</v>
      </c>
      <c r="T533" s="3">
        <f t="shared" si="8"/>
        <v>40</v>
      </c>
    </row>
    <row r="534" spans="1:20" x14ac:dyDescent="0.25">
      <c r="A534" s="3">
        <f>Rifles!C534</f>
        <v>54202705</v>
      </c>
      <c r="B534" s="3" t="str">
        <f>_xlfn.XLOOKUP($A534, Rifles!$C$2:$C$419,Rifles!$D$2:$D$419,"N/A",0)</f>
        <v>N/A</v>
      </c>
      <c r="C534" s="4" t="str">
        <f>_xlfn.XLOOKUP($A534, Rifles!$C$2:$C$419,Rifles!F$2:F$419,"N/A",0)</f>
        <v>N/A</v>
      </c>
      <c r="D534" s="4" t="str">
        <f>_xlfn.XLOOKUP($A534, Rifles!$C$2:$C$419,Rifles!G$2:G$419,"N/A",0)</f>
        <v>N/A</v>
      </c>
      <c r="E534" s="3">
        <f>_xlfn.XLOOKUP($A534,Pistols!$C:$C,Pistols!H:H,0,0)</f>
        <v>0</v>
      </c>
      <c r="F534" s="3">
        <f>_xlfn.XLOOKUP($A534,Pistols!$C:$C,Pistols!I:I,0,0)</f>
        <v>0</v>
      </c>
      <c r="G534" s="3">
        <f>_xlfn.XLOOKUP($A534,Pistols!$C:$C,Pistols!J:J,0,0)</f>
        <v>0</v>
      </c>
      <c r="H534" s="3">
        <f>_xlfn.XLOOKUP($A534,Pistols!$C:$C,Pistols!K:K,0,0)</f>
        <v>0</v>
      </c>
      <c r="I534" s="3">
        <f>_xlfn.XLOOKUP($A534,Pistols!$C:$C,Pistols!L:L,0,0)</f>
        <v>0</v>
      </c>
      <c r="J534" s="3">
        <f>_xlfn.XLOOKUP($A534,Pistols!$C:$C,Pistols!M:M,0,0)</f>
        <v>0</v>
      </c>
      <c r="K534" s="3">
        <f>_xlfn.XLOOKUP($A534,Pistols!$C:$C,Pistols!N:N,0,0)</f>
        <v>0</v>
      </c>
      <c r="L534" s="3">
        <f>_xlfn.XLOOKUP($A534,Revolvers!$C:$C,Revolvers!O:O,0,0)</f>
        <v>0</v>
      </c>
      <c r="M534" s="3">
        <f>_xlfn.XLOOKUP($A534,Revolvers!$C:$C,Revolvers!P:P,0,0)</f>
        <v>0</v>
      </c>
      <c r="N534" s="3">
        <f>_xlfn.XLOOKUP($A534,Revolvers!$C:$C,Revolvers!Q:Q,0,0)</f>
        <v>0</v>
      </c>
      <c r="O534" s="3">
        <f>_xlfn.XLOOKUP($A534,Revolvers!$C:$C,Revolvers!R:R,0,0)</f>
        <v>0</v>
      </c>
      <c r="P534" s="3">
        <f>_xlfn.XLOOKUP($A534,Revolvers!$C:$C,Revolvers!S:S,0,0)</f>
        <v>0</v>
      </c>
      <c r="Q534" s="3">
        <f>_xlfn.XLOOKUP($A534,Revolvers!$C:$C,Revolvers!T:T,0,0)</f>
        <v>0</v>
      </c>
      <c r="R534" s="3">
        <f>_xlfn.XLOOKUP($A534,Rifles!C:C,Rifles!H:H,0,0)</f>
        <v>1</v>
      </c>
      <c r="S534" s="3">
        <f>_xlfn.XLOOKUP($A534,Shotguns!C:C,Shotguns!H:H,0,0)</f>
        <v>0</v>
      </c>
      <c r="T534" s="3">
        <f t="shared" si="8"/>
        <v>1</v>
      </c>
    </row>
    <row r="535" spans="1:20" x14ac:dyDescent="0.25">
      <c r="A535" s="3">
        <f>Rifles!C535</f>
        <v>54203870</v>
      </c>
      <c r="B535" s="3" t="str">
        <f>_xlfn.XLOOKUP($A535, Rifles!$C$2:$C$419,Rifles!$D$2:$D$419,"N/A",0)</f>
        <v>N/A</v>
      </c>
      <c r="C535" s="4" t="str">
        <f>_xlfn.XLOOKUP($A535, Rifles!$C$2:$C$419,Rifles!F$2:F$419,"N/A",0)</f>
        <v>N/A</v>
      </c>
      <c r="D535" s="4" t="str">
        <f>_xlfn.XLOOKUP($A535, Rifles!$C$2:$C$419,Rifles!G$2:G$419,"N/A",0)</f>
        <v>N/A</v>
      </c>
      <c r="E535" s="3">
        <f>_xlfn.XLOOKUP($A535,Pistols!$C:$C,Pistols!H:H,0,0)</f>
        <v>0</v>
      </c>
      <c r="F535" s="3">
        <f>_xlfn.XLOOKUP($A535,Pistols!$C:$C,Pistols!I:I,0,0)</f>
        <v>0</v>
      </c>
      <c r="G535" s="3">
        <f>_xlfn.XLOOKUP($A535,Pistols!$C:$C,Pistols!J:J,0,0)</f>
        <v>0</v>
      </c>
      <c r="H535" s="3">
        <f>_xlfn.XLOOKUP($A535,Pistols!$C:$C,Pistols!K:K,0,0)</f>
        <v>0</v>
      </c>
      <c r="I535" s="3">
        <f>_xlfn.XLOOKUP($A535,Pistols!$C:$C,Pistols!L:L,0,0)</f>
        <v>0</v>
      </c>
      <c r="J535" s="3">
        <f>_xlfn.XLOOKUP($A535,Pistols!$C:$C,Pistols!M:M,0,0)</f>
        <v>0</v>
      </c>
      <c r="K535" s="3">
        <f>_xlfn.XLOOKUP($A535,Pistols!$C:$C,Pistols!N:N,0,0)</f>
        <v>0</v>
      </c>
      <c r="L535" s="3">
        <f>_xlfn.XLOOKUP($A535,Revolvers!$C:$C,Revolvers!O:O,0,0)</f>
        <v>0</v>
      </c>
      <c r="M535" s="3">
        <f>_xlfn.XLOOKUP($A535,Revolvers!$C:$C,Revolvers!P:P,0,0)</f>
        <v>0</v>
      </c>
      <c r="N535" s="3">
        <f>_xlfn.XLOOKUP($A535,Revolvers!$C:$C,Revolvers!Q:Q,0,0)</f>
        <v>0</v>
      </c>
      <c r="O535" s="3">
        <f>_xlfn.XLOOKUP($A535,Revolvers!$C:$C,Revolvers!R:R,0,0)</f>
        <v>0</v>
      </c>
      <c r="P535" s="3">
        <f>_xlfn.XLOOKUP($A535,Revolvers!$C:$C,Revolvers!S:S,0,0)</f>
        <v>0</v>
      </c>
      <c r="Q535" s="3">
        <f>_xlfn.XLOOKUP($A535,Revolvers!$C:$C,Revolvers!T:T,0,0)</f>
        <v>0</v>
      </c>
      <c r="R535" s="3">
        <f>_xlfn.XLOOKUP($A535,Rifles!C:C,Rifles!H:H,0,0)</f>
        <v>2</v>
      </c>
      <c r="S535" s="3">
        <f>_xlfn.XLOOKUP($A535,Shotguns!C:C,Shotguns!H:H,0,0)</f>
        <v>0</v>
      </c>
      <c r="T535" s="3">
        <f t="shared" si="8"/>
        <v>2</v>
      </c>
    </row>
    <row r="536" spans="1:20" x14ac:dyDescent="0.25">
      <c r="A536" s="3">
        <f>Rifles!C536</f>
        <v>54203911</v>
      </c>
      <c r="B536" s="3" t="str">
        <f>_xlfn.XLOOKUP($A536, Rifles!$C$2:$C$419,Rifles!$D$2:$D$419,"N/A",0)</f>
        <v>N/A</v>
      </c>
      <c r="C536" s="4" t="str">
        <f>_xlfn.XLOOKUP($A536, Rifles!$C$2:$C$419,Rifles!F$2:F$419,"N/A",0)</f>
        <v>N/A</v>
      </c>
      <c r="D536" s="4" t="str">
        <f>_xlfn.XLOOKUP($A536, Rifles!$C$2:$C$419,Rifles!G$2:G$419,"N/A",0)</f>
        <v>N/A</v>
      </c>
      <c r="E536" s="3">
        <f>_xlfn.XLOOKUP($A536,Pistols!$C:$C,Pistols!H:H,0,0)</f>
        <v>0</v>
      </c>
      <c r="F536" s="3">
        <f>_xlfn.XLOOKUP($A536,Pistols!$C:$C,Pistols!I:I,0,0)</f>
        <v>0</v>
      </c>
      <c r="G536" s="3">
        <f>_xlfn.XLOOKUP($A536,Pistols!$C:$C,Pistols!J:J,0,0)</f>
        <v>0</v>
      </c>
      <c r="H536" s="3">
        <f>_xlfn.XLOOKUP($A536,Pistols!$C:$C,Pistols!K:K,0,0)</f>
        <v>0</v>
      </c>
      <c r="I536" s="3">
        <f>_xlfn.XLOOKUP($A536,Pistols!$C:$C,Pistols!L:L,0,0)</f>
        <v>0</v>
      </c>
      <c r="J536" s="3">
        <f>_xlfn.XLOOKUP($A536,Pistols!$C:$C,Pistols!M:M,0,0)</f>
        <v>0</v>
      </c>
      <c r="K536" s="3">
        <f>_xlfn.XLOOKUP($A536,Pistols!$C:$C,Pistols!N:N,0,0)</f>
        <v>0</v>
      </c>
      <c r="L536" s="3">
        <f>_xlfn.XLOOKUP($A536,Revolvers!$C:$C,Revolvers!O:O,0,0)</f>
        <v>0</v>
      </c>
      <c r="M536" s="3">
        <f>_xlfn.XLOOKUP($A536,Revolvers!$C:$C,Revolvers!P:P,0,0)</f>
        <v>0</v>
      </c>
      <c r="N536" s="3">
        <f>_xlfn.XLOOKUP($A536,Revolvers!$C:$C,Revolvers!Q:Q,0,0)</f>
        <v>0</v>
      </c>
      <c r="O536" s="3">
        <f>_xlfn.XLOOKUP($A536,Revolvers!$C:$C,Revolvers!R:R,0,0)</f>
        <v>0</v>
      </c>
      <c r="P536" s="3">
        <f>_xlfn.XLOOKUP($A536,Revolvers!$C:$C,Revolvers!S:S,0,0)</f>
        <v>0</v>
      </c>
      <c r="Q536" s="3">
        <f>_xlfn.XLOOKUP($A536,Revolvers!$C:$C,Revolvers!T:T,0,0)</f>
        <v>0</v>
      </c>
      <c r="R536" s="3">
        <f>_xlfn.XLOOKUP($A536,Rifles!C:C,Rifles!H:H,0,0)</f>
        <v>8</v>
      </c>
      <c r="S536" s="3">
        <f>_xlfn.XLOOKUP($A536,Shotguns!C:C,Shotguns!H:H,0,0)</f>
        <v>0</v>
      </c>
      <c r="T536" s="3">
        <f t="shared" si="8"/>
        <v>8</v>
      </c>
    </row>
    <row r="537" spans="1:20" x14ac:dyDescent="0.25">
      <c r="A537" s="3">
        <f>Rifles!C537</f>
        <v>54201644</v>
      </c>
      <c r="B537" s="3" t="str">
        <f>_xlfn.XLOOKUP($A537, Rifles!$C$2:$C$419,Rifles!$D$2:$D$419,"N/A",0)</f>
        <v>N/A</v>
      </c>
      <c r="C537" s="4" t="str">
        <f>_xlfn.XLOOKUP($A537, Rifles!$C$2:$C$419,Rifles!F$2:F$419,"N/A",0)</f>
        <v>N/A</v>
      </c>
      <c r="D537" s="4" t="str">
        <f>_xlfn.XLOOKUP($A537, Rifles!$C$2:$C$419,Rifles!G$2:G$419,"N/A",0)</f>
        <v>N/A</v>
      </c>
      <c r="E537" s="3">
        <f>_xlfn.XLOOKUP($A537,Pistols!$C:$C,Pistols!H:H,0,0)</f>
        <v>0</v>
      </c>
      <c r="F537" s="3">
        <f>_xlfn.XLOOKUP($A537,Pistols!$C:$C,Pistols!I:I,0,0)</f>
        <v>0</v>
      </c>
      <c r="G537" s="3">
        <f>_xlfn.XLOOKUP($A537,Pistols!$C:$C,Pistols!J:J,0,0)</f>
        <v>0</v>
      </c>
      <c r="H537" s="3">
        <f>_xlfn.XLOOKUP($A537,Pistols!$C:$C,Pistols!K:K,0,0)</f>
        <v>0</v>
      </c>
      <c r="I537" s="3">
        <f>_xlfn.XLOOKUP($A537,Pistols!$C:$C,Pistols!L:L,0,0)</f>
        <v>0</v>
      </c>
      <c r="J537" s="3">
        <f>_xlfn.XLOOKUP($A537,Pistols!$C:$C,Pistols!M:M,0,0)</f>
        <v>0</v>
      </c>
      <c r="K537" s="3">
        <f>_xlfn.XLOOKUP($A537,Pistols!$C:$C,Pistols!N:N,0,0)</f>
        <v>0</v>
      </c>
      <c r="L537" s="3">
        <f>_xlfn.XLOOKUP($A537,Revolvers!$C:$C,Revolvers!O:O,0,0)</f>
        <v>0</v>
      </c>
      <c r="M537" s="3">
        <f>_xlfn.XLOOKUP($A537,Revolvers!$C:$C,Revolvers!P:P,0,0)</f>
        <v>0</v>
      </c>
      <c r="N537" s="3">
        <f>_xlfn.XLOOKUP($A537,Revolvers!$C:$C,Revolvers!Q:Q,0,0)</f>
        <v>0</v>
      </c>
      <c r="O537" s="3">
        <f>_xlfn.XLOOKUP($A537,Revolvers!$C:$C,Revolvers!R:R,0,0)</f>
        <v>0</v>
      </c>
      <c r="P537" s="3">
        <f>_xlfn.XLOOKUP($A537,Revolvers!$C:$C,Revolvers!S:S,0,0)</f>
        <v>0</v>
      </c>
      <c r="Q537" s="3">
        <f>_xlfn.XLOOKUP($A537,Revolvers!$C:$C,Revolvers!T:T,0,0)</f>
        <v>0</v>
      </c>
      <c r="R537" s="3">
        <f>_xlfn.XLOOKUP($A537,Rifles!C:C,Rifles!H:H,0,0)</f>
        <v>15</v>
      </c>
      <c r="S537" s="3">
        <f>_xlfn.XLOOKUP($A537,Shotguns!C:C,Shotguns!H:H,0,0)</f>
        <v>0</v>
      </c>
      <c r="T537" s="3">
        <f t="shared" si="8"/>
        <v>15</v>
      </c>
    </row>
    <row r="538" spans="1:20" x14ac:dyDescent="0.25">
      <c r="A538" s="3">
        <f>Rifles!C538</f>
        <v>54200449</v>
      </c>
      <c r="B538" s="3" t="str">
        <f>_xlfn.XLOOKUP($A538, Rifles!$C$2:$C$419,Rifles!$D$2:$D$419,"N/A",0)</f>
        <v>N/A</v>
      </c>
      <c r="C538" s="4" t="str">
        <f>_xlfn.XLOOKUP($A538, Rifles!$C$2:$C$419,Rifles!F$2:F$419,"N/A",0)</f>
        <v>N/A</v>
      </c>
      <c r="D538" s="4" t="str">
        <f>_xlfn.XLOOKUP($A538, Rifles!$C$2:$C$419,Rifles!G$2:G$419,"N/A",0)</f>
        <v>N/A</v>
      </c>
      <c r="E538" s="3">
        <f>_xlfn.XLOOKUP($A538,Pistols!$C:$C,Pistols!H:H,0,0)</f>
        <v>0</v>
      </c>
      <c r="F538" s="3">
        <f>_xlfn.XLOOKUP($A538,Pistols!$C:$C,Pistols!I:I,0,0)</f>
        <v>0</v>
      </c>
      <c r="G538" s="3">
        <f>_xlfn.XLOOKUP($A538,Pistols!$C:$C,Pistols!J:J,0,0)</f>
        <v>0</v>
      </c>
      <c r="H538" s="3">
        <f>_xlfn.XLOOKUP($A538,Pistols!$C:$C,Pistols!K:K,0,0)</f>
        <v>0</v>
      </c>
      <c r="I538" s="3">
        <f>_xlfn.XLOOKUP($A538,Pistols!$C:$C,Pistols!L:L,0,0)</f>
        <v>0</v>
      </c>
      <c r="J538" s="3">
        <f>_xlfn.XLOOKUP($A538,Pistols!$C:$C,Pistols!M:M,0,0)</f>
        <v>0</v>
      </c>
      <c r="K538" s="3">
        <f>_xlfn.XLOOKUP($A538,Pistols!$C:$C,Pistols!N:N,0,0)</f>
        <v>0</v>
      </c>
      <c r="L538" s="3">
        <f>_xlfn.XLOOKUP($A538,Revolvers!$C:$C,Revolvers!O:O,0,0)</f>
        <v>0</v>
      </c>
      <c r="M538" s="3">
        <f>_xlfn.XLOOKUP($A538,Revolvers!$C:$C,Revolvers!P:P,0,0)</f>
        <v>0</v>
      </c>
      <c r="N538" s="3">
        <f>_xlfn.XLOOKUP($A538,Revolvers!$C:$C,Revolvers!Q:Q,0,0)</f>
        <v>0</v>
      </c>
      <c r="O538" s="3">
        <f>_xlfn.XLOOKUP($A538,Revolvers!$C:$C,Revolvers!R:R,0,0)</f>
        <v>0</v>
      </c>
      <c r="P538" s="3">
        <f>_xlfn.XLOOKUP($A538,Revolvers!$C:$C,Revolvers!S:S,0,0)</f>
        <v>0</v>
      </c>
      <c r="Q538" s="3">
        <f>_xlfn.XLOOKUP($A538,Revolvers!$C:$C,Revolvers!T:T,0,0)</f>
        <v>0</v>
      </c>
      <c r="R538" s="3">
        <f>_xlfn.XLOOKUP($A538,Rifles!C:C,Rifles!H:H,0,0)</f>
        <v>41</v>
      </c>
      <c r="S538" s="3">
        <f>_xlfn.XLOOKUP($A538,Shotguns!C:C,Shotguns!H:H,0,0)</f>
        <v>0</v>
      </c>
      <c r="T538" s="3">
        <f t="shared" si="8"/>
        <v>41</v>
      </c>
    </row>
    <row r="539" spans="1:20" x14ac:dyDescent="0.25">
      <c r="A539" s="3">
        <f>Rifles!C539</f>
        <v>54201889</v>
      </c>
      <c r="B539" s="3" t="str">
        <f>_xlfn.XLOOKUP($A539, Rifles!$C$2:$C$419,Rifles!$D$2:$D$419,"N/A",0)</f>
        <v>N/A</v>
      </c>
      <c r="C539" s="4" t="str">
        <f>_xlfn.XLOOKUP($A539, Rifles!$C$2:$C$419,Rifles!F$2:F$419,"N/A",0)</f>
        <v>N/A</v>
      </c>
      <c r="D539" s="4" t="str">
        <f>_xlfn.XLOOKUP($A539, Rifles!$C$2:$C$419,Rifles!G$2:G$419,"N/A",0)</f>
        <v>N/A</v>
      </c>
      <c r="E539" s="3">
        <f>_xlfn.XLOOKUP($A539,Pistols!$C:$C,Pistols!H:H,0,0)</f>
        <v>1586</v>
      </c>
      <c r="F539" s="3">
        <f>_xlfn.XLOOKUP($A539,Pistols!$C:$C,Pistols!I:I,0,0)</f>
        <v>0</v>
      </c>
      <c r="G539" s="3">
        <f>_xlfn.XLOOKUP($A539,Pistols!$C:$C,Pistols!J:J,0,0)</f>
        <v>0</v>
      </c>
      <c r="H539" s="3">
        <f>_xlfn.XLOOKUP($A539,Pistols!$C:$C,Pistols!K:K,0,0)</f>
        <v>0</v>
      </c>
      <c r="I539" s="3">
        <f>_xlfn.XLOOKUP($A539,Pistols!$C:$C,Pistols!L:L,0,0)</f>
        <v>0</v>
      </c>
      <c r="J539" s="3">
        <f>_xlfn.XLOOKUP($A539,Pistols!$C:$C,Pistols!M:M,0,0)</f>
        <v>0</v>
      </c>
      <c r="K539" s="3">
        <f>_xlfn.XLOOKUP($A539,Pistols!$C:$C,Pistols!N:N,0,0)</f>
        <v>1586</v>
      </c>
      <c r="L539" s="3">
        <f>_xlfn.XLOOKUP($A539,Revolvers!$C:$C,Revolvers!O:O,0,0)</f>
        <v>0</v>
      </c>
      <c r="M539" s="3">
        <f>_xlfn.XLOOKUP($A539,Revolvers!$C:$C,Revolvers!P:P,0,0)</f>
        <v>0</v>
      </c>
      <c r="N539" s="3">
        <f>_xlfn.XLOOKUP($A539,Revolvers!$C:$C,Revolvers!Q:Q,0,0)</f>
        <v>0</v>
      </c>
      <c r="O539" s="3">
        <f>_xlfn.XLOOKUP($A539,Revolvers!$C:$C,Revolvers!R:R,0,0)</f>
        <v>0</v>
      </c>
      <c r="P539" s="3">
        <f>_xlfn.XLOOKUP($A539,Revolvers!$C:$C,Revolvers!S:S,0,0)</f>
        <v>0</v>
      </c>
      <c r="Q539" s="3">
        <f>_xlfn.XLOOKUP($A539,Revolvers!$C:$C,Revolvers!T:T,0,0)</f>
        <v>0</v>
      </c>
      <c r="R539" s="3">
        <f>_xlfn.XLOOKUP($A539,Rifles!C:C,Rifles!H:H,0,0)</f>
        <v>1438</v>
      </c>
      <c r="S539" s="3">
        <f>_xlfn.XLOOKUP($A539,Shotguns!C:C,Shotguns!H:H,0,0)</f>
        <v>0</v>
      </c>
      <c r="T539" s="3">
        <f t="shared" si="8"/>
        <v>3024</v>
      </c>
    </row>
    <row r="540" spans="1:20" x14ac:dyDescent="0.25">
      <c r="A540" s="3">
        <f>Rifles!C540</f>
        <v>54203926</v>
      </c>
      <c r="B540" s="3" t="str">
        <f>_xlfn.XLOOKUP($A540, Rifles!$C$2:$C$419,Rifles!$D$2:$D$419,"N/A",0)</f>
        <v>N/A</v>
      </c>
      <c r="C540" s="4" t="str">
        <f>_xlfn.XLOOKUP($A540, Rifles!$C$2:$C$419,Rifles!F$2:F$419,"N/A",0)</f>
        <v>N/A</v>
      </c>
      <c r="D540" s="4" t="str">
        <f>_xlfn.XLOOKUP($A540, Rifles!$C$2:$C$419,Rifles!G$2:G$419,"N/A",0)</f>
        <v>N/A</v>
      </c>
      <c r="E540" s="3">
        <f>_xlfn.XLOOKUP($A540,Pistols!$C:$C,Pistols!H:H,0,0)</f>
        <v>0</v>
      </c>
      <c r="F540" s="3">
        <f>_xlfn.XLOOKUP($A540,Pistols!$C:$C,Pistols!I:I,0,0)</f>
        <v>0</v>
      </c>
      <c r="G540" s="3">
        <f>_xlfn.XLOOKUP($A540,Pistols!$C:$C,Pistols!J:J,0,0)</f>
        <v>0</v>
      </c>
      <c r="H540" s="3">
        <f>_xlfn.XLOOKUP($A540,Pistols!$C:$C,Pistols!K:K,0,0)</f>
        <v>0</v>
      </c>
      <c r="I540" s="3">
        <f>_xlfn.XLOOKUP($A540,Pistols!$C:$C,Pistols!L:L,0,0)</f>
        <v>0</v>
      </c>
      <c r="J540" s="3">
        <f>_xlfn.XLOOKUP($A540,Pistols!$C:$C,Pistols!M:M,0,0)</f>
        <v>0</v>
      </c>
      <c r="K540" s="3">
        <f>_xlfn.XLOOKUP($A540,Pistols!$C:$C,Pistols!N:N,0,0)</f>
        <v>0</v>
      </c>
      <c r="L540" s="3">
        <f>_xlfn.XLOOKUP($A540,Revolvers!$C:$C,Revolvers!O:O,0,0)</f>
        <v>0</v>
      </c>
      <c r="M540" s="3">
        <f>_xlfn.XLOOKUP($A540,Revolvers!$C:$C,Revolvers!P:P,0,0)</f>
        <v>0</v>
      </c>
      <c r="N540" s="3">
        <f>_xlfn.XLOOKUP($A540,Revolvers!$C:$C,Revolvers!Q:Q,0,0)</f>
        <v>0</v>
      </c>
      <c r="O540" s="3">
        <f>_xlfn.XLOOKUP($A540,Revolvers!$C:$C,Revolvers!R:R,0,0)</f>
        <v>0</v>
      </c>
      <c r="P540" s="3">
        <f>_xlfn.XLOOKUP($A540,Revolvers!$C:$C,Revolvers!S:S,0,0)</f>
        <v>0</v>
      </c>
      <c r="Q540" s="3">
        <f>_xlfn.XLOOKUP($A540,Revolvers!$C:$C,Revolvers!T:T,0,0)</f>
        <v>0</v>
      </c>
      <c r="R540" s="3">
        <f>_xlfn.XLOOKUP($A540,Rifles!C:C,Rifles!H:H,0,0)</f>
        <v>8</v>
      </c>
      <c r="S540" s="3">
        <f>_xlfn.XLOOKUP($A540,Shotguns!C:C,Shotguns!H:H,0,0)</f>
        <v>0</v>
      </c>
      <c r="T540" s="3">
        <f t="shared" si="8"/>
        <v>8</v>
      </c>
    </row>
    <row r="541" spans="1:20" x14ac:dyDescent="0.25">
      <c r="A541" s="3">
        <f>Rifles!C541</f>
        <v>98201444</v>
      </c>
      <c r="B541" s="3" t="str">
        <f>_xlfn.XLOOKUP($A541, Rifles!$C$2:$C$419,Rifles!$D$2:$D$419,"N/A",0)</f>
        <v>N/A</v>
      </c>
      <c r="C541" s="4" t="str">
        <f>_xlfn.XLOOKUP($A541, Rifles!$C$2:$C$419,Rifles!F$2:F$419,"N/A",0)</f>
        <v>N/A</v>
      </c>
      <c r="D541" s="4" t="str">
        <f>_xlfn.XLOOKUP($A541, Rifles!$C$2:$C$419,Rifles!G$2:G$419,"N/A",0)</f>
        <v>N/A</v>
      </c>
      <c r="E541" s="3">
        <f>_xlfn.XLOOKUP($A541,Pistols!$C:$C,Pistols!H:H,0,0)</f>
        <v>0</v>
      </c>
      <c r="F541" s="3">
        <f>_xlfn.XLOOKUP($A541,Pistols!$C:$C,Pistols!I:I,0,0)</f>
        <v>0</v>
      </c>
      <c r="G541" s="3">
        <f>_xlfn.XLOOKUP($A541,Pistols!$C:$C,Pistols!J:J,0,0)</f>
        <v>0</v>
      </c>
      <c r="H541" s="3">
        <f>_xlfn.XLOOKUP($A541,Pistols!$C:$C,Pistols!K:K,0,0)</f>
        <v>0</v>
      </c>
      <c r="I541" s="3">
        <f>_xlfn.XLOOKUP($A541,Pistols!$C:$C,Pistols!L:L,0,0)</f>
        <v>0</v>
      </c>
      <c r="J541" s="3">
        <f>_xlfn.XLOOKUP($A541,Pistols!$C:$C,Pistols!M:M,0,0)</f>
        <v>0</v>
      </c>
      <c r="K541" s="3">
        <f>_xlfn.XLOOKUP($A541,Pistols!$C:$C,Pistols!N:N,0,0)</f>
        <v>0</v>
      </c>
      <c r="L541" s="3">
        <f>_xlfn.XLOOKUP($A541,Revolvers!$C:$C,Revolvers!O:O,0,0)</f>
        <v>0</v>
      </c>
      <c r="M541" s="3">
        <f>_xlfn.XLOOKUP($A541,Revolvers!$C:$C,Revolvers!P:P,0,0)</f>
        <v>0</v>
      </c>
      <c r="N541" s="3">
        <f>_xlfn.XLOOKUP($A541,Revolvers!$C:$C,Revolvers!Q:Q,0,0)</f>
        <v>0</v>
      </c>
      <c r="O541" s="3">
        <f>_xlfn.XLOOKUP($A541,Revolvers!$C:$C,Revolvers!R:R,0,0)</f>
        <v>0</v>
      </c>
      <c r="P541" s="3">
        <f>_xlfn.XLOOKUP($A541,Revolvers!$C:$C,Revolvers!S:S,0,0)</f>
        <v>0</v>
      </c>
      <c r="Q541" s="3">
        <f>_xlfn.XLOOKUP($A541,Revolvers!$C:$C,Revolvers!T:T,0,0)</f>
        <v>0</v>
      </c>
      <c r="R541" s="3">
        <f>_xlfn.XLOOKUP($A541,Rifles!C:C,Rifles!H:H,0,0)</f>
        <v>1399</v>
      </c>
      <c r="S541" s="3">
        <f>_xlfn.XLOOKUP($A541,Shotguns!C:C,Shotguns!H:H,0,0)</f>
        <v>0</v>
      </c>
      <c r="T541" s="3">
        <f t="shared" si="8"/>
        <v>1399</v>
      </c>
    </row>
    <row r="542" spans="1:20" x14ac:dyDescent="0.25">
      <c r="A542" s="3">
        <f>Rifles!C542</f>
        <v>98202753</v>
      </c>
      <c r="B542" s="3" t="str">
        <f>_xlfn.XLOOKUP($A542, Rifles!$C$2:$C$419,Rifles!$D$2:$D$419,"N/A",0)</f>
        <v>N/A</v>
      </c>
      <c r="C542" s="4" t="str">
        <f>_xlfn.XLOOKUP($A542, Rifles!$C$2:$C$419,Rifles!F$2:F$419,"N/A",0)</f>
        <v>N/A</v>
      </c>
      <c r="D542" s="4" t="str">
        <f>_xlfn.XLOOKUP($A542, Rifles!$C$2:$C$419,Rifles!G$2:G$419,"N/A",0)</f>
        <v>N/A</v>
      </c>
      <c r="E542" s="3">
        <f>_xlfn.XLOOKUP($A542,Pistols!$C:$C,Pistols!H:H,0,0)</f>
        <v>0</v>
      </c>
      <c r="F542" s="3">
        <f>_xlfn.XLOOKUP($A542,Pistols!$C:$C,Pistols!I:I,0,0)</f>
        <v>0</v>
      </c>
      <c r="G542" s="3">
        <f>_xlfn.XLOOKUP($A542,Pistols!$C:$C,Pistols!J:J,0,0)</f>
        <v>0</v>
      </c>
      <c r="H542" s="3">
        <f>_xlfn.XLOOKUP($A542,Pistols!$C:$C,Pistols!K:K,0,0)</f>
        <v>0</v>
      </c>
      <c r="I542" s="3">
        <f>_xlfn.XLOOKUP($A542,Pistols!$C:$C,Pistols!L:L,0,0)</f>
        <v>0</v>
      </c>
      <c r="J542" s="3">
        <f>_xlfn.XLOOKUP($A542,Pistols!$C:$C,Pistols!M:M,0,0)</f>
        <v>0</v>
      </c>
      <c r="K542" s="3">
        <f>_xlfn.XLOOKUP($A542,Pistols!$C:$C,Pistols!N:N,0,0)</f>
        <v>0</v>
      </c>
      <c r="L542" s="3">
        <f>_xlfn.XLOOKUP($A542,Revolvers!$C:$C,Revolvers!O:O,0,0)</f>
        <v>0</v>
      </c>
      <c r="M542" s="3">
        <f>_xlfn.XLOOKUP($A542,Revolvers!$C:$C,Revolvers!P:P,0,0)</f>
        <v>0</v>
      </c>
      <c r="N542" s="3">
        <f>_xlfn.XLOOKUP($A542,Revolvers!$C:$C,Revolvers!Q:Q,0,0)</f>
        <v>0</v>
      </c>
      <c r="O542" s="3">
        <f>_xlfn.XLOOKUP($A542,Revolvers!$C:$C,Revolvers!R:R,0,0)</f>
        <v>0</v>
      </c>
      <c r="P542" s="3">
        <f>_xlfn.XLOOKUP($A542,Revolvers!$C:$C,Revolvers!S:S,0,0)</f>
        <v>0</v>
      </c>
      <c r="Q542" s="3">
        <f>_xlfn.XLOOKUP($A542,Revolvers!$C:$C,Revolvers!T:T,0,0)</f>
        <v>0</v>
      </c>
      <c r="R542" s="3">
        <f>_xlfn.XLOOKUP($A542,Rifles!C:C,Rifles!H:H,0,0)</f>
        <v>3</v>
      </c>
      <c r="S542" s="3">
        <f>_xlfn.XLOOKUP($A542,Shotguns!C:C,Shotguns!H:H,0,0)</f>
        <v>0</v>
      </c>
      <c r="T542" s="3">
        <f t="shared" si="8"/>
        <v>3</v>
      </c>
    </row>
    <row r="543" spans="1:20" x14ac:dyDescent="0.25">
      <c r="A543" s="3">
        <f>Rifles!C543</f>
        <v>98201772</v>
      </c>
      <c r="B543" s="3" t="str">
        <f>_xlfn.XLOOKUP($A543, Rifles!$C$2:$C$419,Rifles!$D$2:$D$419,"N/A",0)</f>
        <v>N/A</v>
      </c>
      <c r="C543" s="4" t="str">
        <f>_xlfn.XLOOKUP($A543, Rifles!$C$2:$C$419,Rifles!F$2:F$419,"N/A",0)</f>
        <v>N/A</v>
      </c>
      <c r="D543" s="4" t="str">
        <f>_xlfn.XLOOKUP($A543, Rifles!$C$2:$C$419,Rifles!G$2:G$419,"N/A",0)</f>
        <v>N/A</v>
      </c>
      <c r="E543" s="3">
        <f>_xlfn.XLOOKUP($A543,Pistols!$C:$C,Pistols!H:H,0,0)</f>
        <v>0</v>
      </c>
      <c r="F543" s="3">
        <f>_xlfn.XLOOKUP($A543,Pistols!$C:$C,Pistols!I:I,0,0)</f>
        <v>0</v>
      </c>
      <c r="G543" s="3">
        <f>_xlfn.XLOOKUP($A543,Pistols!$C:$C,Pistols!J:J,0,0)</f>
        <v>0</v>
      </c>
      <c r="H543" s="3">
        <f>_xlfn.XLOOKUP($A543,Pistols!$C:$C,Pistols!K:K,0,0)</f>
        <v>0</v>
      </c>
      <c r="I543" s="3">
        <f>_xlfn.XLOOKUP($A543,Pistols!$C:$C,Pistols!L:L,0,0)</f>
        <v>0</v>
      </c>
      <c r="J543" s="3">
        <f>_xlfn.XLOOKUP($A543,Pistols!$C:$C,Pistols!M:M,0,0)</f>
        <v>0</v>
      </c>
      <c r="K543" s="3">
        <f>_xlfn.XLOOKUP($A543,Pistols!$C:$C,Pistols!N:N,0,0)</f>
        <v>0</v>
      </c>
      <c r="L543" s="3">
        <f>_xlfn.XLOOKUP($A543,Revolvers!$C:$C,Revolvers!O:O,0,0)</f>
        <v>0</v>
      </c>
      <c r="M543" s="3">
        <f>_xlfn.XLOOKUP($A543,Revolvers!$C:$C,Revolvers!P:P,0,0)</f>
        <v>0</v>
      </c>
      <c r="N543" s="3">
        <f>_xlfn.XLOOKUP($A543,Revolvers!$C:$C,Revolvers!Q:Q,0,0)</f>
        <v>0</v>
      </c>
      <c r="O543" s="3">
        <f>_xlfn.XLOOKUP($A543,Revolvers!$C:$C,Revolvers!R:R,0,0)</f>
        <v>0</v>
      </c>
      <c r="P543" s="3">
        <f>_xlfn.XLOOKUP($A543,Revolvers!$C:$C,Revolvers!S:S,0,0)</f>
        <v>0</v>
      </c>
      <c r="Q543" s="3">
        <f>_xlfn.XLOOKUP($A543,Revolvers!$C:$C,Revolvers!T:T,0,0)</f>
        <v>0</v>
      </c>
      <c r="R543" s="3">
        <f>_xlfn.XLOOKUP($A543,Rifles!C:C,Rifles!H:H,0,0)</f>
        <v>5</v>
      </c>
      <c r="S543" s="3">
        <f>_xlfn.XLOOKUP($A543,Shotguns!C:C,Shotguns!H:H,0,0)</f>
        <v>0</v>
      </c>
      <c r="T543" s="3">
        <f t="shared" si="8"/>
        <v>5</v>
      </c>
    </row>
    <row r="544" spans="1:20" x14ac:dyDescent="0.25">
      <c r="A544" s="3">
        <f>Rifles!C544</f>
        <v>98201681</v>
      </c>
      <c r="B544" s="3" t="str">
        <f>_xlfn.XLOOKUP($A544, Rifles!$C$2:$C$419,Rifles!$D$2:$D$419,"N/A",0)</f>
        <v>N/A</v>
      </c>
      <c r="C544" s="4" t="str">
        <f>_xlfn.XLOOKUP($A544, Rifles!$C$2:$C$419,Rifles!F$2:F$419,"N/A",0)</f>
        <v>N/A</v>
      </c>
      <c r="D544" s="4" t="str">
        <f>_xlfn.XLOOKUP($A544, Rifles!$C$2:$C$419,Rifles!G$2:G$419,"N/A",0)</f>
        <v>N/A</v>
      </c>
      <c r="E544" s="3">
        <f>_xlfn.XLOOKUP($A544,Pistols!$C:$C,Pistols!H:H,0,0)</f>
        <v>0</v>
      </c>
      <c r="F544" s="3">
        <f>_xlfn.XLOOKUP($A544,Pistols!$C:$C,Pistols!I:I,0,0)</f>
        <v>0</v>
      </c>
      <c r="G544" s="3">
        <f>_xlfn.XLOOKUP($A544,Pistols!$C:$C,Pistols!J:J,0,0)</f>
        <v>0</v>
      </c>
      <c r="H544" s="3">
        <f>_xlfn.XLOOKUP($A544,Pistols!$C:$C,Pistols!K:K,0,0)</f>
        <v>0</v>
      </c>
      <c r="I544" s="3">
        <f>_xlfn.XLOOKUP($A544,Pistols!$C:$C,Pistols!L:L,0,0)</f>
        <v>0</v>
      </c>
      <c r="J544" s="3">
        <f>_xlfn.XLOOKUP($A544,Pistols!$C:$C,Pistols!M:M,0,0)</f>
        <v>0</v>
      </c>
      <c r="K544" s="3">
        <f>_xlfn.XLOOKUP($A544,Pistols!$C:$C,Pistols!N:N,0,0)</f>
        <v>0</v>
      </c>
      <c r="L544" s="3">
        <f>_xlfn.XLOOKUP($A544,Revolvers!$C:$C,Revolvers!O:O,0,0)</f>
        <v>0</v>
      </c>
      <c r="M544" s="3">
        <f>_xlfn.XLOOKUP($A544,Revolvers!$C:$C,Revolvers!P:P,0,0)</f>
        <v>0</v>
      </c>
      <c r="N544" s="3">
        <f>_xlfn.XLOOKUP($A544,Revolvers!$C:$C,Revolvers!Q:Q,0,0)</f>
        <v>0</v>
      </c>
      <c r="O544" s="3">
        <f>_xlfn.XLOOKUP($A544,Revolvers!$C:$C,Revolvers!R:R,0,0)</f>
        <v>0</v>
      </c>
      <c r="P544" s="3">
        <f>_xlfn.XLOOKUP($A544,Revolvers!$C:$C,Revolvers!S:S,0,0)</f>
        <v>0</v>
      </c>
      <c r="Q544" s="3">
        <f>_xlfn.XLOOKUP($A544,Revolvers!$C:$C,Revolvers!T:T,0,0)</f>
        <v>0</v>
      </c>
      <c r="R544" s="3">
        <f>_xlfn.XLOOKUP($A544,Rifles!C:C,Rifles!H:H,0,0)</f>
        <v>1</v>
      </c>
      <c r="S544" s="3">
        <f>_xlfn.XLOOKUP($A544,Shotguns!C:C,Shotguns!H:H,0,0)</f>
        <v>0</v>
      </c>
      <c r="T544" s="3">
        <f t="shared" si="8"/>
        <v>1</v>
      </c>
    </row>
    <row r="545" spans="1:20" x14ac:dyDescent="0.25">
      <c r="A545" s="3">
        <f>Rifles!C545</f>
        <v>98235032</v>
      </c>
      <c r="B545" s="3" t="str">
        <f>_xlfn.XLOOKUP($A545, Rifles!$C$2:$C$419,Rifles!$D$2:$D$419,"N/A",0)</f>
        <v>N/A</v>
      </c>
      <c r="C545" s="4" t="str">
        <f>_xlfn.XLOOKUP($A545, Rifles!$C$2:$C$419,Rifles!F$2:F$419,"N/A",0)</f>
        <v>N/A</v>
      </c>
      <c r="D545" s="4" t="str">
        <f>_xlfn.XLOOKUP($A545, Rifles!$C$2:$C$419,Rifles!G$2:G$419,"N/A",0)</f>
        <v>N/A</v>
      </c>
      <c r="E545" s="3">
        <f>_xlfn.XLOOKUP($A545,Pistols!$C:$C,Pistols!H:H,0,0)</f>
        <v>0</v>
      </c>
      <c r="F545" s="3">
        <f>_xlfn.XLOOKUP($A545,Pistols!$C:$C,Pistols!I:I,0,0)</f>
        <v>0</v>
      </c>
      <c r="G545" s="3">
        <f>_xlfn.XLOOKUP($A545,Pistols!$C:$C,Pistols!J:J,0,0)</f>
        <v>0</v>
      </c>
      <c r="H545" s="3">
        <f>_xlfn.XLOOKUP($A545,Pistols!$C:$C,Pistols!K:K,0,0)</f>
        <v>0</v>
      </c>
      <c r="I545" s="3">
        <f>_xlfn.XLOOKUP($A545,Pistols!$C:$C,Pistols!L:L,0,0)</f>
        <v>0</v>
      </c>
      <c r="J545" s="3">
        <f>_xlfn.XLOOKUP($A545,Pistols!$C:$C,Pistols!M:M,0,0)</f>
        <v>0</v>
      </c>
      <c r="K545" s="3">
        <f>_xlfn.XLOOKUP($A545,Pistols!$C:$C,Pistols!N:N,0,0)</f>
        <v>0</v>
      </c>
      <c r="L545" s="3">
        <f>_xlfn.XLOOKUP($A545,Revolvers!$C:$C,Revolvers!O:O,0,0)</f>
        <v>0</v>
      </c>
      <c r="M545" s="3">
        <f>_xlfn.XLOOKUP($A545,Revolvers!$C:$C,Revolvers!P:P,0,0)</f>
        <v>0</v>
      </c>
      <c r="N545" s="3">
        <f>_xlfn.XLOOKUP($A545,Revolvers!$C:$C,Revolvers!Q:Q,0,0)</f>
        <v>0</v>
      </c>
      <c r="O545" s="3">
        <f>_xlfn.XLOOKUP($A545,Revolvers!$C:$C,Revolvers!R:R,0,0)</f>
        <v>0</v>
      </c>
      <c r="P545" s="3">
        <f>_xlfn.XLOOKUP($A545,Revolvers!$C:$C,Revolvers!S:S,0,0)</f>
        <v>0</v>
      </c>
      <c r="Q545" s="3">
        <f>_xlfn.XLOOKUP($A545,Revolvers!$C:$C,Revolvers!T:T,0,0)</f>
        <v>0</v>
      </c>
      <c r="R545" s="3">
        <f>_xlfn.XLOOKUP($A545,Rifles!C:C,Rifles!H:H,0,0)</f>
        <v>5</v>
      </c>
      <c r="S545" s="3">
        <f>_xlfn.XLOOKUP($A545,Shotguns!C:C,Shotguns!H:H,0,0)</f>
        <v>0</v>
      </c>
      <c r="T545" s="3">
        <f t="shared" si="8"/>
        <v>5</v>
      </c>
    </row>
    <row r="546" spans="1:20" x14ac:dyDescent="0.25">
      <c r="A546" s="3">
        <f>Rifles!C546</f>
        <v>98202865</v>
      </c>
      <c r="B546" s="3" t="str">
        <f>_xlfn.XLOOKUP($A546, Rifles!$C$2:$C$419,Rifles!$D$2:$D$419,"N/A",0)</f>
        <v>N/A</v>
      </c>
      <c r="C546" s="4" t="str">
        <f>_xlfn.XLOOKUP($A546, Rifles!$C$2:$C$419,Rifles!F$2:F$419,"N/A",0)</f>
        <v>N/A</v>
      </c>
      <c r="D546" s="4" t="str">
        <f>_xlfn.XLOOKUP($A546, Rifles!$C$2:$C$419,Rifles!G$2:G$419,"N/A",0)</f>
        <v>N/A</v>
      </c>
      <c r="E546" s="3">
        <f>_xlfn.XLOOKUP($A546,Pistols!$C:$C,Pistols!H:H,0,0)</f>
        <v>0</v>
      </c>
      <c r="F546" s="3">
        <f>_xlfn.XLOOKUP($A546,Pistols!$C:$C,Pistols!I:I,0,0)</f>
        <v>0</v>
      </c>
      <c r="G546" s="3">
        <f>_xlfn.XLOOKUP($A546,Pistols!$C:$C,Pistols!J:J,0,0)</f>
        <v>0</v>
      </c>
      <c r="H546" s="3">
        <f>_xlfn.XLOOKUP($A546,Pistols!$C:$C,Pistols!K:K,0,0)</f>
        <v>0</v>
      </c>
      <c r="I546" s="3">
        <f>_xlfn.XLOOKUP($A546,Pistols!$C:$C,Pistols!L:L,0,0)</f>
        <v>0</v>
      </c>
      <c r="J546" s="3">
        <f>_xlfn.XLOOKUP($A546,Pistols!$C:$C,Pistols!M:M,0,0)</f>
        <v>0</v>
      </c>
      <c r="K546" s="3">
        <f>_xlfn.XLOOKUP($A546,Pistols!$C:$C,Pistols!N:N,0,0)</f>
        <v>0</v>
      </c>
      <c r="L546" s="3">
        <f>_xlfn.XLOOKUP($A546,Revolvers!$C:$C,Revolvers!O:O,0,0)</f>
        <v>0</v>
      </c>
      <c r="M546" s="3">
        <f>_xlfn.XLOOKUP($A546,Revolvers!$C:$C,Revolvers!P:P,0,0)</f>
        <v>0</v>
      </c>
      <c r="N546" s="3">
        <f>_xlfn.XLOOKUP($A546,Revolvers!$C:$C,Revolvers!Q:Q,0,0)</f>
        <v>0</v>
      </c>
      <c r="O546" s="3">
        <f>_xlfn.XLOOKUP($A546,Revolvers!$C:$C,Revolvers!R:R,0,0)</f>
        <v>0</v>
      </c>
      <c r="P546" s="3">
        <f>_xlfn.XLOOKUP($A546,Revolvers!$C:$C,Revolvers!S:S,0,0)</f>
        <v>0</v>
      </c>
      <c r="Q546" s="3">
        <f>_xlfn.XLOOKUP($A546,Revolvers!$C:$C,Revolvers!T:T,0,0)</f>
        <v>0</v>
      </c>
      <c r="R546" s="3">
        <f>_xlfn.XLOOKUP($A546,Rifles!C:C,Rifles!H:H,0,0)</f>
        <v>6</v>
      </c>
      <c r="S546" s="3">
        <f>_xlfn.XLOOKUP($A546,Shotguns!C:C,Shotguns!H:H,0,0)</f>
        <v>0</v>
      </c>
      <c r="T546" s="3">
        <f t="shared" si="8"/>
        <v>6</v>
      </c>
    </row>
    <row r="547" spans="1:20" x14ac:dyDescent="0.25">
      <c r="A547" s="3">
        <f>Rifles!C547</f>
        <v>98201762</v>
      </c>
      <c r="B547" s="3" t="str">
        <f>_xlfn.XLOOKUP($A547, Rifles!$C$2:$C$419,Rifles!$D$2:$D$419,"N/A",0)</f>
        <v>N/A</v>
      </c>
      <c r="C547" s="4" t="str">
        <f>_xlfn.XLOOKUP($A547, Rifles!$C$2:$C$419,Rifles!F$2:F$419,"N/A",0)</f>
        <v>N/A</v>
      </c>
      <c r="D547" s="4" t="str">
        <f>_xlfn.XLOOKUP($A547, Rifles!$C$2:$C$419,Rifles!G$2:G$419,"N/A",0)</f>
        <v>N/A</v>
      </c>
      <c r="E547" s="3">
        <f>_xlfn.XLOOKUP($A547,Pistols!$C:$C,Pistols!H:H,0,0)</f>
        <v>0</v>
      </c>
      <c r="F547" s="3">
        <f>_xlfn.XLOOKUP($A547,Pistols!$C:$C,Pistols!I:I,0,0)</f>
        <v>0</v>
      </c>
      <c r="G547" s="3">
        <f>_xlfn.XLOOKUP($A547,Pistols!$C:$C,Pistols!J:J,0,0)</f>
        <v>0</v>
      </c>
      <c r="H547" s="3">
        <f>_xlfn.XLOOKUP($A547,Pistols!$C:$C,Pistols!K:K,0,0)</f>
        <v>0</v>
      </c>
      <c r="I547" s="3">
        <f>_xlfn.XLOOKUP($A547,Pistols!$C:$C,Pistols!L:L,0,0)</f>
        <v>0</v>
      </c>
      <c r="J547" s="3">
        <f>_xlfn.XLOOKUP($A547,Pistols!$C:$C,Pistols!M:M,0,0)</f>
        <v>0</v>
      </c>
      <c r="K547" s="3">
        <f>_xlfn.XLOOKUP($A547,Pistols!$C:$C,Pistols!N:N,0,0)</f>
        <v>0</v>
      </c>
      <c r="L547" s="3">
        <f>_xlfn.XLOOKUP($A547,Revolvers!$C:$C,Revolvers!O:O,0,0)</f>
        <v>0</v>
      </c>
      <c r="M547" s="3">
        <f>_xlfn.XLOOKUP($A547,Revolvers!$C:$C,Revolvers!P:P,0,0)</f>
        <v>0</v>
      </c>
      <c r="N547" s="3">
        <f>_xlfn.XLOOKUP($A547,Revolvers!$C:$C,Revolvers!Q:Q,0,0)</f>
        <v>0</v>
      </c>
      <c r="O547" s="3">
        <f>_xlfn.XLOOKUP($A547,Revolvers!$C:$C,Revolvers!R:R,0,0)</f>
        <v>0</v>
      </c>
      <c r="P547" s="3">
        <f>_xlfn.XLOOKUP($A547,Revolvers!$C:$C,Revolvers!S:S,0,0)</f>
        <v>0</v>
      </c>
      <c r="Q547" s="3">
        <f>_xlfn.XLOOKUP($A547,Revolvers!$C:$C,Revolvers!T:T,0,0)</f>
        <v>0</v>
      </c>
      <c r="R547" s="3">
        <f>_xlfn.XLOOKUP($A547,Rifles!C:C,Rifles!H:H,0,0)</f>
        <v>47</v>
      </c>
      <c r="S547" s="3">
        <f>_xlfn.XLOOKUP($A547,Shotguns!C:C,Shotguns!H:H,0,0)</f>
        <v>0</v>
      </c>
      <c r="T547" s="3">
        <f t="shared" si="8"/>
        <v>47</v>
      </c>
    </row>
    <row r="548" spans="1:20" x14ac:dyDescent="0.25">
      <c r="A548" s="3">
        <f>Rifles!C548</f>
        <v>98235118</v>
      </c>
      <c r="B548" s="3" t="str">
        <f>_xlfn.XLOOKUP($A548, Rifles!$C$2:$C$419,Rifles!$D$2:$D$419,"N/A",0)</f>
        <v>N/A</v>
      </c>
      <c r="C548" s="4" t="str">
        <f>_xlfn.XLOOKUP($A548, Rifles!$C$2:$C$419,Rifles!F$2:F$419,"N/A",0)</f>
        <v>N/A</v>
      </c>
      <c r="D548" s="4" t="str">
        <f>_xlfn.XLOOKUP($A548, Rifles!$C$2:$C$419,Rifles!G$2:G$419,"N/A",0)</f>
        <v>N/A</v>
      </c>
      <c r="E548" s="3">
        <f>_xlfn.XLOOKUP($A548,Pistols!$C:$C,Pistols!H:H,0,0)</f>
        <v>0</v>
      </c>
      <c r="F548" s="3">
        <f>_xlfn.XLOOKUP($A548,Pistols!$C:$C,Pistols!I:I,0,0)</f>
        <v>0</v>
      </c>
      <c r="G548" s="3">
        <f>_xlfn.XLOOKUP($A548,Pistols!$C:$C,Pistols!J:J,0,0)</f>
        <v>0</v>
      </c>
      <c r="H548" s="3">
        <f>_xlfn.XLOOKUP($A548,Pistols!$C:$C,Pistols!K:K,0,0)</f>
        <v>0</v>
      </c>
      <c r="I548" s="3">
        <f>_xlfn.XLOOKUP($A548,Pistols!$C:$C,Pistols!L:L,0,0)</f>
        <v>0</v>
      </c>
      <c r="J548" s="3">
        <f>_xlfn.XLOOKUP($A548,Pistols!$C:$C,Pistols!M:M,0,0)</f>
        <v>0</v>
      </c>
      <c r="K548" s="3">
        <f>_xlfn.XLOOKUP($A548,Pistols!$C:$C,Pistols!N:N,0,0)</f>
        <v>0</v>
      </c>
      <c r="L548" s="3">
        <f>_xlfn.XLOOKUP($A548,Revolvers!$C:$C,Revolvers!O:O,0,0)</f>
        <v>0</v>
      </c>
      <c r="M548" s="3">
        <f>_xlfn.XLOOKUP($A548,Revolvers!$C:$C,Revolvers!P:P,0,0)</f>
        <v>0</v>
      </c>
      <c r="N548" s="3">
        <f>_xlfn.XLOOKUP($A548,Revolvers!$C:$C,Revolvers!Q:Q,0,0)</f>
        <v>0</v>
      </c>
      <c r="O548" s="3">
        <f>_xlfn.XLOOKUP($A548,Revolvers!$C:$C,Revolvers!R:R,0,0)</f>
        <v>0</v>
      </c>
      <c r="P548" s="3">
        <f>_xlfn.XLOOKUP($A548,Revolvers!$C:$C,Revolvers!S:S,0,0)</f>
        <v>0</v>
      </c>
      <c r="Q548" s="3">
        <f>_xlfn.XLOOKUP($A548,Revolvers!$C:$C,Revolvers!T:T,0,0)</f>
        <v>0</v>
      </c>
      <c r="R548" s="3">
        <f>_xlfn.XLOOKUP($A548,Rifles!C:C,Rifles!H:H,0,0)</f>
        <v>8</v>
      </c>
      <c r="S548" s="3">
        <f>_xlfn.XLOOKUP($A548,Shotguns!C:C,Shotguns!H:H,0,0)</f>
        <v>0</v>
      </c>
      <c r="T548" s="3">
        <f t="shared" si="8"/>
        <v>8</v>
      </c>
    </row>
    <row r="549" spans="1:20" x14ac:dyDescent="0.25">
      <c r="A549" s="3">
        <f>Rifles!C549</f>
        <v>98202516</v>
      </c>
      <c r="B549" s="3" t="str">
        <f>_xlfn.XLOOKUP($A549, Rifles!$C$2:$C$419,Rifles!$D$2:$D$419,"N/A",0)</f>
        <v>N/A</v>
      </c>
      <c r="C549" s="4" t="str">
        <f>_xlfn.XLOOKUP($A549, Rifles!$C$2:$C$419,Rifles!F$2:F$419,"N/A",0)</f>
        <v>N/A</v>
      </c>
      <c r="D549" s="4" t="str">
        <f>_xlfn.XLOOKUP($A549, Rifles!$C$2:$C$419,Rifles!G$2:G$419,"N/A",0)</f>
        <v>N/A</v>
      </c>
      <c r="E549" s="3">
        <f>_xlfn.XLOOKUP($A549,Pistols!$C:$C,Pistols!H:H,0,0)</f>
        <v>0</v>
      </c>
      <c r="F549" s="3">
        <f>_xlfn.XLOOKUP($A549,Pistols!$C:$C,Pistols!I:I,0,0)</f>
        <v>0</v>
      </c>
      <c r="G549" s="3">
        <f>_xlfn.XLOOKUP($A549,Pistols!$C:$C,Pistols!J:J,0,0)</f>
        <v>0</v>
      </c>
      <c r="H549" s="3">
        <f>_xlfn.XLOOKUP($A549,Pistols!$C:$C,Pistols!K:K,0,0)</f>
        <v>0</v>
      </c>
      <c r="I549" s="3">
        <f>_xlfn.XLOOKUP($A549,Pistols!$C:$C,Pistols!L:L,0,0)</f>
        <v>45</v>
      </c>
      <c r="J549" s="3">
        <f>_xlfn.XLOOKUP($A549,Pistols!$C:$C,Pistols!M:M,0,0)</f>
        <v>0</v>
      </c>
      <c r="K549" s="3">
        <f>_xlfn.XLOOKUP($A549,Pistols!$C:$C,Pistols!N:N,0,0)</f>
        <v>45</v>
      </c>
      <c r="L549" s="3">
        <f>_xlfn.XLOOKUP($A549,Revolvers!$C:$C,Revolvers!O:O,0,0)</f>
        <v>0</v>
      </c>
      <c r="M549" s="3">
        <f>_xlfn.XLOOKUP($A549,Revolvers!$C:$C,Revolvers!P:P,0,0)</f>
        <v>0</v>
      </c>
      <c r="N549" s="3">
        <f>_xlfn.XLOOKUP($A549,Revolvers!$C:$C,Revolvers!Q:Q,0,0)</f>
        <v>0</v>
      </c>
      <c r="O549" s="3">
        <f>_xlfn.XLOOKUP($A549,Revolvers!$C:$C,Revolvers!R:R,0,0)</f>
        <v>0</v>
      </c>
      <c r="P549" s="3">
        <f>_xlfn.XLOOKUP($A549,Revolvers!$C:$C,Revolvers!S:S,0,0)</f>
        <v>0</v>
      </c>
      <c r="Q549" s="3">
        <f>_xlfn.XLOOKUP($A549,Revolvers!$C:$C,Revolvers!T:T,0,0)</f>
        <v>0</v>
      </c>
      <c r="R549" s="3">
        <f>_xlfn.XLOOKUP($A549,Rifles!C:C,Rifles!H:H,0,0)</f>
        <v>1</v>
      </c>
      <c r="S549" s="3">
        <f>_xlfn.XLOOKUP($A549,Shotguns!C:C,Shotguns!H:H,0,0)</f>
        <v>0</v>
      </c>
      <c r="T549" s="3">
        <f t="shared" si="8"/>
        <v>46</v>
      </c>
    </row>
    <row r="550" spans="1:20" x14ac:dyDescent="0.25">
      <c r="A550" s="3">
        <f>Rifles!C550</f>
        <v>98202568</v>
      </c>
      <c r="B550" s="3" t="str">
        <f>_xlfn.XLOOKUP($A550, Rifles!$C$2:$C$419,Rifles!$D$2:$D$419,"N/A",0)</f>
        <v>N/A</v>
      </c>
      <c r="C550" s="4" t="str">
        <f>_xlfn.XLOOKUP($A550, Rifles!$C$2:$C$419,Rifles!F$2:F$419,"N/A",0)</f>
        <v>N/A</v>
      </c>
      <c r="D550" s="4" t="str">
        <f>_xlfn.XLOOKUP($A550, Rifles!$C$2:$C$419,Rifles!G$2:G$419,"N/A",0)</f>
        <v>N/A</v>
      </c>
      <c r="E550" s="3">
        <f>_xlfn.XLOOKUP($A550,Pistols!$C:$C,Pistols!H:H,0,0)</f>
        <v>0</v>
      </c>
      <c r="F550" s="3">
        <f>_xlfn.XLOOKUP($A550,Pistols!$C:$C,Pistols!I:I,0,0)</f>
        <v>1</v>
      </c>
      <c r="G550" s="3">
        <f>_xlfn.XLOOKUP($A550,Pistols!$C:$C,Pistols!J:J,0,0)</f>
        <v>0</v>
      </c>
      <c r="H550" s="3">
        <f>_xlfn.XLOOKUP($A550,Pistols!$C:$C,Pistols!K:K,0,0)</f>
        <v>0</v>
      </c>
      <c r="I550" s="3">
        <f>_xlfn.XLOOKUP($A550,Pistols!$C:$C,Pistols!L:L,0,0)</f>
        <v>0</v>
      </c>
      <c r="J550" s="3">
        <f>_xlfn.XLOOKUP($A550,Pistols!$C:$C,Pistols!M:M,0,0)</f>
        <v>0</v>
      </c>
      <c r="K550" s="3">
        <f>_xlfn.XLOOKUP($A550,Pistols!$C:$C,Pistols!N:N,0,0)</f>
        <v>1</v>
      </c>
      <c r="L550" s="3">
        <f>_xlfn.XLOOKUP($A550,Revolvers!$C:$C,Revolvers!O:O,0,0)</f>
        <v>0</v>
      </c>
      <c r="M550" s="3">
        <f>_xlfn.XLOOKUP($A550,Revolvers!$C:$C,Revolvers!P:P,0,0)</f>
        <v>0</v>
      </c>
      <c r="N550" s="3">
        <f>_xlfn.XLOOKUP($A550,Revolvers!$C:$C,Revolvers!Q:Q,0,0)</f>
        <v>0</v>
      </c>
      <c r="O550" s="3">
        <f>_xlfn.XLOOKUP($A550,Revolvers!$C:$C,Revolvers!R:R,0,0)</f>
        <v>0</v>
      </c>
      <c r="P550" s="3">
        <f>_xlfn.XLOOKUP($A550,Revolvers!$C:$C,Revolvers!S:S,0,0)</f>
        <v>0</v>
      </c>
      <c r="Q550" s="3">
        <f>_xlfn.XLOOKUP($A550,Revolvers!$C:$C,Revolvers!T:T,0,0)</f>
        <v>0</v>
      </c>
      <c r="R550" s="3">
        <f>_xlfn.XLOOKUP($A550,Rifles!C:C,Rifles!H:H,0,0)</f>
        <v>20</v>
      </c>
      <c r="S550" s="3">
        <f>_xlfn.XLOOKUP($A550,Shotguns!C:C,Shotguns!H:H,0,0)</f>
        <v>0</v>
      </c>
      <c r="T550" s="3">
        <f t="shared" si="8"/>
        <v>21</v>
      </c>
    </row>
    <row r="551" spans="1:20" x14ac:dyDescent="0.25">
      <c r="A551" s="3">
        <f>Rifles!C551</f>
        <v>98201711</v>
      </c>
      <c r="B551" s="3" t="str">
        <f>_xlfn.XLOOKUP($A551, Rifles!$C$2:$C$419,Rifles!$D$2:$D$419,"N/A",0)</f>
        <v>N/A</v>
      </c>
      <c r="C551" s="4" t="str">
        <f>_xlfn.XLOOKUP($A551, Rifles!$C$2:$C$419,Rifles!F$2:F$419,"N/A",0)</f>
        <v>N/A</v>
      </c>
      <c r="D551" s="4" t="str">
        <f>_xlfn.XLOOKUP($A551, Rifles!$C$2:$C$419,Rifles!G$2:G$419,"N/A",0)</f>
        <v>N/A</v>
      </c>
      <c r="E551" s="3">
        <f>_xlfn.XLOOKUP($A551,Pistols!$C:$C,Pistols!H:H,0,0)</f>
        <v>0</v>
      </c>
      <c r="F551" s="3">
        <f>_xlfn.XLOOKUP($A551,Pistols!$C:$C,Pistols!I:I,0,0)</f>
        <v>0</v>
      </c>
      <c r="G551" s="3">
        <f>_xlfn.XLOOKUP($A551,Pistols!$C:$C,Pistols!J:J,0,0)</f>
        <v>0</v>
      </c>
      <c r="H551" s="3">
        <f>_xlfn.XLOOKUP($A551,Pistols!$C:$C,Pistols!K:K,0,0)</f>
        <v>0</v>
      </c>
      <c r="I551" s="3">
        <f>_xlfn.XLOOKUP($A551,Pistols!$C:$C,Pistols!L:L,0,0)</f>
        <v>0</v>
      </c>
      <c r="J551" s="3">
        <f>_xlfn.XLOOKUP($A551,Pistols!$C:$C,Pistols!M:M,0,0)</f>
        <v>0</v>
      </c>
      <c r="K551" s="3">
        <f>_xlfn.XLOOKUP($A551,Pistols!$C:$C,Pistols!N:N,0,0)</f>
        <v>0</v>
      </c>
      <c r="L551" s="3">
        <f>_xlfn.XLOOKUP($A551,Revolvers!$C:$C,Revolvers!O:O,0,0)</f>
        <v>0</v>
      </c>
      <c r="M551" s="3">
        <f>_xlfn.XLOOKUP($A551,Revolvers!$C:$C,Revolvers!P:P,0,0)</f>
        <v>0</v>
      </c>
      <c r="N551" s="3">
        <f>_xlfn.XLOOKUP($A551,Revolvers!$C:$C,Revolvers!Q:Q,0,0)</f>
        <v>0</v>
      </c>
      <c r="O551" s="3">
        <f>_xlfn.XLOOKUP($A551,Revolvers!$C:$C,Revolvers!R:R,0,0)</f>
        <v>0</v>
      </c>
      <c r="P551" s="3">
        <f>_xlfn.XLOOKUP($A551,Revolvers!$C:$C,Revolvers!S:S,0,0)</f>
        <v>0</v>
      </c>
      <c r="Q551" s="3">
        <f>_xlfn.XLOOKUP($A551,Revolvers!$C:$C,Revolvers!T:T,0,0)</f>
        <v>0</v>
      </c>
      <c r="R551" s="3">
        <f>_xlfn.XLOOKUP($A551,Rifles!C:C,Rifles!H:H,0,0)</f>
        <v>13</v>
      </c>
      <c r="S551" s="3">
        <f>_xlfn.XLOOKUP($A551,Shotguns!C:C,Shotguns!H:H,0,0)</f>
        <v>0</v>
      </c>
      <c r="T551" s="3">
        <f t="shared" si="8"/>
        <v>13</v>
      </c>
    </row>
    <row r="552" spans="1:20" x14ac:dyDescent="0.25">
      <c r="A552" s="3">
        <f>Rifles!C552</f>
        <v>98235063</v>
      </c>
      <c r="B552" s="3" t="str">
        <f>_xlfn.XLOOKUP($A552, Rifles!$C$2:$C$419,Rifles!$D$2:$D$419,"N/A",0)</f>
        <v>N/A</v>
      </c>
      <c r="C552" s="4" t="str">
        <f>_xlfn.XLOOKUP($A552, Rifles!$C$2:$C$419,Rifles!F$2:F$419,"N/A",0)</f>
        <v>N/A</v>
      </c>
      <c r="D552" s="4" t="str">
        <f>_xlfn.XLOOKUP($A552, Rifles!$C$2:$C$419,Rifles!G$2:G$419,"N/A",0)</f>
        <v>N/A</v>
      </c>
      <c r="E552" s="3">
        <f>_xlfn.XLOOKUP($A552,Pistols!$C:$C,Pistols!H:H,0,0)</f>
        <v>0</v>
      </c>
      <c r="F552" s="3">
        <f>_xlfn.XLOOKUP($A552,Pistols!$C:$C,Pistols!I:I,0,0)</f>
        <v>0</v>
      </c>
      <c r="G552" s="3">
        <f>_xlfn.XLOOKUP($A552,Pistols!$C:$C,Pistols!J:J,0,0)</f>
        <v>0</v>
      </c>
      <c r="H552" s="3">
        <f>_xlfn.XLOOKUP($A552,Pistols!$C:$C,Pistols!K:K,0,0)</f>
        <v>0</v>
      </c>
      <c r="I552" s="3">
        <f>_xlfn.XLOOKUP($A552,Pistols!$C:$C,Pistols!L:L,0,0)</f>
        <v>0</v>
      </c>
      <c r="J552" s="3">
        <f>_xlfn.XLOOKUP($A552,Pistols!$C:$C,Pistols!M:M,0,0)</f>
        <v>0</v>
      </c>
      <c r="K552" s="3">
        <f>_xlfn.XLOOKUP($A552,Pistols!$C:$C,Pistols!N:N,0,0)</f>
        <v>0</v>
      </c>
      <c r="L552" s="3">
        <f>_xlfn.XLOOKUP($A552,Revolvers!$C:$C,Revolvers!O:O,0,0)</f>
        <v>0</v>
      </c>
      <c r="M552" s="3">
        <f>_xlfn.XLOOKUP($A552,Revolvers!$C:$C,Revolvers!P:P,0,0)</f>
        <v>0</v>
      </c>
      <c r="N552" s="3">
        <f>_xlfn.XLOOKUP($A552,Revolvers!$C:$C,Revolvers!Q:Q,0,0)</f>
        <v>0</v>
      </c>
      <c r="O552" s="3">
        <f>_xlfn.XLOOKUP($A552,Revolvers!$C:$C,Revolvers!R:R,0,0)</f>
        <v>0</v>
      </c>
      <c r="P552" s="3">
        <f>_xlfn.XLOOKUP($A552,Revolvers!$C:$C,Revolvers!S:S,0,0)</f>
        <v>0</v>
      </c>
      <c r="Q552" s="3">
        <f>_xlfn.XLOOKUP($A552,Revolvers!$C:$C,Revolvers!T:T,0,0)</f>
        <v>0</v>
      </c>
      <c r="R552" s="3">
        <f>_xlfn.XLOOKUP($A552,Rifles!C:C,Rifles!H:H,0,0)</f>
        <v>1</v>
      </c>
      <c r="S552" s="3">
        <f>_xlfn.XLOOKUP($A552,Shotguns!C:C,Shotguns!H:H,0,0)</f>
        <v>3</v>
      </c>
      <c r="T552" s="3">
        <f t="shared" si="8"/>
        <v>4</v>
      </c>
    </row>
    <row r="553" spans="1:20" x14ac:dyDescent="0.25">
      <c r="A553" s="3">
        <f>Rifles!C553</f>
        <v>98202472</v>
      </c>
      <c r="B553" s="3" t="str">
        <f>_xlfn.XLOOKUP($A553, Rifles!$C$2:$C$419,Rifles!$D$2:$D$419,"N/A",0)</f>
        <v>N/A</v>
      </c>
      <c r="C553" s="4" t="str">
        <f>_xlfn.XLOOKUP($A553, Rifles!$C$2:$C$419,Rifles!F$2:F$419,"N/A",0)</f>
        <v>N/A</v>
      </c>
      <c r="D553" s="4" t="str">
        <f>_xlfn.XLOOKUP($A553, Rifles!$C$2:$C$419,Rifles!G$2:G$419,"N/A",0)</f>
        <v>N/A</v>
      </c>
      <c r="E553" s="3">
        <f>_xlfn.XLOOKUP($A553,Pistols!$C:$C,Pistols!H:H,0,0)</f>
        <v>0</v>
      </c>
      <c r="F553" s="3">
        <f>_xlfn.XLOOKUP($A553,Pistols!$C:$C,Pistols!I:I,0,0)</f>
        <v>0</v>
      </c>
      <c r="G553" s="3">
        <f>_xlfn.XLOOKUP($A553,Pistols!$C:$C,Pistols!J:J,0,0)</f>
        <v>0</v>
      </c>
      <c r="H553" s="3">
        <f>_xlfn.XLOOKUP($A553,Pistols!$C:$C,Pistols!K:K,0,0)</f>
        <v>0</v>
      </c>
      <c r="I553" s="3">
        <f>_xlfn.XLOOKUP($A553,Pistols!$C:$C,Pistols!L:L,0,0)</f>
        <v>0</v>
      </c>
      <c r="J553" s="3">
        <f>_xlfn.XLOOKUP($A553,Pistols!$C:$C,Pistols!M:M,0,0)</f>
        <v>0</v>
      </c>
      <c r="K553" s="3">
        <f>_xlfn.XLOOKUP($A553,Pistols!$C:$C,Pistols!N:N,0,0)</f>
        <v>0</v>
      </c>
      <c r="L553" s="3">
        <f>_xlfn.XLOOKUP($A553,Revolvers!$C:$C,Revolvers!O:O,0,0)</f>
        <v>0</v>
      </c>
      <c r="M553" s="3">
        <f>_xlfn.XLOOKUP($A553,Revolvers!$C:$C,Revolvers!P:P,0,0)</f>
        <v>0</v>
      </c>
      <c r="N553" s="3">
        <f>_xlfn.XLOOKUP($A553,Revolvers!$C:$C,Revolvers!Q:Q,0,0)</f>
        <v>0</v>
      </c>
      <c r="O553" s="3">
        <f>_xlfn.XLOOKUP($A553,Revolvers!$C:$C,Revolvers!R:R,0,0)</f>
        <v>0</v>
      </c>
      <c r="P553" s="3">
        <f>_xlfn.XLOOKUP($A553,Revolvers!$C:$C,Revolvers!S:S,0,0)</f>
        <v>0</v>
      </c>
      <c r="Q553" s="3">
        <f>_xlfn.XLOOKUP($A553,Revolvers!$C:$C,Revolvers!T:T,0,0)</f>
        <v>0</v>
      </c>
      <c r="R553" s="3">
        <f>_xlfn.XLOOKUP($A553,Rifles!C:C,Rifles!H:H,0,0)</f>
        <v>2</v>
      </c>
      <c r="S553" s="3">
        <f>_xlfn.XLOOKUP($A553,Shotguns!C:C,Shotguns!H:H,0,0)</f>
        <v>0</v>
      </c>
      <c r="T553" s="3">
        <f t="shared" si="8"/>
        <v>2</v>
      </c>
    </row>
    <row r="554" spans="1:20" x14ac:dyDescent="0.25">
      <c r="A554" s="3">
        <f>Rifles!C554</f>
        <v>98202451</v>
      </c>
      <c r="B554" s="3" t="str">
        <f>_xlfn.XLOOKUP($A554, Rifles!$C$2:$C$419,Rifles!$D$2:$D$419,"N/A",0)</f>
        <v>N/A</v>
      </c>
      <c r="C554" s="4" t="str">
        <f>_xlfn.XLOOKUP($A554, Rifles!$C$2:$C$419,Rifles!F$2:F$419,"N/A",0)</f>
        <v>N/A</v>
      </c>
      <c r="D554" s="4" t="str">
        <f>_xlfn.XLOOKUP($A554, Rifles!$C$2:$C$419,Rifles!G$2:G$419,"N/A",0)</f>
        <v>N/A</v>
      </c>
      <c r="E554" s="3">
        <f>_xlfn.XLOOKUP($A554,Pistols!$C:$C,Pistols!H:H,0,0)</f>
        <v>0</v>
      </c>
      <c r="F554" s="3">
        <f>_xlfn.XLOOKUP($A554,Pistols!$C:$C,Pistols!I:I,0,0)</f>
        <v>0</v>
      </c>
      <c r="G554" s="3">
        <f>_xlfn.XLOOKUP($A554,Pistols!$C:$C,Pistols!J:J,0,0)</f>
        <v>0</v>
      </c>
      <c r="H554" s="3">
        <f>_xlfn.XLOOKUP($A554,Pistols!$C:$C,Pistols!K:K,0,0)</f>
        <v>0</v>
      </c>
      <c r="I554" s="3">
        <f>_xlfn.XLOOKUP($A554,Pistols!$C:$C,Pistols!L:L,0,0)</f>
        <v>1</v>
      </c>
      <c r="J554" s="3">
        <f>_xlfn.XLOOKUP($A554,Pistols!$C:$C,Pistols!M:M,0,0)</f>
        <v>1</v>
      </c>
      <c r="K554" s="3">
        <f>_xlfn.XLOOKUP($A554,Pistols!$C:$C,Pistols!N:N,0,0)</f>
        <v>2</v>
      </c>
      <c r="L554" s="3">
        <f>_xlfn.XLOOKUP($A554,Revolvers!$C:$C,Revolvers!O:O,0,0)</f>
        <v>0</v>
      </c>
      <c r="M554" s="3">
        <f>_xlfn.XLOOKUP($A554,Revolvers!$C:$C,Revolvers!P:P,0,0)</f>
        <v>0</v>
      </c>
      <c r="N554" s="3">
        <f>_xlfn.XLOOKUP($A554,Revolvers!$C:$C,Revolvers!Q:Q,0,0)</f>
        <v>0</v>
      </c>
      <c r="O554" s="3">
        <f>_xlfn.XLOOKUP($A554,Revolvers!$C:$C,Revolvers!R:R,0,0)</f>
        <v>0</v>
      </c>
      <c r="P554" s="3">
        <f>_xlfn.XLOOKUP($A554,Revolvers!$C:$C,Revolvers!S:S,0,0)</f>
        <v>0</v>
      </c>
      <c r="Q554" s="3">
        <f>_xlfn.XLOOKUP($A554,Revolvers!$C:$C,Revolvers!T:T,0,0)</f>
        <v>0</v>
      </c>
      <c r="R554" s="3">
        <f>_xlfn.XLOOKUP($A554,Rifles!C:C,Rifles!H:H,0,0)</f>
        <v>4</v>
      </c>
      <c r="S554" s="3">
        <f>_xlfn.XLOOKUP($A554,Shotguns!C:C,Shotguns!H:H,0,0)</f>
        <v>0</v>
      </c>
      <c r="T554" s="3">
        <f t="shared" si="8"/>
        <v>6</v>
      </c>
    </row>
    <row r="555" spans="1:20" x14ac:dyDescent="0.25">
      <c r="A555" s="3">
        <f>Rifles!C555</f>
        <v>98201754</v>
      </c>
      <c r="B555" s="3" t="str">
        <f>_xlfn.XLOOKUP($A555, Rifles!$C$2:$C$419,Rifles!$D$2:$D$419,"N/A",0)</f>
        <v>N/A</v>
      </c>
      <c r="C555" s="4" t="str">
        <f>_xlfn.XLOOKUP($A555, Rifles!$C$2:$C$419,Rifles!F$2:F$419,"N/A",0)</f>
        <v>N/A</v>
      </c>
      <c r="D555" s="4" t="str">
        <f>_xlfn.XLOOKUP($A555, Rifles!$C$2:$C$419,Rifles!G$2:G$419,"N/A",0)</f>
        <v>N/A</v>
      </c>
      <c r="E555" s="3">
        <f>_xlfn.XLOOKUP($A555,Pistols!$C:$C,Pistols!H:H,0,0)</f>
        <v>0</v>
      </c>
      <c r="F555" s="3">
        <f>_xlfn.XLOOKUP($A555,Pistols!$C:$C,Pistols!I:I,0,0)</f>
        <v>0</v>
      </c>
      <c r="G555" s="3">
        <f>_xlfn.XLOOKUP($A555,Pistols!$C:$C,Pistols!J:J,0,0)</f>
        <v>0</v>
      </c>
      <c r="H555" s="3">
        <f>_xlfn.XLOOKUP($A555,Pistols!$C:$C,Pistols!K:K,0,0)</f>
        <v>0</v>
      </c>
      <c r="I555" s="3">
        <f>_xlfn.XLOOKUP($A555,Pistols!$C:$C,Pistols!L:L,0,0)</f>
        <v>2</v>
      </c>
      <c r="J555" s="3">
        <f>_xlfn.XLOOKUP($A555,Pistols!$C:$C,Pistols!M:M,0,0)</f>
        <v>0</v>
      </c>
      <c r="K555" s="3">
        <f>_xlfn.XLOOKUP($A555,Pistols!$C:$C,Pistols!N:N,0,0)</f>
        <v>2</v>
      </c>
      <c r="L555" s="3">
        <f>_xlfn.XLOOKUP($A555,Revolvers!$C:$C,Revolvers!O:O,0,0)</f>
        <v>0</v>
      </c>
      <c r="M555" s="3">
        <f>_xlfn.XLOOKUP($A555,Revolvers!$C:$C,Revolvers!P:P,0,0)</f>
        <v>0</v>
      </c>
      <c r="N555" s="3">
        <f>_xlfn.XLOOKUP($A555,Revolvers!$C:$C,Revolvers!Q:Q,0,0)</f>
        <v>0</v>
      </c>
      <c r="O555" s="3">
        <f>_xlfn.XLOOKUP($A555,Revolvers!$C:$C,Revolvers!R:R,0,0)</f>
        <v>0</v>
      </c>
      <c r="P555" s="3">
        <f>_xlfn.XLOOKUP($A555,Revolvers!$C:$C,Revolvers!S:S,0,0)</f>
        <v>0</v>
      </c>
      <c r="Q555" s="3">
        <f>_xlfn.XLOOKUP($A555,Revolvers!$C:$C,Revolvers!T:T,0,0)</f>
        <v>0</v>
      </c>
      <c r="R555" s="3">
        <f>_xlfn.XLOOKUP($A555,Rifles!C:C,Rifles!H:H,0,0)</f>
        <v>16</v>
      </c>
      <c r="S555" s="3">
        <f>_xlfn.XLOOKUP($A555,Shotguns!C:C,Shotguns!H:H,0,0)</f>
        <v>0</v>
      </c>
      <c r="T555" s="3">
        <f t="shared" si="8"/>
        <v>18</v>
      </c>
    </row>
    <row r="556" spans="1:20" x14ac:dyDescent="0.25">
      <c r="A556" s="3">
        <f>Rifles!C556</f>
        <v>98202763</v>
      </c>
      <c r="B556" s="3" t="str">
        <f>_xlfn.XLOOKUP($A556, Rifles!$C$2:$C$419,Rifles!$D$2:$D$419,"N/A",0)</f>
        <v>N/A</v>
      </c>
      <c r="C556" s="4" t="str">
        <f>_xlfn.XLOOKUP($A556, Rifles!$C$2:$C$419,Rifles!F$2:F$419,"N/A",0)</f>
        <v>N/A</v>
      </c>
      <c r="D556" s="4" t="str">
        <f>_xlfn.XLOOKUP($A556, Rifles!$C$2:$C$419,Rifles!G$2:G$419,"N/A",0)</f>
        <v>N/A</v>
      </c>
      <c r="E556" s="3">
        <f>_xlfn.XLOOKUP($A556,Pistols!$C:$C,Pistols!H:H,0,0)</f>
        <v>0</v>
      </c>
      <c r="F556" s="3">
        <f>_xlfn.XLOOKUP($A556,Pistols!$C:$C,Pistols!I:I,0,0)</f>
        <v>0</v>
      </c>
      <c r="G556" s="3">
        <f>_xlfn.XLOOKUP($A556,Pistols!$C:$C,Pistols!J:J,0,0)</f>
        <v>0</v>
      </c>
      <c r="H556" s="3">
        <f>_xlfn.XLOOKUP($A556,Pistols!$C:$C,Pistols!K:K,0,0)</f>
        <v>0</v>
      </c>
      <c r="I556" s="3">
        <f>_xlfn.XLOOKUP($A556,Pistols!$C:$C,Pistols!L:L,0,0)</f>
        <v>0</v>
      </c>
      <c r="J556" s="3">
        <f>_xlfn.XLOOKUP($A556,Pistols!$C:$C,Pistols!M:M,0,0)</f>
        <v>0</v>
      </c>
      <c r="K556" s="3">
        <f>_xlfn.XLOOKUP($A556,Pistols!$C:$C,Pistols!N:N,0,0)</f>
        <v>0</v>
      </c>
      <c r="L556" s="3">
        <f>_xlfn.XLOOKUP($A556,Revolvers!$C:$C,Revolvers!O:O,0,0)</f>
        <v>0</v>
      </c>
      <c r="M556" s="3">
        <f>_xlfn.XLOOKUP($A556,Revolvers!$C:$C,Revolvers!P:P,0,0)</f>
        <v>0</v>
      </c>
      <c r="N556" s="3">
        <f>_xlfn.XLOOKUP($A556,Revolvers!$C:$C,Revolvers!Q:Q,0,0)</f>
        <v>0</v>
      </c>
      <c r="O556" s="3">
        <f>_xlfn.XLOOKUP($A556,Revolvers!$C:$C,Revolvers!R:R,0,0)</f>
        <v>0</v>
      </c>
      <c r="P556" s="3">
        <f>_xlfn.XLOOKUP($A556,Revolvers!$C:$C,Revolvers!S:S,0,0)</f>
        <v>0</v>
      </c>
      <c r="Q556" s="3">
        <f>_xlfn.XLOOKUP($A556,Revolvers!$C:$C,Revolvers!T:T,0,0)</f>
        <v>0</v>
      </c>
      <c r="R556" s="3">
        <f>_xlfn.XLOOKUP($A556,Rifles!C:C,Rifles!H:H,0,0)</f>
        <v>48</v>
      </c>
      <c r="S556" s="3">
        <f>_xlfn.XLOOKUP($A556,Shotguns!C:C,Shotguns!H:H,0,0)</f>
        <v>0</v>
      </c>
      <c r="T556" s="3">
        <f t="shared" si="8"/>
        <v>48</v>
      </c>
    </row>
    <row r="557" spans="1:20" x14ac:dyDescent="0.25">
      <c r="A557" s="3">
        <f>Rifles!C557</f>
        <v>98202239</v>
      </c>
      <c r="B557" s="3" t="str">
        <f>_xlfn.XLOOKUP($A557, Rifles!$C$2:$C$419,Rifles!$D$2:$D$419,"N/A",0)</f>
        <v>N/A</v>
      </c>
      <c r="C557" s="4" t="str">
        <f>_xlfn.XLOOKUP($A557, Rifles!$C$2:$C$419,Rifles!F$2:F$419,"N/A",0)</f>
        <v>N/A</v>
      </c>
      <c r="D557" s="4" t="str">
        <f>_xlfn.XLOOKUP($A557, Rifles!$C$2:$C$419,Rifles!G$2:G$419,"N/A",0)</f>
        <v>N/A</v>
      </c>
      <c r="E557" s="3">
        <f>_xlfn.XLOOKUP($A557,Pistols!$C:$C,Pistols!H:H,0,0)</f>
        <v>0</v>
      </c>
      <c r="F557" s="3">
        <f>_xlfn.XLOOKUP($A557,Pistols!$C:$C,Pistols!I:I,0,0)</f>
        <v>0</v>
      </c>
      <c r="G557" s="3">
        <f>_xlfn.XLOOKUP($A557,Pistols!$C:$C,Pistols!J:J,0,0)</f>
        <v>0</v>
      </c>
      <c r="H557" s="3">
        <f>_xlfn.XLOOKUP($A557,Pistols!$C:$C,Pistols!K:K,0,0)</f>
        <v>0</v>
      </c>
      <c r="I557" s="3">
        <f>_xlfn.XLOOKUP($A557,Pistols!$C:$C,Pistols!L:L,0,0)</f>
        <v>0</v>
      </c>
      <c r="J557" s="3">
        <f>_xlfn.XLOOKUP($A557,Pistols!$C:$C,Pistols!M:M,0,0)</f>
        <v>0</v>
      </c>
      <c r="K557" s="3">
        <f>_xlfn.XLOOKUP($A557,Pistols!$C:$C,Pistols!N:N,0,0)</f>
        <v>0</v>
      </c>
      <c r="L557" s="3">
        <f>_xlfn.XLOOKUP($A557,Revolvers!$C:$C,Revolvers!O:O,0,0)</f>
        <v>0</v>
      </c>
      <c r="M557" s="3">
        <f>_xlfn.XLOOKUP($A557,Revolvers!$C:$C,Revolvers!P:P,0,0)</f>
        <v>0</v>
      </c>
      <c r="N557" s="3">
        <f>_xlfn.XLOOKUP($A557,Revolvers!$C:$C,Revolvers!Q:Q,0,0)</f>
        <v>0</v>
      </c>
      <c r="O557" s="3">
        <f>_xlfn.XLOOKUP($A557,Revolvers!$C:$C,Revolvers!R:R,0,0)</f>
        <v>0</v>
      </c>
      <c r="P557" s="3">
        <f>_xlfn.XLOOKUP($A557,Revolvers!$C:$C,Revolvers!S:S,0,0)</f>
        <v>0</v>
      </c>
      <c r="Q557" s="3">
        <f>_xlfn.XLOOKUP($A557,Revolvers!$C:$C,Revolvers!T:T,0,0)</f>
        <v>0</v>
      </c>
      <c r="R557" s="3">
        <f>_xlfn.XLOOKUP($A557,Rifles!C:C,Rifles!H:H,0,0)</f>
        <v>1</v>
      </c>
      <c r="S557" s="3">
        <f>_xlfn.XLOOKUP($A557,Shotguns!C:C,Shotguns!H:H,0,0)</f>
        <v>0</v>
      </c>
      <c r="T557" s="3">
        <f t="shared" si="8"/>
        <v>1</v>
      </c>
    </row>
    <row r="558" spans="1:20" x14ac:dyDescent="0.25">
      <c r="A558" s="3">
        <f>Rifles!C558</f>
        <v>98202111</v>
      </c>
      <c r="B558" s="3" t="str">
        <f>_xlfn.XLOOKUP($A558, Rifles!$C$2:$C$419,Rifles!$D$2:$D$419,"N/A",0)</f>
        <v>N/A</v>
      </c>
      <c r="C558" s="4" t="str">
        <f>_xlfn.XLOOKUP($A558, Rifles!$C$2:$C$419,Rifles!F$2:F$419,"N/A",0)</f>
        <v>N/A</v>
      </c>
      <c r="D558" s="4" t="str">
        <f>_xlfn.XLOOKUP($A558, Rifles!$C$2:$C$419,Rifles!G$2:G$419,"N/A",0)</f>
        <v>N/A</v>
      </c>
      <c r="E558" s="3">
        <f>_xlfn.XLOOKUP($A558,Pistols!$C:$C,Pistols!H:H,0,0)</f>
        <v>6</v>
      </c>
      <c r="F558" s="3">
        <f>_xlfn.XLOOKUP($A558,Pistols!$C:$C,Pistols!I:I,0,0)</f>
        <v>0</v>
      </c>
      <c r="G558" s="3">
        <f>_xlfn.XLOOKUP($A558,Pistols!$C:$C,Pistols!J:J,0,0)</f>
        <v>2</v>
      </c>
      <c r="H558" s="3">
        <f>_xlfn.XLOOKUP($A558,Pistols!$C:$C,Pistols!K:K,0,0)</f>
        <v>0</v>
      </c>
      <c r="I558" s="3">
        <f>_xlfn.XLOOKUP($A558,Pistols!$C:$C,Pistols!L:L,0,0)</f>
        <v>0</v>
      </c>
      <c r="J558" s="3">
        <f>_xlfn.XLOOKUP($A558,Pistols!$C:$C,Pistols!M:M,0,0)</f>
        <v>0</v>
      </c>
      <c r="K558" s="3">
        <f>_xlfn.XLOOKUP($A558,Pistols!$C:$C,Pistols!N:N,0,0)</f>
        <v>8</v>
      </c>
      <c r="L558" s="3">
        <f>_xlfn.XLOOKUP($A558,Revolvers!$C:$C,Revolvers!O:O,0,0)</f>
        <v>0</v>
      </c>
      <c r="M558" s="3">
        <f>_xlfn.XLOOKUP($A558,Revolvers!$C:$C,Revolvers!P:P,0,0)</f>
        <v>0</v>
      </c>
      <c r="N558" s="3">
        <f>_xlfn.XLOOKUP($A558,Revolvers!$C:$C,Revolvers!Q:Q,0,0)</f>
        <v>0</v>
      </c>
      <c r="O558" s="3">
        <f>_xlfn.XLOOKUP($A558,Revolvers!$C:$C,Revolvers!R:R,0,0)</f>
        <v>0</v>
      </c>
      <c r="P558" s="3">
        <f>_xlfn.XLOOKUP($A558,Revolvers!$C:$C,Revolvers!S:S,0,0)</f>
        <v>0</v>
      </c>
      <c r="Q558" s="3">
        <f>_xlfn.XLOOKUP($A558,Revolvers!$C:$C,Revolvers!T:T,0,0)</f>
        <v>0</v>
      </c>
      <c r="R558" s="3">
        <f>_xlfn.XLOOKUP($A558,Rifles!C:C,Rifles!H:H,0,0)</f>
        <v>32</v>
      </c>
      <c r="S558" s="3">
        <f>_xlfn.XLOOKUP($A558,Shotguns!C:C,Shotguns!H:H,0,0)</f>
        <v>0</v>
      </c>
      <c r="T558" s="3">
        <f t="shared" si="8"/>
        <v>40</v>
      </c>
    </row>
    <row r="559" spans="1:20" x14ac:dyDescent="0.25">
      <c r="A559" s="3">
        <f>Rifles!C559</f>
        <v>98202983</v>
      </c>
      <c r="B559" s="3" t="str">
        <f>_xlfn.XLOOKUP($A559, Rifles!$C$2:$C$419,Rifles!$D$2:$D$419,"N/A",0)</f>
        <v>N/A</v>
      </c>
      <c r="C559" s="4" t="str">
        <f>_xlfn.XLOOKUP($A559, Rifles!$C$2:$C$419,Rifles!F$2:F$419,"N/A",0)</f>
        <v>N/A</v>
      </c>
      <c r="D559" s="4" t="str">
        <f>_xlfn.XLOOKUP($A559, Rifles!$C$2:$C$419,Rifles!G$2:G$419,"N/A",0)</f>
        <v>N/A</v>
      </c>
      <c r="E559" s="3">
        <f>_xlfn.XLOOKUP($A559,Pistols!$C:$C,Pistols!H:H,0,0)</f>
        <v>0</v>
      </c>
      <c r="F559" s="3">
        <f>_xlfn.XLOOKUP($A559,Pistols!$C:$C,Pistols!I:I,0,0)</f>
        <v>0</v>
      </c>
      <c r="G559" s="3">
        <f>_xlfn.XLOOKUP($A559,Pistols!$C:$C,Pistols!J:J,0,0)</f>
        <v>18</v>
      </c>
      <c r="H559" s="3">
        <f>_xlfn.XLOOKUP($A559,Pistols!$C:$C,Pistols!K:K,0,0)</f>
        <v>0</v>
      </c>
      <c r="I559" s="3">
        <f>_xlfn.XLOOKUP($A559,Pistols!$C:$C,Pistols!L:L,0,0)</f>
        <v>0</v>
      </c>
      <c r="J559" s="3">
        <f>_xlfn.XLOOKUP($A559,Pistols!$C:$C,Pistols!M:M,0,0)</f>
        <v>0</v>
      </c>
      <c r="K559" s="3">
        <f>_xlfn.XLOOKUP($A559,Pistols!$C:$C,Pistols!N:N,0,0)</f>
        <v>18</v>
      </c>
      <c r="L559" s="3">
        <f>_xlfn.XLOOKUP($A559,Revolvers!$C:$C,Revolvers!O:O,0,0)</f>
        <v>0</v>
      </c>
      <c r="M559" s="3">
        <f>_xlfn.XLOOKUP($A559,Revolvers!$C:$C,Revolvers!P:P,0,0)</f>
        <v>0</v>
      </c>
      <c r="N559" s="3">
        <f>_xlfn.XLOOKUP($A559,Revolvers!$C:$C,Revolvers!Q:Q,0,0)</f>
        <v>0</v>
      </c>
      <c r="O559" s="3">
        <f>_xlfn.XLOOKUP($A559,Revolvers!$C:$C,Revolvers!R:R,0,0)</f>
        <v>0</v>
      </c>
      <c r="P559" s="3">
        <f>_xlfn.XLOOKUP($A559,Revolvers!$C:$C,Revolvers!S:S,0,0)</f>
        <v>0</v>
      </c>
      <c r="Q559" s="3">
        <f>_xlfn.XLOOKUP($A559,Revolvers!$C:$C,Revolvers!T:T,0,0)</f>
        <v>0</v>
      </c>
      <c r="R559" s="3">
        <f>_xlfn.XLOOKUP($A559,Rifles!C:C,Rifles!H:H,0,0)</f>
        <v>1025</v>
      </c>
      <c r="S559" s="3">
        <f>_xlfn.XLOOKUP($A559,Shotguns!C:C,Shotguns!H:H,0,0)</f>
        <v>0</v>
      </c>
      <c r="T559" s="3">
        <f t="shared" si="8"/>
        <v>1043</v>
      </c>
    </row>
    <row r="560" spans="1:20" x14ac:dyDescent="0.25">
      <c r="A560" s="3">
        <f>Rifles!C560</f>
        <v>98201252</v>
      </c>
      <c r="B560" s="3" t="str">
        <f>_xlfn.XLOOKUP($A560, Rifles!$C$2:$C$419,Rifles!$D$2:$D$419,"N/A",0)</f>
        <v>N/A</v>
      </c>
      <c r="C560" s="4" t="str">
        <f>_xlfn.XLOOKUP($A560, Rifles!$C$2:$C$419,Rifles!F$2:F$419,"N/A",0)</f>
        <v>N/A</v>
      </c>
      <c r="D560" s="4" t="str">
        <f>_xlfn.XLOOKUP($A560, Rifles!$C$2:$C$419,Rifles!G$2:G$419,"N/A",0)</f>
        <v>N/A</v>
      </c>
      <c r="E560" s="3">
        <f>_xlfn.XLOOKUP($A560,Pistols!$C:$C,Pistols!H:H,0,0)</f>
        <v>193</v>
      </c>
      <c r="F560" s="3">
        <f>_xlfn.XLOOKUP($A560,Pistols!$C:$C,Pistols!I:I,0,0)</f>
        <v>0</v>
      </c>
      <c r="G560" s="3">
        <f>_xlfn.XLOOKUP($A560,Pistols!$C:$C,Pistols!J:J,0,0)</f>
        <v>5</v>
      </c>
      <c r="H560" s="3">
        <f>_xlfn.XLOOKUP($A560,Pistols!$C:$C,Pistols!K:K,0,0)</f>
        <v>0</v>
      </c>
      <c r="I560" s="3">
        <f>_xlfn.XLOOKUP($A560,Pistols!$C:$C,Pistols!L:L,0,0)</f>
        <v>0</v>
      </c>
      <c r="J560" s="3">
        <f>_xlfn.XLOOKUP($A560,Pistols!$C:$C,Pistols!M:M,0,0)</f>
        <v>0</v>
      </c>
      <c r="K560" s="3">
        <f>_xlfn.XLOOKUP($A560,Pistols!$C:$C,Pistols!N:N,0,0)</f>
        <v>198</v>
      </c>
      <c r="L560" s="3">
        <f>_xlfn.XLOOKUP($A560,Revolvers!$C:$C,Revolvers!O:O,0,0)</f>
        <v>0</v>
      </c>
      <c r="M560" s="3">
        <f>_xlfn.XLOOKUP($A560,Revolvers!$C:$C,Revolvers!P:P,0,0)</f>
        <v>0</v>
      </c>
      <c r="N560" s="3">
        <f>_xlfn.XLOOKUP($A560,Revolvers!$C:$C,Revolvers!Q:Q,0,0)</f>
        <v>0</v>
      </c>
      <c r="O560" s="3">
        <f>_xlfn.XLOOKUP($A560,Revolvers!$C:$C,Revolvers!R:R,0,0)</f>
        <v>0</v>
      </c>
      <c r="P560" s="3">
        <f>_xlfn.XLOOKUP($A560,Revolvers!$C:$C,Revolvers!S:S,0,0)</f>
        <v>0</v>
      </c>
      <c r="Q560" s="3">
        <f>_xlfn.XLOOKUP($A560,Revolvers!$C:$C,Revolvers!T:T,0,0)</f>
        <v>0</v>
      </c>
      <c r="R560" s="3">
        <f>_xlfn.XLOOKUP($A560,Rifles!C:C,Rifles!H:H,0,0)</f>
        <v>3055</v>
      </c>
      <c r="S560" s="3">
        <f>_xlfn.XLOOKUP($A560,Shotguns!C:C,Shotguns!H:H,0,0)</f>
        <v>0</v>
      </c>
      <c r="T560" s="3">
        <f t="shared" si="8"/>
        <v>3253</v>
      </c>
    </row>
    <row r="561" spans="1:20" x14ac:dyDescent="0.25">
      <c r="A561" s="3">
        <f>Rifles!C561</f>
        <v>98201498</v>
      </c>
      <c r="B561" s="3" t="str">
        <f>_xlfn.XLOOKUP($A561, Rifles!$C$2:$C$419,Rifles!$D$2:$D$419,"N/A",0)</f>
        <v>N/A</v>
      </c>
      <c r="C561" s="4" t="str">
        <f>_xlfn.XLOOKUP($A561, Rifles!$C$2:$C$419,Rifles!F$2:F$419,"N/A",0)</f>
        <v>N/A</v>
      </c>
      <c r="D561" s="4" t="str">
        <f>_xlfn.XLOOKUP($A561, Rifles!$C$2:$C$419,Rifles!G$2:G$419,"N/A",0)</f>
        <v>N/A</v>
      </c>
      <c r="E561" s="3">
        <f>_xlfn.XLOOKUP($A561,Pistols!$C:$C,Pistols!H:H,0,0)</f>
        <v>0</v>
      </c>
      <c r="F561" s="3">
        <f>_xlfn.XLOOKUP($A561,Pistols!$C:$C,Pistols!I:I,0,0)</f>
        <v>1</v>
      </c>
      <c r="G561" s="3">
        <f>_xlfn.XLOOKUP($A561,Pistols!$C:$C,Pistols!J:J,0,0)</f>
        <v>0</v>
      </c>
      <c r="H561" s="3">
        <f>_xlfn.XLOOKUP($A561,Pistols!$C:$C,Pistols!K:K,0,0)</f>
        <v>0</v>
      </c>
      <c r="I561" s="3">
        <f>_xlfn.XLOOKUP($A561,Pistols!$C:$C,Pistols!L:L,0,0)</f>
        <v>0</v>
      </c>
      <c r="J561" s="3">
        <f>_xlfn.XLOOKUP($A561,Pistols!$C:$C,Pistols!M:M,0,0)</f>
        <v>0</v>
      </c>
      <c r="K561" s="3">
        <f>_xlfn.XLOOKUP($A561,Pistols!$C:$C,Pistols!N:N,0,0)</f>
        <v>1</v>
      </c>
      <c r="L561" s="3">
        <f>_xlfn.XLOOKUP($A561,Revolvers!$C:$C,Revolvers!O:O,0,0)</f>
        <v>0</v>
      </c>
      <c r="M561" s="3">
        <f>_xlfn.XLOOKUP($A561,Revolvers!$C:$C,Revolvers!P:P,0,0)</f>
        <v>0</v>
      </c>
      <c r="N561" s="3">
        <f>_xlfn.XLOOKUP($A561,Revolvers!$C:$C,Revolvers!Q:Q,0,0)</f>
        <v>0</v>
      </c>
      <c r="O561" s="3">
        <f>_xlfn.XLOOKUP($A561,Revolvers!$C:$C,Revolvers!R:R,0,0)</f>
        <v>0</v>
      </c>
      <c r="P561" s="3">
        <f>_xlfn.XLOOKUP($A561,Revolvers!$C:$C,Revolvers!S:S,0,0)</f>
        <v>0</v>
      </c>
      <c r="Q561" s="3">
        <f>_xlfn.XLOOKUP($A561,Revolvers!$C:$C,Revolvers!T:T,0,0)</f>
        <v>0</v>
      </c>
      <c r="R561" s="3">
        <f>_xlfn.XLOOKUP($A561,Rifles!C:C,Rifles!H:H,0,0)</f>
        <v>183</v>
      </c>
      <c r="S561" s="3">
        <f>_xlfn.XLOOKUP($A561,Shotguns!C:C,Shotguns!H:H,0,0)</f>
        <v>0</v>
      </c>
      <c r="T561" s="3">
        <f t="shared" si="8"/>
        <v>184</v>
      </c>
    </row>
    <row r="562" spans="1:20" x14ac:dyDescent="0.25">
      <c r="A562" s="3">
        <f>Rifles!C562</f>
        <v>98201873</v>
      </c>
      <c r="B562" s="3" t="str">
        <f>_xlfn.XLOOKUP($A562, Rifles!$C$2:$C$419,Rifles!$D$2:$D$419,"N/A",0)</f>
        <v>N/A</v>
      </c>
      <c r="C562" s="4" t="str">
        <f>_xlfn.XLOOKUP($A562, Rifles!$C$2:$C$419,Rifles!F$2:F$419,"N/A",0)</f>
        <v>N/A</v>
      </c>
      <c r="D562" s="4" t="str">
        <f>_xlfn.XLOOKUP($A562, Rifles!$C$2:$C$419,Rifles!G$2:G$419,"N/A",0)</f>
        <v>N/A</v>
      </c>
      <c r="E562" s="3">
        <f>_xlfn.XLOOKUP($A562,Pistols!$C:$C,Pistols!H:H,0,0)</f>
        <v>0</v>
      </c>
      <c r="F562" s="3">
        <f>_xlfn.XLOOKUP($A562,Pistols!$C:$C,Pistols!I:I,0,0)</f>
        <v>0</v>
      </c>
      <c r="G562" s="3">
        <f>_xlfn.XLOOKUP($A562,Pistols!$C:$C,Pistols!J:J,0,0)</f>
        <v>0</v>
      </c>
      <c r="H562" s="3">
        <f>_xlfn.XLOOKUP($A562,Pistols!$C:$C,Pistols!K:K,0,0)</f>
        <v>0</v>
      </c>
      <c r="I562" s="3">
        <f>_xlfn.XLOOKUP($A562,Pistols!$C:$C,Pistols!L:L,0,0)</f>
        <v>0</v>
      </c>
      <c r="J562" s="3">
        <f>_xlfn.XLOOKUP($A562,Pistols!$C:$C,Pistols!M:M,0,0)</f>
        <v>0</v>
      </c>
      <c r="K562" s="3">
        <f>_xlfn.XLOOKUP($A562,Pistols!$C:$C,Pistols!N:N,0,0)</f>
        <v>0</v>
      </c>
      <c r="L562" s="3">
        <f>_xlfn.XLOOKUP($A562,Revolvers!$C:$C,Revolvers!O:O,0,0)</f>
        <v>0</v>
      </c>
      <c r="M562" s="3">
        <f>_xlfn.XLOOKUP($A562,Revolvers!$C:$C,Revolvers!P:P,0,0)</f>
        <v>0</v>
      </c>
      <c r="N562" s="3">
        <f>_xlfn.XLOOKUP($A562,Revolvers!$C:$C,Revolvers!Q:Q,0,0)</f>
        <v>0</v>
      </c>
      <c r="O562" s="3">
        <f>_xlfn.XLOOKUP($A562,Revolvers!$C:$C,Revolvers!R:R,0,0)</f>
        <v>0</v>
      </c>
      <c r="P562" s="3">
        <f>_xlfn.XLOOKUP($A562,Revolvers!$C:$C,Revolvers!S:S,0,0)</f>
        <v>0</v>
      </c>
      <c r="Q562" s="3">
        <f>_xlfn.XLOOKUP($A562,Revolvers!$C:$C,Revolvers!T:T,0,0)</f>
        <v>0</v>
      </c>
      <c r="R562" s="3">
        <f>_xlfn.XLOOKUP($A562,Rifles!C:C,Rifles!H:H,0,0)</f>
        <v>2</v>
      </c>
      <c r="S562" s="3">
        <f>_xlfn.XLOOKUP($A562,Shotguns!C:C,Shotguns!H:H,0,0)</f>
        <v>0</v>
      </c>
      <c r="T562" s="3">
        <f t="shared" si="8"/>
        <v>2</v>
      </c>
    </row>
    <row r="563" spans="1:20" x14ac:dyDescent="0.25">
      <c r="A563" s="3">
        <f>Rifles!C563</f>
        <v>98202827</v>
      </c>
      <c r="B563" s="3" t="str">
        <f>_xlfn.XLOOKUP($A563, Rifles!$C$2:$C$419,Rifles!$D$2:$D$419,"N/A",0)</f>
        <v>N/A</v>
      </c>
      <c r="C563" s="4" t="str">
        <f>_xlfn.XLOOKUP($A563, Rifles!$C$2:$C$419,Rifles!F$2:F$419,"N/A",0)</f>
        <v>N/A</v>
      </c>
      <c r="D563" s="4" t="str">
        <f>_xlfn.XLOOKUP($A563, Rifles!$C$2:$C$419,Rifles!G$2:G$419,"N/A",0)</f>
        <v>N/A</v>
      </c>
      <c r="E563" s="3">
        <f>_xlfn.XLOOKUP($A563,Pistols!$C:$C,Pistols!H:H,0,0)</f>
        <v>0</v>
      </c>
      <c r="F563" s="3">
        <f>_xlfn.XLOOKUP($A563,Pistols!$C:$C,Pistols!I:I,0,0)</f>
        <v>0</v>
      </c>
      <c r="G563" s="3">
        <f>_xlfn.XLOOKUP($A563,Pistols!$C:$C,Pistols!J:J,0,0)</f>
        <v>0</v>
      </c>
      <c r="H563" s="3">
        <f>_xlfn.XLOOKUP($A563,Pistols!$C:$C,Pistols!K:K,0,0)</f>
        <v>0</v>
      </c>
      <c r="I563" s="3">
        <f>_xlfn.XLOOKUP($A563,Pistols!$C:$C,Pistols!L:L,0,0)</f>
        <v>0</v>
      </c>
      <c r="J563" s="3">
        <f>_xlfn.XLOOKUP($A563,Pistols!$C:$C,Pistols!M:M,0,0)</f>
        <v>0</v>
      </c>
      <c r="K563" s="3">
        <f>_xlfn.XLOOKUP($A563,Pistols!$C:$C,Pistols!N:N,0,0)</f>
        <v>0</v>
      </c>
      <c r="L563" s="3">
        <f>_xlfn.XLOOKUP($A563,Revolvers!$C:$C,Revolvers!O:O,0,0)</f>
        <v>0</v>
      </c>
      <c r="M563" s="3">
        <f>_xlfn.XLOOKUP($A563,Revolvers!$C:$C,Revolvers!P:P,0,0)</f>
        <v>0</v>
      </c>
      <c r="N563" s="3">
        <f>_xlfn.XLOOKUP($A563,Revolvers!$C:$C,Revolvers!Q:Q,0,0)</f>
        <v>0</v>
      </c>
      <c r="O563" s="3">
        <f>_xlfn.XLOOKUP($A563,Revolvers!$C:$C,Revolvers!R:R,0,0)</f>
        <v>0</v>
      </c>
      <c r="P563" s="3">
        <f>_xlfn.XLOOKUP($A563,Revolvers!$C:$C,Revolvers!S:S,0,0)</f>
        <v>0</v>
      </c>
      <c r="Q563" s="3">
        <f>_xlfn.XLOOKUP($A563,Revolvers!$C:$C,Revolvers!T:T,0,0)</f>
        <v>0</v>
      </c>
      <c r="R563" s="3">
        <f>_xlfn.XLOOKUP($A563,Rifles!C:C,Rifles!H:H,0,0)</f>
        <v>12</v>
      </c>
      <c r="S563" s="3">
        <f>_xlfn.XLOOKUP($A563,Shotguns!C:C,Shotguns!H:H,0,0)</f>
        <v>0</v>
      </c>
      <c r="T563" s="3">
        <f t="shared" si="8"/>
        <v>12</v>
      </c>
    </row>
    <row r="564" spans="1:20" x14ac:dyDescent="0.25">
      <c r="A564" s="3">
        <f>Rifles!C564</f>
        <v>98202543</v>
      </c>
      <c r="B564" s="3" t="str">
        <f>_xlfn.XLOOKUP($A564, Rifles!$C$2:$C$419,Rifles!$D$2:$D$419,"N/A",0)</f>
        <v>N/A</v>
      </c>
      <c r="C564" s="4" t="str">
        <f>_xlfn.XLOOKUP($A564, Rifles!$C$2:$C$419,Rifles!F$2:F$419,"N/A",0)</f>
        <v>N/A</v>
      </c>
      <c r="D564" s="4" t="str">
        <f>_xlfn.XLOOKUP($A564, Rifles!$C$2:$C$419,Rifles!G$2:G$419,"N/A",0)</f>
        <v>N/A</v>
      </c>
      <c r="E564" s="3">
        <f>_xlfn.XLOOKUP($A564,Pistols!$C:$C,Pistols!H:H,0,0)</f>
        <v>0</v>
      </c>
      <c r="F564" s="3">
        <f>_xlfn.XLOOKUP($A564,Pistols!$C:$C,Pistols!I:I,0,0)</f>
        <v>0</v>
      </c>
      <c r="G564" s="3">
        <f>_xlfn.XLOOKUP($A564,Pistols!$C:$C,Pistols!J:J,0,0)</f>
        <v>0</v>
      </c>
      <c r="H564" s="3">
        <f>_xlfn.XLOOKUP($A564,Pistols!$C:$C,Pistols!K:K,0,0)</f>
        <v>0</v>
      </c>
      <c r="I564" s="3">
        <f>_xlfn.XLOOKUP($A564,Pistols!$C:$C,Pistols!L:L,0,0)</f>
        <v>0</v>
      </c>
      <c r="J564" s="3">
        <f>_xlfn.XLOOKUP($A564,Pistols!$C:$C,Pistols!M:M,0,0)</f>
        <v>0</v>
      </c>
      <c r="K564" s="3">
        <f>_xlfn.XLOOKUP($A564,Pistols!$C:$C,Pistols!N:N,0,0)</f>
        <v>0</v>
      </c>
      <c r="L564" s="3">
        <f>_xlfn.XLOOKUP($A564,Revolvers!$C:$C,Revolvers!O:O,0,0)</f>
        <v>0</v>
      </c>
      <c r="M564" s="3">
        <f>_xlfn.XLOOKUP($A564,Revolvers!$C:$C,Revolvers!P:P,0,0)</f>
        <v>0</v>
      </c>
      <c r="N564" s="3">
        <f>_xlfn.XLOOKUP($A564,Revolvers!$C:$C,Revolvers!Q:Q,0,0)</f>
        <v>0</v>
      </c>
      <c r="O564" s="3">
        <f>_xlfn.XLOOKUP($A564,Revolvers!$C:$C,Revolvers!R:R,0,0)</f>
        <v>0</v>
      </c>
      <c r="P564" s="3">
        <f>_xlfn.XLOOKUP($A564,Revolvers!$C:$C,Revolvers!S:S,0,0)</f>
        <v>0</v>
      </c>
      <c r="Q564" s="3">
        <f>_xlfn.XLOOKUP($A564,Revolvers!$C:$C,Revolvers!T:T,0,0)</f>
        <v>0</v>
      </c>
      <c r="R564" s="3">
        <f>_xlfn.XLOOKUP($A564,Rifles!C:C,Rifles!H:H,0,0)</f>
        <v>3048</v>
      </c>
      <c r="S564" s="3">
        <f>_xlfn.XLOOKUP($A564,Shotguns!C:C,Shotguns!H:H,0,0)</f>
        <v>0</v>
      </c>
      <c r="T564" s="3">
        <f t="shared" si="8"/>
        <v>3048</v>
      </c>
    </row>
    <row r="565" spans="1:20" x14ac:dyDescent="0.25">
      <c r="A565" s="3">
        <f>Rifles!C565</f>
        <v>98202201</v>
      </c>
      <c r="B565" s="3" t="str">
        <f>_xlfn.XLOOKUP($A565, Rifles!$C$2:$C$419,Rifles!$D$2:$D$419,"N/A",0)</f>
        <v>N/A</v>
      </c>
      <c r="C565" s="4" t="str">
        <f>_xlfn.XLOOKUP($A565, Rifles!$C$2:$C$419,Rifles!F$2:F$419,"N/A",0)</f>
        <v>N/A</v>
      </c>
      <c r="D565" s="4" t="str">
        <f>_xlfn.XLOOKUP($A565, Rifles!$C$2:$C$419,Rifles!G$2:G$419,"N/A",0)</f>
        <v>N/A</v>
      </c>
      <c r="E565" s="3">
        <f>_xlfn.XLOOKUP($A565,Pistols!$C:$C,Pistols!H:H,0,0)</f>
        <v>0</v>
      </c>
      <c r="F565" s="3">
        <f>_xlfn.XLOOKUP($A565,Pistols!$C:$C,Pistols!I:I,0,0)</f>
        <v>0</v>
      </c>
      <c r="G565" s="3">
        <f>_xlfn.XLOOKUP($A565,Pistols!$C:$C,Pistols!J:J,0,0)</f>
        <v>0</v>
      </c>
      <c r="H565" s="3">
        <f>_xlfn.XLOOKUP($A565,Pistols!$C:$C,Pistols!K:K,0,0)</f>
        <v>0</v>
      </c>
      <c r="I565" s="3">
        <f>_xlfn.XLOOKUP($A565,Pistols!$C:$C,Pistols!L:L,0,0)</f>
        <v>0</v>
      </c>
      <c r="J565" s="3">
        <f>_xlfn.XLOOKUP($A565,Pistols!$C:$C,Pistols!M:M,0,0)</f>
        <v>0</v>
      </c>
      <c r="K565" s="3">
        <f>_xlfn.XLOOKUP($A565,Pistols!$C:$C,Pistols!N:N,0,0)</f>
        <v>0</v>
      </c>
      <c r="L565" s="3">
        <f>_xlfn.XLOOKUP($A565,Revolvers!$C:$C,Revolvers!O:O,0,0)</f>
        <v>0</v>
      </c>
      <c r="M565" s="3">
        <f>_xlfn.XLOOKUP($A565,Revolvers!$C:$C,Revolvers!P:P,0,0)</f>
        <v>0</v>
      </c>
      <c r="N565" s="3">
        <f>_xlfn.XLOOKUP($A565,Revolvers!$C:$C,Revolvers!Q:Q,0,0)</f>
        <v>0</v>
      </c>
      <c r="O565" s="3">
        <f>_xlfn.XLOOKUP($A565,Revolvers!$C:$C,Revolvers!R:R,0,0)</f>
        <v>0</v>
      </c>
      <c r="P565" s="3">
        <f>_xlfn.XLOOKUP($A565,Revolvers!$C:$C,Revolvers!S:S,0,0)</f>
        <v>0</v>
      </c>
      <c r="Q565" s="3">
        <f>_xlfn.XLOOKUP($A565,Revolvers!$C:$C,Revolvers!T:T,0,0)</f>
        <v>0</v>
      </c>
      <c r="R565" s="3">
        <f>_xlfn.XLOOKUP($A565,Rifles!C:C,Rifles!H:H,0,0)</f>
        <v>4</v>
      </c>
      <c r="S565" s="3">
        <f>_xlfn.XLOOKUP($A565,Shotguns!C:C,Shotguns!H:H,0,0)</f>
        <v>0</v>
      </c>
      <c r="T565" s="3">
        <f t="shared" si="8"/>
        <v>4</v>
      </c>
    </row>
    <row r="566" spans="1:20" x14ac:dyDescent="0.25">
      <c r="A566" s="3">
        <f>Rifles!C566</f>
        <v>98201222</v>
      </c>
      <c r="B566" s="3" t="str">
        <f>_xlfn.XLOOKUP($A566, Rifles!$C$2:$C$419,Rifles!$D$2:$D$419,"N/A",0)</f>
        <v>N/A</v>
      </c>
      <c r="C566" s="4" t="str">
        <f>_xlfn.XLOOKUP($A566, Rifles!$C$2:$C$419,Rifles!F$2:F$419,"N/A",0)</f>
        <v>N/A</v>
      </c>
      <c r="D566" s="4" t="str">
        <f>_xlfn.XLOOKUP($A566, Rifles!$C$2:$C$419,Rifles!G$2:G$419,"N/A",0)</f>
        <v>N/A</v>
      </c>
      <c r="E566" s="3">
        <f>_xlfn.XLOOKUP($A566,Pistols!$C:$C,Pistols!H:H,0,0)</f>
        <v>0</v>
      </c>
      <c r="F566" s="3">
        <f>_xlfn.XLOOKUP($A566,Pistols!$C:$C,Pistols!I:I,0,0)</f>
        <v>0</v>
      </c>
      <c r="G566" s="3">
        <f>_xlfn.XLOOKUP($A566,Pistols!$C:$C,Pistols!J:J,0,0)</f>
        <v>0</v>
      </c>
      <c r="H566" s="3">
        <f>_xlfn.XLOOKUP($A566,Pistols!$C:$C,Pistols!K:K,0,0)</f>
        <v>0</v>
      </c>
      <c r="I566" s="3">
        <f>_xlfn.XLOOKUP($A566,Pistols!$C:$C,Pistols!L:L,0,0)</f>
        <v>0</v>
      </c>
      <c r="J566" s="3">
        <f>_xlfn.XLOOKUP($A566,Pistols!$C:$C,Pistols!M:M,0,0)</f>
        <v>0</v>
      </c>
      <c r="K566" s="3">
        <f>_xlfn.XLOOKUP($A566,Pistols!$C:$C,Pistols!N:N,0,0)</f>
        <v>0</v>
      </c>
      <c r="L566" s="3">
        <f>_xlfn.XLOOKUP($A566,Revolvers!$C:$C,Revolvers!O:O,0,0)</f>
        <v>0</v>
      </c>
      <c r="M566" s="3">
        <f>_xlfn.XLOOKUP($A566,Revolvers!$C:$C,Revolvers!P:P,0,0)</f>
        <v>0</v>
      </c>
      <c r="N566" s="3">
        <f>_xlfn.XLOOKUP($A566,Revolvers!$C:$C,Revolvers!Q:Q,0,0)</f>
        <v>0</v>
      </c>
      <c r="O566" s="3">
        <f>_xlfn.XLOOKUP($A566,Revolvers!$C:$C,Revolvers!R:R,0,0)</f>
        <v>0</v>
      </c>
      <c r="P566" s="3">
        <f>_xlfn.XLOOKUP($A566,Revolvers!$C:$C,Revolvers!S:S,0,0)</f>
        <v>0</v>
      </c>
      <c r="Q566" s="3">
        <f>_xlfn.XLOOKUP($A566,Revolvers!$C:$C,Revolvers!T:T,0,0)</f>
        <v>0</v>
      </c>
      <c r="R566" s="3">
        <f>_xlfn.XLOOKUP($A566,Rifles!C:C,Rifles!H:H,0,0)</f>
        <v>3</v>
      </c>
      <c r="S566" s="3">
        <f>_xlfn.XLOOKUP($A566,Shotguns!C:C,Shotguns!H:H,0,0)</f>
        <v>0</v>
      </c>
      <c r="T566" s="3">
        <f t="shared" si="8"/>
        <v>3</v>
      </c>
    </row>
    <row r="567" spans="1:20" x14ac:dyDescent="0.25">
      <c r="A567" s="3">
        <f>Rifles!C567</f>
        <v>98202164</v>
      </c>
      <c r="B567" s="3" t="str">
        <f>_xlfn.XLOOKUP($A567, Rifles!$C$2:$C$419,Rifles!$D$2:$D$419,"N/A",0)</f>
        <v>N/A</v>
      </c>
      <c r="C567" s="4" t="str">
        <f>_xlfn.XLOOKUP($A567, Rifles!$C$2:$C$419,Rifles!F$2:F$419,"N/A",0)</f>
        <v>N/A</v>
      </c>
      <c r="D567" s="4" t="str">
        <f>_xlfn.XLOOKUP($A567, Rifles!$C$2:$C$419,Rifles!G$2:G$419,"N/A",0)</f>
        <v>N/A</v>
      </c>
      <c r="E567" s="3">
        <f>_xlfn.XLOOKUP($A567,Pistols!$C:$C,Pistols!H:H,0,0)</f>
        <v>823</v>
      </c>
      <c r="F567" s="3">
        <f>_xlfn.XLOOKUP($A567,Pistols!$C:$C,Pistols!I:I,0,0)</f>
        <v>0</v>
      </c>
      <c r="G567" s="3">
        <f>_xlfn.XLOOKUP($A567,Pistols!$C:$C,Pistols!J:J,0,0)</f>
        <v>0</v>
      </c>
      <c r="H567" s="3">
        <f>_xlfn.XLOOKUP($A567,Pistols!$C:$C,Pistols!K:K,0,0)</f>
        <v>0</v>
      </c>
      <c r="I567" s="3">
        <f>_xlfn.XLOOKUP($A567,Pistols!$C:$C,Pistols!L:L,0,0)</f>
        <v>0</v>
      </c>
      <c r="J567" s="3">
        <f>_xlfn.XLOOKUP($A567,Pistols!$C:$C,Pistols!M:M,0,0)</f>
        <v>0</v>
      </c>
      <c r="K567" s="3">
        <f>_xlfn.XLOOKUP($A567,Pistols!$C:$C,Pistols!N:N,0,0)</f>
        <v>823</v>
      </c>
      <c r="L567" s="3">
        <f>_xlfn.XLOOKUP($A567,Revolvers!$C:$C,Revolvers!O:O,0,0)</f>
        <v>0</v>
      </c>
      <c r="M567" s="3">
        <f>_xlfn.XLOOKUP($A567,Revolvers!$C:$C,Revolvers!P:P,0,0)</f>
        <v>0</v>
      </c>
      <c r="N567" s="3">
        <f>_xlfn.XLOOKUP($A567,Revolvers!$C:$C,Revolvers!Q:Q,0,0)</f>
        <v>0</v>
      </c>
      <c r="O567" s="3">
        <f>_xlfn.XLOOKUP($A567,Revolvers!$C:$C,Revolvers!R:R,0,0)</f>
        <v>0</v>
      </c>
      <c r="P567" s="3">
        <f>_xlfn.XLOOKUP($A567,Revolvers!$C:$C,Revolvers!S:S,0,0)</f>
        <v>0</v>
      </c>
      <c r="Q567" s="3">
        <f>_xlfn.XLOOKUP($A567,Revolvers!$C:$C,Revolvers!T:T,0,0)</f>
        <v>0</v>
      </c>
      <c r="R567" s="3">
        <f>_xlfn.XLOOKUP($A567,Rifles!C:C,Rifles!H:H,0,0)</f>
        <v>2340</v>
      </c>
      <c r="S567" s="3">
        <f>_xlfn.XLOOKUP($A567,Shotguns!C:C,Shotguns!H:H,0,0)</f>
        <v>0</v>
      </c>
      <c r="T567" s="3">
        <f t="shared" si="8"/>
        <v>3163</v>
      </c>
    </row>
    <row r="568" spans="1:20" x14ac:dyDescent="0.25">
      <c r="A568" s="3">
        <f>Rifles!C568</f>
        <v>98201342</v>
      </c>
      <c r="B568" s="3" t="str">
        <f>_xlfn.XLOOKUP($A568, Rifles!$C$2:$C$419,Rifles!$D$2:$D$419,"N/A",0)</f>
        <v>N/A</v>
      </c>
      <c r="C568" s="4" t="str">
        <f>_xlfn.XLOOKUP($A568, Rifles!$C$2:$C$419,Rifles!F$2:F$419,"N/A",0)</f>
        <v>N/A</v>
      </c>
      <c r="D568" s="4" t="str">
        <f>_xlfn.XLOOKUP($A568, Rifles!$C$2:$C$419,Rifles!G$2:G$419,"N/A",0)</f>
        <v>N/A</v>
      </c>
      <c r="E568" s="3">
        <f>_xlfn.XLOOKUP($A568,Pistols!$C:$C,Pistols!H:H,0,0)</f>
        <v>0</v>
      </c>
      <c r="F568" s="3">
        <f>_xlfn.XLOOKUP($A568,Pistols!$C:$C,Pistols!I:I,0,0)</f>
        <v>0</v>
      </c>
      <c r="G568" s="3">
        <f>_xlfn.XLOOKUP($A568,Pistols!$C:$C,Pistols!J:J,0,0)</f>
        <v>0</v>
      </c>
      <c r="H568" s="3">
        <f>_xlfn.XLOOKUP($A568,Pistols!$C:$C,Pistols!K:K,0,0)</f>
        <v>0</v>
      </c>
      <c r="I568" s="3">
        <f>_xlfn.XLOOKUP($A568,Pistols!$C:$C,Pistols!L:L,0,0)</f>
        <v>0</v>
      </c>
      <c r="J568" s="3">
        <f>_xlfn.XLOOKUP($A568,Pistols!$C:$C,Pistols!M:M,0,0)</f>
        <v>0</v>
      </c>
      <c r="K568" s="3">
        <f>_xlfn.XLOOKUP($A568,Pistols!$C:$C,Pistols!N:N,0,0)</f>
        <v>0</v>
      </c>
      <c r="L568" s="3">
        <f>_xlfn.XLOOKUP($A568,Revolvers!$C:$C,Revolvers!O:O,0,0)</f>
        <v>0</v>
      </c>
      <c r="M568" s="3">
        <f>_xlfn.XLOOKUP($A568,Revolvers!$C:$C,Revolvers!P:P,0,0)</f>
        <v>0</v>
      </c>
      <c r="N568" s="3">
        <f>_xlfn.XLOOKUP($A568,Revolvers!$C:$C,Revolvers!Q:Q,0,0)</f>
        <v>0</v>
      </c>
      <c r="O568" s="3">
        <f>_xlfn.XLOOKUP($A568,Revolvers!$C:$C,Revolvers!R:R,0,0)</f>
        <v>0</v>
      </c>
      <c r="P568" s="3">
        <f>_xlfn.XLOOKUP($A568,Revolvers!$C:$C,Revolvers!S:S,0,0)</f>
        <v>0</v>
      </c>
      <c r="Q568" s="3">
        <f>_xlfn.XLOOKUP($A568,Revolvers!$C:$C,Revolvers!T:T,0,0)</f>
        <v>0</v>
      </c>
      <c r="R568" s="3">
        <f>_xlfn.XLOOKUP($A568,Rifles!C:C,Rifles!H:H,0,0)</f>
        <v>2</v>
      </c>
      <c r="S568" s="3">
        <f>_xlfn.XLOOKUP($A568,Shotguns!C:C,Shotguns!H:H,0,0)</f>
        <v>0</v>
      </c>
      <c r="T568" s="3">
        <f t="shared" si="8"/>
        <v>2</v>
      </c>
    </row>
    <row r="569" spans="1:20" x14ac:dyDescent="0.25">
      <c r="A569" s="3">
        <f>Rifles!C569</f>
        <v>98202231</v>
      </c>
      <c r="B569" s="3" t="str">
        <f>_xlfn.XLOOKUP($A569, Rifles!$C$2:$C$419,Rifles!$D$2:$D$419,"N/A",0)</f>
        <v>N/A</v>
      </c>
      <c r="C569" s="4" t="str">
        <f>_xlfn.XLOOKUP($A569, Rifles!$C$2:$C$419,Rifles!F$2:F$419,"N/A",0)</f>
        <v>N/A</v>
      </c>
      <c r="D569" s="4" t="str">
        <f>_xlfn.XLOOKUP($A569, Rifles!$C$2:$C$419,Rifles!G$2:G$419,"N/A",0)</f>
        <v>N/A</v>
      </c>
      <c r="E569" s="3">
        <f>_xlfn.XLOOKUP($A569,Pistols!$C:$C,Pistols!H:H,0,0)</f>
        <v>0</v>
      </c>
      <c r="F569" s="3">
        <f>_xlfn.XLOOKUP($A569,Pistols!$C:$C,Pistols!I:I,0,0)</f>
        <v>0</v>
      </c>
      <c r="G569" s="3">
        <f>_xlfn.XLOOKUP($A569,Pistols!$C:$C,Pistols!J:J,0,0)</f>
        <v>0</v>
      </c>
      <c r="H569" s="3">
        <f>_xlfn.XLOOKUP($A569,Pistols!$C:$C,Pistols!K:K,0,0)</f>
        <v>0</v>
      </c>
      <c r="I569" s="3">
        <f>_xlfn.XLOOKUP($A569,Pistols!$C:$C,Pistols!L:L,0,0)</f>
        <v>0</v>
      </c>
      <c r="J569" s="3">
        <f>_xlfn.XLOOKUP($A569,Pistols!$C:$C,Pistols!M:M,0,0)</f>
        <v>0</v>
      </c>
      <c r="K569" s="3">
        <f>_xlfn.XLOOKUP($A569,Pistols!$C:$C,Pistols!N:N,0,0)</f>
        <v>0</v>
      </c>
      <c r="L569" s="3">
        <f>_xlfn.XLOOKUP($A569,Revolvers!$C:$C,Revolvers!O:O,0,0)</f>
        <v>0</v>
      </c>
      <c r="M569" s="3">
        <f>_xlfn.XLOOKUP($A569,Revolvers!$C:$C,Revolvers!P:P,0,0)</f>
        <v>0</v>
      </c>
      <c r="N569" s="3">
        <f>_xlfn.XLOOKUP($A569,Revolvers!$C:$C,Revolvers!Q:Q,0,0)</f>
        <v>0</v>
      </c>
      <c r="O569" s="3">
        <f>_xlfn.XLOOKUP($A569,Revolvers!$C:$C,Revolvers!R:R,0,0)</f>
        <v>0</v>
      </c>
      <c r="P569" s="3">
        <f>_xlfn.XLOOKUP($A569,Revolvers!$C:$C,Revolvers!S:S,0,0)</f>
        <v>0</v>
      </c>
      <c r="Q569" s="3">
        <f>_xlfn.XLOOKUP($A569,Revolvers!$C:$C,Revolvers!T:T,0,0)</f>
        <v>0</v>
      </c>
      <c r="R569" s="3">
        <f>_xlfn.XLOOKUP($A569,Rifles!C:C,Rifles!H:H,0,0)</f>
        <v>12</v>
      </c>
      <c r="S569" s="3">
        <f>_xlfn.XLOOKUP($A569,Shotguns!C:C,Shotguns!H:H,0,0)</f>
        <v>0</v>
      </c>
      <c r="T569" s="3">
        <f t="shared" si="8"/>
        <v>12</v>
      </c>
    </row>
    <row r="570" spans="1:20" x14ac:dyDescent="0.25">
      <c r="A570" s="3">
        <f>Rifles!C570</f>
        <v>98202372</v>
      </c>
      <c r="B570" s="3" t="str">
        <f>_xlfn.XLOOKUP($A570, Rifles!$C$2:$C$419,Rifles!$D$2:$D$419,"N/A",0)</f>
        <v>N/A</v>
      </c>
      <c r="C570" s="4" t="str">
        <f>_xlfn.XLOOKUP($A570, Rifles!$C$2:$C$419,Rifles!F$2:F$419,"N/A",0)</f>
        <v>N/A</v>
      </c>
      <c r="D570" s="4" t="str">
        <f>_xlfn.XLOOKUP($A570, Rifles!$C$2:$C$419,Rifles!G$2:G$419,"N/A",0)</f>
        <v>N/A</v>
      </c>
      <c r="E570" s="3">
        <f>_xlfn.XLOOKUP($A570,Pistols!$C:$C,Pistols!H:H,0,0)</f>
        <v>0</v>
      </c>
      <c r="F570" s="3">
        <f>_xlfn.XLOOKUP($A570,Pistols!$C:$C,Pistols!I:I,0,0)</f>
        <v>0</v>
      </c>
      <c r="G570" s="3">
        <f>_xlfn.XLOOKUP($A570,Pistols!$C:$C,Pistols!J:J,0,0)</f>
        <v>0</v>
      </c>
      <c r="H570" s="3">
        <f>_xlfn.XLOOKUP($A570,Pistols!$C:$C,Pistols!K:K,0,0)</f>
        <v>0</v>
      </c>
      <c r="I570" s="3">
        <f>_xlfn.XLOOKUP($A570,Pistols!$C:$C,Pistols!L:L,0,0)</f>
        <v>0</v>
      </c>
      <c r="J570" s="3">
        <f>_xlfn.XLOOKUP($A570,Pistols!$C:$C,Pistols!M:M,0,0)</f>
        <v>0</v>
      </c>
      <c r="K570" s="3">
        <f>_xlfn.XLOOKUP($A570,Pistols!$C:$C,Pistols!N:N,0,0)</f>
        <v>0</v>
      </c>
      <c r="L570" s="3">
        <f>_xlfn.XLOOKUP($A570,Revolvers!$C:$C,Revolvers!O:O,0,0)</f>
        <v>0</v>
      </c>
      <c r="M570" s="3">
        <f>_xlfn.XLOOKUP($A570,Revolvers!$C:$C,Revolvers!P:P,0,0)</f>
        <v>0</v>
      </c>
      <c r="N570" s="3">
        <f>_xlfn.XLOOKUP($A570,Revolvers!$C:$C,Revolvers!Q:Q,0,0)</f>
        <v>0</v>
      </c>
      <c r="O570" s="3">
        <f>_xlfn.XLOOKUP($A570,Revolvers!$C:$C,Revolvers!R:R,0,0)</f>
        <v>0</v>
      </c>
      <c r="P570" s="3">
        <f>_xlfn.XLOOKUP($A570,Revolvers!$C:$C,Revolvers!S:S,0,0)</f>
        <v>0</v>
      </c>
      <c r="Q570" s="3">
        <f>_xlfn.XLOOKUP($A570,Revolvers!$C:$C,Revolvers!T:T,0,0)</f>
        <v>0</v>
      </c>
      <c r="R570" s="3">
        <f>_xlfn.XLOOKUP($A570,Rifles!C:C,Rifles!H:H,0,0)</f>
        <v>1</v>
      </c>
      <c r="S570" s="3">
        <f>_xlfn.XLOOKUP($A570,Shotguns!C:C,Shotguns!H:H,0,0)</f>
        <v>0</v>
      </c>
      <c r="T570" s="3">
        <f t="shared" si="8"/>
        <v>1</v>
      </c>
    </row>
    <row r="571" spans="1:20" x14ac:dyDescent="0.25">
      <c r="A571" s="3">
        <f>Rifles!C571</f>
        <v>98202619</v>
      </c>
      <c r="B571" s="3" t="str">
        <f>_xlfn.XLOOKUP($A571, Rifles!$C$2:$C$419,Rifles!$D$2:$D$419,"N/A",0)</f>
        <v>N/A</v>
      </c>
      <c r="C571" s="4" t="str">
        <f>_xlfn.XLOOKUP($A571, Rifles!$C$2:$C$419,Rifles!F$2:F$419,"N/A",0)</f>
        <v>N/A</v>
      </c>
      <c r="D571" s="4" t="str">
        <f>_xlfn.XLOOKUP($A571, Rifles!$C$2:$C$419,Rifles!G$2:G$419,"N/A",0)</f>
        <v>N/A</v>
      </c>
      <c r="E571" s="3">
        <f>_xlfn.XLOOKUP($A571,Pistols!$C:$C,Pistols!H:H,0,0)</f>
        <v>0</v>
      </c>
      <c r="F571" s="3">
        <f>_xlfn.XLOOKUP($A571,Pistols!$C:$C,Pistols!I:I,0,0)</f>
        <v>0</v>
      </c>
      <c r="G571" s="3">
        <f>_xlfn.XLOOKUP($A571,Pistols!$C:$C,Pistols!J:J,0,0)</f>
        <v>0</v>
      </c>
      <c r="H571" s="3">
        <f>_xlfn.XLOOKUP($A571,Pistols!$C:$C,Pistols!K:K,0,0)</f>
        <v>0</v>
      </c>
      <c r="I571" s="3">
        <f>_xlfn.XLOOKUP($A571,Pistols!$C:$C,Pistols!L:L,0,0)</f>
        <v>0</v>
      </c>
      <c r="J571" s="3">
        <f>_xlfn.XLOOKUP($A571,Pistols!$C:$C,Pistols!M:M,0,0)</f>
        <v>0</v>
      </c>
      <c r="K571" s="3">
        <f>_xlfn.XLOOKUP($A571,Pistols!$C:$C,Pistols!N:N,0,0)</f>
        <v>0</v>
      </c>
      <c r="L571" s="3">
        <f>_xlfn.XLOOKUP($A571,Revolvers!$C:$C,Revolvers!O:O,0,0)</f>
        <v>0</v>
      </c>
      <c r="M571" s="3">
        <f>_xlfn.XLOOKUP($A571,Revolvers!$C:$C,Revolvers!P:P,0,0)</f>
        <v>0</v>
      </c>
      <c r="N571" s="3">
        <f>_xlfn.XLOOKUP($A571,Revolvers!$C:$C,Revolvers!Q:Q,0,0)</f>
        <v>0</v>
      </c>
      <c r="O571" s="3">
        <f>_xlfn.XLOOKUP($A571,Revolvers!$C:$C,Revolvers!R:R,0,0)</f>
        <v>0</v>
      </c>
      <c r="P571" s="3">
        <f>_xlfn.XLOOKUP($A571,Revolvers!$C:$C,Revolvers!S:S,0,0)</f>
        <v>0</v>
      </c>
      <c r="Q571" s="3">
        <f>_xlfn.XLOOKUP($A571,Revolvers!$C:$C,Revolvers!T:T,0,0)</f>
        <v>0</v>
      </c>
      <c r="R571" s="3">
        <f>_xlfn.XLOOKUP($A571,Rifles!C:C,Rifles!H:H,0,0)</f>
        <v>49</v>
      </c>
      <c r="S571" s="3">
        <f>_xlfn.XLOOKUP($A571,Shotguns!C:C,Shotguns!H:H,0,0)</f>
        <v>0</v>
      </c>
      <c r="T571" s="3">
        <f t="shared" si="8"/>
        <v>49</v>
      </c>
    </row>
    <row r="572" spans="1:20" x14ac:dyDescent="0.25">
      <c r="A572" s="3">
        <f>Rifles!C572</f>
        <v>98203050</v>
      </c>
      <c r="B572" s="3" t="str">
        <f>_xlfn.XLOOKUP($A572, Rifles!$C$2:$C$419,Rifles!$D$2:$D$419,"N/A",0)</f>
        <v>N/A</v>
      </c>
      <c r="C572" s="4" t="str">
        <f>_xlfn.XLOOKUP($A572, Rifles!$C$2:$C$419,Rifles!F$2:F$419,"N/A",0)</f>
        <v>N/A</v>
      </c>
      <c r="D572" s="4" t="str">
        <f>_xlfn.XLOOKUP($A572, Rifles!$C$2:$C$419,Rifles!G$2:G$419,"N/A",0)</f>
        <v>N/A</v>
      </c>
      <c r="E572" s="3">
        <f>_xlfn.XLOOKUP($A572,Pistols!$C:$C,Pistols!H:H,0,0)</f>
        <v>0</v>
      </c>
      <c r="F572" s="3">
        <f>_xlfn.XLOOKUP($A572,Pistols!$C:$C,Pistols!I:I,0,0)</f>
        <v>0</v>
      </c>
      <c r="G572" s="3">
        <f>_xlfn.XLOOKUP($A572,Pistols!$C:$C,Pistols!J:J,0,0)</f>
        <v>0</v>
      </c>
      <c r="H572" s="3">
        <f>_xlfn.XLOOKUP($A572,Pistols!$C:$C,Pistols!K:K,0,0)</f>
        <v>0</v>
      </c>
      <c r="I572" s="3">
        <f>_xlfn.XLOOKUP($A572,Pistols!$C:$C,Pistols!L:L,0,0)</f>
        <v>0</v>
      </c>
      <c r="J572" s="3">
        <f>_xlfn.XLOOKUP($A572,Pistols!$C:$C,Pistols!M:M,0,0)</f>
        <v>0</v>
      </c>
      <c r="K572" s="3">
        <f>_xlfn.XLOOKUP($A572,Pistols!$C:$C,Pistols!N:N,0,0)</f>
        <v>0</v>
      </c>
      <c r="L572" s="3">
        <f>_xlfn.XLOOKUP($A572,Revolvers!$C:$C,Revolvers!O:O,0,0)</f>
        <v>0</v>
      </c>
      <c r="M572" s="3">
        <f>_xlfn.XLOOKUP($A572,Revolvers!$C:$C,Revolvers!P:P,0,0)</f>
        <v>0</v>
      </c>
      <c r="N572" s="3">
        <f>_xlfn.XLOOKUP($A572,Revolvers!$C:$C,Revolvers!Q:Q,0,0)</f>
        <v>0</v>
      </c>
      <c r="O572" s="3">
        <f>_xlfn.XLOOKUP($A572,Revolvers!$C:$C,Revolvers!R:R,0,0)</f>
        <v>0</v>
      </c>
      <c r="P572" s="3">
        <f>_xlfn.XLOOKUP($A572,Revolvers!$C:$C,Revolvers!S:S,0,0)</f>
        <v>0</v>
      </c>
      <c r="Q572" s="3">
        <f>_xlfn.XLOOKUP($A572,Revolvers!$C:$C,Revolvers!T:T,0,0)</f>
        <v>0</v>
      </c>
      <c r="R572" s="3">
        <f>_xlfn.XLOOKUP($A572,Rifles!C:C,Rifles!H:H,0,0)</f>
        <v>3</v>
      </c>
      <c r="S572" s="3">
        <f>_xlfn.XLOOKUP($A572,Shotguns!C:C,Shotguns!H:H,0,0)</f>
        <v>0</v>
      </c>
      <c r="T572" s="3">
        <f t="shared" si="8"/>
        <v>3</v>
      </c>
    </row>
    <row r="573" spans="1:20" x14ac:dyDescent="0.25">
      <c r="A573" s="3">
        <f>Rifles!C573</f>
        <v>98203002</v>
      </c>
      <c r="B573" s="3" t="str">
        <f>_xlfn.XLOOKUP($A573, Rifles!$C$2:$C$419,Rifles!$D$2:$D$419,"N/A",0)</f>
        <v>N/A</v>
      </c>
      <c r="C573" s="4" t="str">
        <f>_xlfn.XLOOKUP($A573, Rifles!$C$2:$C$419,Rifles!F$2:F$419,"N/A",0)</f>
        <v>N/A</v>
      </c>
      <c r="D573" s="4" t="str">
        <f>_xlfn.XLOOKUP($A573, Rifles!$C$2:$C$419,Rifles!G$2:G$419,"N/A",0)</f>
        <v>N/A</v>
      </c>
      <c r="E573" s="3">
        <f>_xlfn.XLOOKUP($A573,Pistols!$C:$C,Pistols!H:H,0,0)</f>
        <v>0</v>
      </c>
      <c r="F573" s="3">
        <f>_xlfn.XLOOKUP($A573,Pistols!$C:$C,Pistols!I:I,0,0)</f>
        <v>0</v>
      </c>
      <c r="G573" s="3">
        <f>_xlfn.XLOOKUP($A573,Pistols!$C:$C,Pistols!J:J,0,0)</f>
        <v>0</v>
      </c>
      <c r="H573" s="3">
        <f>_xlfn.XLOOKUP($A573,Pistols!$C:$C,Pistols!K:K,0,0)</f>
        <v>0</v>
      </c>
      <c r="I573" s="3">
        <f>_xlfn.XLOOKUP($A573,Pistols!$C:$C,Pistols!L:L,0,0)</f>
        <v>0</v>
      </c>
      <c r="J573" s="3">
        <f>_xlfn.XLOOKUP($A573,Pistols!$C:$C,Pistols!M:M,0,0)</f>
        <v>0</v>
      </c>
      <c r="K573" s="3">
        <f>_xlfn.XLOOKUP($A573,Pistols!$C:$C,Pistols!N:N,0,0)</f>
        <v>0</v>
      </c>
      <c r="L573" s="3">
        <f>_xlfn.XLOOKUP($A573,Revolvers!$C:$C,Revolvers!O:O,0,0)</f>
        <v>0</v>
      </c>
      <c r="M573" s="3">
        <f>_xlfn.XLOOKUP($A573,Revolvers!$C:$C,Revolvers!P:P,0,0)</f>
        <v>0</v>
      </c>
      <c r="N573" s="3">
        <f>_xlfn.XLOOKUP($A573,Revolvers!$C:$C,Revolvers!Q:Q,0,0)</f>
        <v>0</v>
      </c>
      <c r="O573" s="3">
        <f>_xlfn.XLOOKUP($A573,Revolvers!$C:$C,Revolvers!R:R,0,0)</f>
        <v>0</v>
      </c>
      <c r="P573" s="3">
        <f>_xlfn.XLOOKUP($A573,Revolvers!$C:$C,Revolvers!S:S,0,0)</f>
        <v>0</v>
      </c>
      <c r="Q573" s="3">
        <f>_xlfn.XLOOKUP($A573,Revolvers!$C:$C,Revolvers!T:T,0,0)</f>
        <v>0</v>
      </c>
      <c r="R573" s="3">
        <f>_xlfn.XLOOKUP($A573,Rifles!C:C,Rifles!H:H,0,0)</f>
        <v>5</v>
      </c>
      <c r="S573" s="3">
        <f>_xlfn.XLOOKUP($A573,Shotguns!C:C,Shotguns!H:H,0,0)</f>
        <v>0</v>
      </c>
      <c r="T573" s="3">
        <f t="shared" si="8"/>
        <v>5</v>
      </c>
    </row>
    <row r="574" spans="1:20" x14ac:dyDescent="0.25">
      <c r="A574" s="3">
        <f>Rifles!C574</f>
        <v>98202760</v>
      </c>
      <c r="B574" s="3" t="str">
        <f>_xlfn.XLOOKUP($A574, Rifles!$C$2:$C$419,Rifles!$D$2:$D$419,"N/A",0)</f>
        <v>N/A</v>
      </c>
      <c r="C574" s="4" t="str">
        <f>_xlfn.XLOOKUP($A574, Rifles!$C$2:$C$419,Rifles!F$2:F$419,"N/A",0)</f>
        <v>N/A</v>
      </c>
      <c r="D574" s="4" t="str">
        <f>_xlfn.XLOOKUP($A574, Rifles!$C$2:$C$419,Rifles!G$2:G$419,"N/A",0)</f>
        <v>N/A</v>
      </c>
      <c r="E574" s="3">
        <f>_xlfn.XLOOKUP($A574,Pistols!$C:$C,Pistols!H:H,0,0)</f>
        <v>0</v>
      </c>
      <c r="F574" s="3">
        <f>_xlfn.XLOOKUP($A574,Pistols!$C:$C,Pistols!I:I,0,0)</f>
        <v>0</v>
      </c>
      <c r="G574" s="3">
        <f>_xlfn.XLOOKUP($A574,Pistols!$C:$C,Pistols!J:J,0,0)</f>
        <v>0</v>
      </c>
      <c r="H574" s="3">
        <f>_xlfn.XLOOKUP($A574,Pistols!$C:$C,Pistols!K:K,0,0)</f>
        <v>0</v>
      </c>
      <c r="I574" s="3">
        <f>_xlfn.XLOOKUP($A574,Pistols!$C:$C,Pistols!L:L,0,0)</f>
        <v>0</v>
      </c>
      <c r="J574" s="3">
        <f>_xlfn.XLOOKUP($A574,Pistols!$C:$C,Pistols!M:M,0,0)</f>
        <v>0</v>
      </c>
      <c r="K574" s="3">
        <f>_xlfn.XLOOKUP($A574,Pistols!$C:$C,Pistols!N:N,0,0)</f>
        <v>0</v>
      </c>
      <c r="L574" s="3">
        <f>_xlfn.XLOOKUP($A574,Revolvers!$C:$C,Revolvers!O:O,0,0)</f>
        <v>0</v>
      </c>
      <c r="M574" s="3">
        <f>_xlfn.XLOOKUP($A574,Revolvers!$C:$C,Revolvers!P:P,0,0)</f>
        <v>0</v>
      </c>
      <c r="N574" s="3">
        <f>_xlfn.XLOOKUP($A574,Revolvers!$C:$C,Revolvers!Q:Q,0,0)</f>
        <v>0</v>
      </c>
      <c r="O574" s="3">
        <f>_xlfn.XLOOKUP($A574,Revolvers!$C:$C,Revolvers!R:R,0,0)</f>
        <v>0</v>
      </c>
      <c r="P574" s="3">
        <f>_xlfn.XLOOKUP($A574,Revolvers!$C:$C,Revolvers!S:S,0,0)</f>
        <v>0</v>
      </c>
      <c r="Q574" s="3">
        <f>_xlfn.XLOOKUP($A574,Revolvers!$C:$C,Revolvers!T:T,0,0)</f>
        <v>0</v>
      </c>
      <c r="R574" s="3">
        <f>_xlfn.XLOOKUP($A574,Rifles!C:C,Rifles!H:H,0,0)</f>
        <v>19</v>
      </c>
      <c r="S574" s="3">
        <f>_xlfn.XLOOKUP($A574,Shotguns!C:C,Shotguns!H:H,0,0)</f>
        <v>0</v>
      </c>
      <c r="T574" s="3">
        <f t="shared" si="8"/>
        <v>19</v>
      </c>
    </row>
    <row r="575" spans="1:20" x14ac:dyDescent="0.25">
      <c r="A575" s="3">
        <f>Rifles!C575</f>
        <v>33604479</v>
      </c>
      <c r="B575" s="3" t="str">
        <f>_xlfn.XLOOKUP($A575, Rifles!$C$2:$C$419,Rifles!$D$2:$D$419,"N/A",0)</f>
        <v>N/A</v>
      </c>
      <c r="C575" s="4" t="str">
        <f>_xlfn.XLOOKUP($A575, Rifles!$C$2:$C$419,Rifles!F$2:F$419,"N/A",0)</f>
        <v>N/A</v>
      </c>
      <c r="D575" s="4" t="str">
        <f>_xlfn.XLOOKUP($A575, Rifles!$C$2:$C$419,Rifles!G$2:G$419,"N/A",0)</f>
        <v>N/A</v>
      </c>
      <c r="E575" s="3">
        <f>_xlfn.XLOOKUP($A575,Pistols!$C:$C,Pistols!H:H,0,0)</f>
        <v>0</v>
      </c>
      <c r="F575" s="3">
        <f>_xlfn.XLOOKUP($A575,Pistols!$C:$C,Pistols!I:I,0,0)</f>
        <v>0</v>
      </c>
      <c r="G575" s="3">
        <f>_xlfn.XLOOKUP($A575,Pistols!$C:$C,Pistols!J:J,0,0)</f>
        <v>0</v>
      </c>
      <c r="H575" s="3">
        <f>_xlfn.XLOOKUP($A575,Pistols!$C:$C,Pistols!K:K,0,0)</f>
        <v>0</v>
      </c>
      <c r="I575" s="3">
        <f>_xlfn.XLOOKUP($A575,Pistols!$C:$C,Pistols!L:L,0,0)</f>
        <v>0</v>
      </c>
      <c r="J575" s="3">
        <f>_xlfn.XLOOKUP($A575,Pistols!$C:$C,Pistols!M:M,0,0)</f>
        <v>0</v>
      </c>
      <c r="K575" s="3">
        <f>_xlfn.XLOOKUP($A575,Pistols!$C:$C,Pistols!N:N,0,0)</f>
        <v>0</v>
      </c>
      <c r="L575" s="3">
        <f>_xlfn.XLOOKUP($A575,Revolvers!$C:$C,Revolvers!O:O,0,0)</f>
        <v>0</v>
      </c>
      <c r="M575" s="3">
        <f>_xlfn.XLOOKUP($A575,Revolvers!$C:$C,Revolvers!P:P,0,0)</f>
        <v>0</v>
      </c>
      <c r="N575" s="3">
        <f>_xlfn.XLOOKUP($A575,Revolvers!$C:$C,Revolvers!Q:Q,0,0)</f>
        <v>0</v>
      </c>
      <c r="O575" s="3">
        <f>_xlfn.XLOOKUP($A575,Revolvers!$C:$C,Revolvers!R:R,0,0)</f>
        <v>0</v>
      </c>
      <c r="P575" s="3">
        <f>_xlfn.XLOOKUP($A575,Revolvers!$C:$C,Revolvers!S:S,0,0)</f>
        <v>0</v>
      </c>
      <c r="Q575" s="3">
        <f>_xlfn.XLOOKUP($A575,Revolvers!$C:$C,Revolvers!T:T,0,0)</f>
        <v>0</v>
      </c>
      <c r="R575" s="3">
        <f>_xlfn.XLOOKUP($A575,Rifles!C:C,Rifles!H:H,0,0)</f>
        <v>412</v>
      </c>
      <c r="S575" s="3">
        <f>_xlfn.XLOOKUP($A575,Shotguns!C:C,Shotguns!H:H,0,0)</f>
        <v>0</v>
      </c>
      <c r="T575" s="3">
        <f t="shared" si="8"/>
        <v>412</v>
      </c>
    </row>
    <row r="576" spans="1:20" x14ac:dyDescent="0.25">
      <c r="A576" s="3">
        <f>Rifles!C576</f>
        <v>33604543</v>
      </c>
      <c r="B576" s="3" t="str">
        <f>_xlfn.XLOOKUP($A576, Rifles!$C$2:$C$419,Rifles!$D$2:$D$419,"N/A",0)</f>
        <v>N/A</v>
      </c>
      <c r="C576" s="4" t="str">
        <f>_xlfn.XLOOKUP($A576, Rifles!$C$2:$C$419,Rifles!F$2:F$419,"N/A",0)</f>
        <v>N/A</v>
      </c>
      <c r="D576" s="4" t="str">
        <f>_xlfn.XLOOKUP($A576, Rifles!$C$2:$C$419,Rifles!G$2:G$419,"N/A",0)</f>
        <v>N/A</v>
      </c>
      <c r="E576" s="3">
        <f>_xlfn.XLOOKUP($A576,Pistols!$C:$C,Pistols!H:H,0,0)</f>
        <v>38</v>
      </c>
      <c r="F576" s="3">
        <f>_xlfn.XLOOKUP($A576,Pistols!$C:$C,Pistols!I:I,0,0)</f>
        <v>0</v>
      </c>
      <c r="G576" s="3">
        <f>_xlfn.XLOOKUP($A576,Pistols!$C:$C,Pistols!J:J,0,0)</f>
        <v>3</v>
      </c>
      <c r="H576" s="3">
        <f>_xlfn.XLOOKUP($A576,Pistols!$C:$C,Pistols!K:K,0,0)</f>
        <v>0</v>
      </c>
      <c r="I576" s="3">
        <f>_xlfn.XLOOKUP($A576,Pistols!$C:$C,Pistols!L:L,0,0)</f>
        <v>0</v>
      </c>
      <c r="J576" s="3">
        <f>_xlfn.XLOOKUP($A576,Pistols!$C:$C,Pistols!M:M,0,0)</f>
        <v>0</v>
      </c>
      <c r="K576" s="3">
        <f>_xlfn.XLOOKUP($A576,Pistols!$C:$C,Pistols!N:N,0,0)</f>
        <v>41</v>
      </c>
      <c r="L576" s="3">
        <f>_xlfn.XLOOKUP($A576,Revolvers!$C:$C,Revolvers!O:O,0,0)</f>
        <v>0</v>
      </c>
      <c r="M576" s="3">
        <f>_xlfn.XLOOKUP($A576,Revolvers!$C:$C,Revolvers!P:P,0,0)</f>
        <v>0</v>
      </c>
      <c r="N576" s="3">
        <f>_xlfn.XLOOKUP($A576,Revolvers!$C:$C,Revolvers!Q:Q,0,0)</f>
        <v>0</v>
      </c>
      <c r="O576" s="3">
        <f>_xlfn.XLOOKUP($A576,Revolvers!$C:$C,Revolvers!R:R,0,0)</f>
        <v>0</v>
      </c>
      <c r="P576" s="3">
        <f>_xlfn.XLOOKUP($A576,Revolvers!$C:$C,Revolvers!S:S,0,0)</f>
        <v>0</v>
      </c>
      <c r="Q576" s="3">
        <f>_xlfn.XLOOKUP($A576,Revolvers!$C:$C,Revolvers!T:T,0,0)</f>
        <v>0</v>
      </c>
      <c r="R576" s="3">
        <f>_xlfn.XLOOKUP($A576,Rifles!C:C,Rifles!H:H,0,0)</f>
        <v>58504</v>
      </c>
      <c r="S576" s="3">
        <f>_xlfn.XLOOKUP($A576,Shotguns!C:C,Shotguns!H:H,0,0)</f>
        <v>0</v>
      </c>
      <c r="T576" s="3">
        <f t="shared" si="8"/>
        <v>58545</v>
      </c>
    </row>
    <row r="577" spans="1:20" x14ac:dyDescent="0.25">
      <c r="A577" s="3">
        <f>Rifles!C577</f>
        <v>33703832</v>
      </c>
      <c r="B577" s="3" t="str">
        <f>_xlfn.XLOOKUP($A577, Rifles!$C$2:$C$419,Rifles!$D$2:$D$419,"N/A",0)</f>
        <v>N/A</v>
      </c>
      <c r="C577" s="4" t="str">
        <f>_xlfn.XLOOKUP($A577, Rifles!$C$2:$C$419,Rifles!F$2:F$419,"N/A",0)</f>
        <v>N/A</v>
      </c>
      <c r="D577" s="4" t="str">
        <f>_xlfn.XLOOKUP($A577, Rifles!$C$2:$C$419,Rifles!G$2:G$419,"N/A",0)</f>
        <v>N/A</v>
      </c>
      <c r="E577" s="3">
        <f>_xlfn.XLOOKUP($A577,Pistols!$C:$C,Pistols!H:H,0,0)</f>
        <v>7</v>
      </c>
      <c r="F577" s="3">
        <f>_xlfn.XLOOKUP($A577,Pistols!$C:$C,Pistols!I:I,0,0)</f>
        <v>0</v>
      </c>
      <c r="G577" s="3">
        <f>_xlfn.XLOOKUP($A577,Pistols!$C:$C,Pistols!J:J,0,0)</f>
        <v>0</v>
      </c>
      <c r="H577" s="3">
        <f>_xlfn.XLOOKUP($A577,Pistols!$C:$C,Pistols!K:K,0,0)</f>
        <v>0</v>
      </c>
      <c r="I577" s="3">
        <f>_xlfn.XLOOKUP($A577,Pistols!$C:$C,Pistols!L:L,0,0)</f>
        <v>0</v>
      </c>
      <c r="J577" s="3">
        <f>_xlfn.XLOOKUP($A577,Pistols!$C:$C,Pistols!M:M,0,0)</f>
        <v>0</v>
      </c>
      <c r="K577" s="3">
        <f>_xlfn.XLOOKUP($A577,Pistols!$C:$C,Pistols!N:N,0,0)</f>
        <v>7</v>
      </c>
      <c r="L577" s="3">
        <f>_xlfn.XLOOKUP($A577,Revolvers!$C:$C,Revolvers!O:O,0,0)</f>
        <v>0</v>
      </c>
      <c r="M577" s="3">
        <f>_xlfn.XLOOKUP($A577,Revolvers!$C:$C,Revolvers!P:P,0,0)</f>
        <v>0</v>
      </c>
      <c r="N577" s="3">
        <f>_xlfn.XLOOKUP($A577,Revolvers!$C:$C,Revolvers!Q:Q,0,0)</f>
        <v>0</v>
      </c>
      <c r="O577" s="3">
        <f>_xlfn.XLOOKUP($A577,Revolvers!$C:$C,Revolvers!R:R,0,0)</f>
        <v>0</v>
      </c>
      <c r="P577" s="3">
        <f>_xlfn.XLOOKUP($A577,Revolvers!$C:$C,Revolvers!S:S,0,0)</f>
        <v>0</v>
      </c>
      <c r="Q577" s="3">
        <f>_xlfn.XLOOKUP($A577,Revolvers!$C:$C,Revolvers!T:T,0,0)</f>
        <v>0</v>
      </c>
      <c r="R577" s="3">
        <f>_xlfn.XLOOKUP($A577,Rifles!C:C,Rifles!H:H,0,0)</f>
        <v>16</v>
      </c>
      <c r="S577" s="3">
        <f>_xlfn.XLOOKUP($A577,Shotguns!C:C,Shotguns!H:H,0,0)</f>
        <v>0</v>
      </c>
      <c r="T577" s="3">
        <f t="shared" si="8"/>
        <v>23</v>
      </c>
    </row>
    <row r="578" spans="1:20" x14ac:dyDescent="0.25">
      <c r="A578" s="3">
        <f>Rifles!C578</f>
        <v>33704436</v>
      </c>
      <c r="B578" s="3" t="str">
        <f>_xlfn.XLOOKUP($A578, Rifles!$C$2:$C$419,Rifles!$D$2:$D$419,"N/A",0)</f>
        <v>N/A</v>
      </c>
      <c r="C578" s="4" t="str">
        <f>_xlfn.XLOOKUP($A578, Rifles!$C$2:$C$419,Rifles!F$2:F$419,"N/A",0)</f>
        <v>N/A</v>
      </c>
      <c r="D578" s="4" t="str">
        <f>_xlfn.XLOOKUP($A578, Rifles!$C$2:$C$419,Rifles!G$2:G$419,"N/A",0)</f>
        <v>N/A</v>
      </c>
      <c r="E578" s="3">
        <f>_xlfn.XLOOKUP($A578,Pistols!$C:$C,Pistols!H:H,0,0)</f>
        <v>0</v>
      </c>
      <c r="F578" s="3">
        <f>_xlfn.XLOOKUP($A578,Pistols!$C:$C,Pistols!I:I,0,0)</f>
        <v>0</v>
      </c>
      <c r="G578" s="3">
        <f>_xlfn.XLOOKUP($A578,Pistols!$C:$C,Pistols!J:J,0,0)</f>
        <v>0</v>
      </c>
      <c r="H578" s="3">
        <f>_xlfn.XLOOKUP($A578,Pistols!$C:$C,Pistols!K:K,0,0)</f>
        <v>0</v>
      </c>
      <c r="I578" s="3">
        <f>_xlfn.XLOOKUP($A578,Pistols!$C:$C,Pistols!L:L,0,0)</f>
        <v>0</v>
      </c>
      <c r="J578" s="3">
        <f>_xlfn.XLOOKUP($A578,Pistols!$C:$C,Pistols!M:M,0,0)</f>
        <v>0</v>
      </c>
      <c r="K578" s="3">
        <f>_xlfn.XLOOKUP($A578,Pistols!$C:$C,Pistols!N:N,0,0)</f>
        <v>0</v>
      </c>
      <c r="L578" s="3">
        <f>_xlfn.XLOOKUP($A578,Revolvers!$C:$C,Revolvers!O:O,0,0)</f>
        <v>0</v>
      </c>
      <c r="M578" s="3">
        <f>_xlfn.XLOOKUP($A578,Revolvers!$C:$C,Revolvers!P:P,0,0)</f>
        <v>0</v>
      </c>
      <c r="N578" s="3">
        <f>_xlfn.XLOOKUP($A578,Revolvers!$C:$C,Revolvers!Q:Q,0,0)</f>
        <v>0</v>
      </c>
      <c r="O578" s="3">
        <f>_xlfn.XLOOKUP($A578,Revolvers!$C:$C,Revolvers!R:R,0,0)</f>
        <v>0</v>
      </c>
      <c r="P578" s="3">
        <f>_xlfn.XLOOKUP($A578,Revolvers!$C:$C,Revolvers!S:S,0,0)</f>
        <v>0</v>
      </c>
      <c r="Q578" s="3">
        <f>_xlfn.XLOOKUP($A578,Revolvers!$C:$C,Revolvers!T:T,0,0)</f>
        <v>0</v>
      </c>
      <c r="R578" s="3">
        <f>_xlfn.XLOOKUP($A578,Rifles!C:C,Rifles!H:H,0,0)</f>
        <v>20</v>
      </c>
      <c r="S578" s="3">
        <f>_xlfn.XLOOKUP($A578,Shotguns!C:C,Shotguns!H:H,0,0)</f>
        <v>0</v>
      </c>
      <c r="T578" s="3">
        <f t="shared" si="8"/>
        <v>20</v>
      </c>
    </row>
    <row r="579" spans="1:20" x14ac:dyDescent="0.25">
      <c r="A579" s="3">
        <f>Rifles!C579</f>
        <v>33702498</v>
      </c>
      <c r="B579" s="3" t="str">
        <f>_xlfn.XLOOKUP($A579, Rifles!$C$2:$C$419,Rifles!$D$2:$D$419,"N/A",0)</f>
        <v>N/A</v>
      </c>
      <c r="C579" s="4" t="str">
        <f>_xlfn.XLOOKUP($A579, Rifles!$C$2:$C$419,Rifles!F$2:F$419,"N/A",0)</f>
        <v>N/A</v>
      </c>
      <c r="D579" s="4" t="str">
        <f>_xlfn.XLOOKUP($A579, Rifles!$C$2:$C$419,Rifles!G$2:G$419,"N/A",0)</f>
        <v>N/A</v>
      </c>
      <c r="E579" s="3">
        <f>_xlfn.XLOOKUP($A579,Pistols!$C:$C,Pistols!H:H,0,0)</f>
        <v>0</v>
      </c>
      <c r="F579" s="3">
        <f>_xlfn.XLOOKUP($A579,Pistols!$C:$C,Pistols!I:I,0,0)</f>
        <v>0</v>
      </c>
      <c r="G579" s="3">
        <f>_xlfn.XLOOKUP($A579,Pistols!$C:$C,Pistols!J:J,0,0)</f>
        <v>0</v>
      </c>
      <c r="H579" s="3">
        <f>_xlfn.XLOOKUP($A579,Pistols!$C:$C,Pistols!K:K,0,0)</f>
        <v>0</v>
      </c>
      <c r="I579" s="3">
        <f>_xlfn.XLOOKUP($A579,Pistols!$C:$C,Pistols!L:L,0,0)</f>
        <v>0</v>
      </c>
      <c r="J579" s="3">
        <f>_xlfn.XLOOKUP($A579,Pistols!$C:$C,Pistols!M:M,0,0)</f>
        <v>0</v>
      </c>
      <c r="K579" s="3">
        <f>_xlfn.XLOOKUP($A579,Pistols!$C:$C,Pistols!N:N,0,0)</f>
        <v>0</v>
      </c>
      <c r="L579" s="3">
        <f>_xlfn.XLOOKUP($A579,Revolvers!$C:$C,Revolvers!O:O,0,0)</f>
        <v>0</v>
      </c>
      <c r="M579" s="3">
        <f>_xlfn.XLOOKUP($A579,Revolvers!$C:$C,Revolvers!P:P,0,0)</f>
        <v>0</v>
      </c>
      <c r="N579" s="3">
        <f>_xlfn.XLOOKUP($A579,Revolvers!$C:$C,Revolvers!Q:Q,0,0)</f>
        <v>0</v>
      </c>
      <c r="O579" s="3">
        <f>_xlfn.XLOOKUP($A579,Revolvers!$C:$C,Revolvers!R:R,0,0)</f>
        <v>0</v>
      </c>
      <c r="P579" s="3">
        <f>_xlfn.XLOOKUP($A579,Revolvers!$C:$C,Revolvers!S:S,0,0)</f>
        <v>0</v>
      </c>
      <c r="Q579" s="3">
        <f>_xlfn.XLOOKUP($A579,Revolvers!$C:$C,Revolvers!T:T,0,0)</f>
        <v>0</v>
      </c>
      <c r="R579" s="3">
        <f>_xlfn.XLOOKUP($A579,Rifles!C:C,Rifles!H:H,0,0)</f>
        <v>3</v>
      </c>
      <c r="S579" s="3">
        <f>_xlfn.XLOOKUP($A579,Shotguns!C:C,Shotguns!H:H,0,0)</f>
        <v>0</v>
      </c>
      <c r="T579" s="3">
        <f t="shared" ref="T579:T642" si="9">K579+P579+R579+S579</f>
        <v>3</v>
      </c>
    </row>
    <row r="580" spans="1:20" x14ac:dyDescent="0.25">
      <c r="A580" s="3">
        <f>Rifles!C580</f>
        <v>33605280</v>
      </c>
      <c r="B580" s="3" t="str">
        <f>_xlfn.XLOOKUP($A580, Rifles!$C$2:$C$419,Rifles!$D$2:$D$419,"N/A",0)</f>
        <v>N/A</v>
      </c>
      <c r="C580" s="4" t="str">
        <f>_xlfn.XLOOKUP($A580, Rifles!$C$2:$C$419,Rifles!F$2:F$419,"N/A",0)</f>
        <v>N/A</v>
      </c>
      <c r="D580" s="4" t="str">
        <f>_xlfn.XLOOKUP($A580, Rifles!$C$2:$C$419,Rifles!G$2:G$419,"N/A",0)</f>
        <v>N/A</v>
      </c>
      <c r="E580" s="3">
        <f>_xlfn.XLOOKUP($A580,Pistols!$C:$C,Pistols!H:H,0,0)</f>
        <v>5</v>
      </c>
      <c r="F580" s="3">
        <f>_xlfn.XLOOKUP($A580,Pistols!$C:$C,Pistols!I:I,0,0)</f>
        <v>0</v>
      </c>
      <c r="G580" s="3">
        <f>_xlfn.XLOOKUP($A580,Pistols!$C:$C,Pistols!J:J,0,0)</f>
        <v>0</v>
      </c>
      <c r="H580" s="3">
        <f>_xlfn.XLOOKUP($A580,Pistols!$C:$C,Pistols!K:K,0,0)</f>
        <v>0</v>
      </c>
      <c r="I580" s="3">
        <f>_xlfn.XLOOKUP($A580,Pistols!$C:$C,Pistols!L:L,0,0)</f>
        <v>1</v>
      </c>
      <c r="J580" s="3">
        <f>_xlfn.XLOOKUP($A580,Pistols!$C:$C,Pistols!M:M,0,0)</f>
        <v>0</v>
      </c>
      <c r="K580" s="3">
        <f>_xlfn.XLOOKUP($A580,Pistols!$C:$C,Pistols!N:N,0,0)</f>
        <v>6</v>
      </c>
      <c r="L580" s="3">
        <f>_xlfn.XLOOKUP($A580,Revolvers!$C:$C,Revolvers!O:O,0,0)</f>
        <v>0</v>
      </c>
      <c r="M580" s="3">
        <f>_xlfn.XLOOKUP($A580,Revolvers!$C:$C,Revolvers!P:P,0,0)</f>
        <v>0</v>
      </c>
      <c r="N580" s="3">
        <f>_xlfn.XLOOKUP($A580,Revolvers!$C:$C,Revolvers!Q:Q,0,0)</f>
        <v>0</v>
      </c>
      <c r="O580" s="3">
        <f>_xlfn.XLOOKUP($A580,Revolvers!$C:$C,Revolvers!R:R,0,0)</f>
        <v>0</v>
      </c>
      <c r="P580" s="3">
        <f>_xlfn.XLOOKUP($A580,Revolvers!$C:$C,Revolvers!S:S,0,0)</f>
        <v>0</v>
      </c>
      <c r="Q580" s="3">
        <f>_xlfn.XLOOKUP($A580,Revolvers!$C:$C,Revolvers!T:T,0,0)</f>
        <v>0</v>
      </c>
      <c r="R580" s="3">
        <f>_xlfn.XLOOKUP($A580,Rifles!C:C,Rifles!H:H,0,0)</f>
        <v>31</v>
      </c>
      <c r="S580" s="3">
        <f>_xlfn.XLOOKUP($A580,Shotguns!C:C,Shotguns!H:H,0,0)</f>
        <v>0</v>
      </c>
      <c r="T580" s="3">
        <f t="shared" si="9"/>
        <v>37</v>
      </c>
    </row>
    <row r="581" spans="1:20" x14ac:dyDescent="0.25">
      <c r="A581" s="3">
        <f>Rifles!C581</f>
        <v>33637390</v>
      </c>
      <c r="B581" s="3" t="str">
        <f>_xlfn.XLOOKUP($A581, Rifles!$C$2:$C$419,Rifles!$D$2:$D$419,"N/A",0)</f>
        <v>N/A</v>
      </c>
      <c r="C581" s="4" t="str">
        <f>_xlfn.XLOOKUP($A581, Rifles!$C$2:$C$419,Rifles!F$2:F$419,"N/A",0)</f>
        <v>N/A</v>
      </c>
      <c r="D581" s="4" t="str">
        <f>_xlfn.XLOOKUP($A581, Rifles!$C$2:$C$419,Rifles!G$2:G$419,"N/A",0)</f>
        <v>N/A</v>
      </c>
      <c r="E581" s="3">
        <f>_xlfn.XLOOKUP($A581,Pistols!$C:$C,Pistols!H:H,0,0)</f>
        <v>0</v>
      </c>
      <c r="F581" s="3">
        <f>_xlfn.XLOOKUP($A581,Pistols!$C:$C,Pistols!I:I,0,0)</f>
        <v>0</v>
      </c>
      <c r="G581" s="3">
        <f>_xlfn.XLOOKUP($A581,Pistols!$C:$C,Pistols!J:J,0,0)</f>
        <v>0</v>
      </c>
      <c r="H581" s="3">
        <f>_xlfn.XLOOKUP($A581,Pistols!$C:$C,Pistols!K:K,0,0)</f>
        <v>0</v>
      </c>
      <c r="I581" s="3">
        <f>_xlfn.XLOOKUP($A581,Pistols!$C:$C,Pistols!L:L,0,0)</f>
        <v>0</v>
      </c>
      <c r="J581" s="3">
        <f>_xlfn.XLOOKUP($A581,Pistols!$C:$C,Pistols!M:M,0,0)</f>
        <v>56</v>
      </c>
      <c r="K581" s="3">
        <f>_xlfn.XLOOKUP($A581,Pistols!$C:$C,Pistols!N:N,0,0)</f>
        <v>56</v>
      </c>
      <c r="L581" s="3">
        <f>_xlfn.XLOOKUP($A581,Revolvers!$C:$C,Revolvers!O:O,0,0)</f>
        <v>0</v>
      </c>
      <c r="M581" s="3">
        <f>_xlfn.XLOOKUP($A581,Revolvers!$C:$C,Revolvers!P:P,0,0)</f>
        <v>0</v>
      </c>
      <c r="N581" s="3">
        <f>_xlfn.XLOOKUP($A581,Revolvers!$C:$C,Revolvers!Q:Q,0,0)</f>
        <v>0</v>
      </c>
      <c r="O581" s="3">
        <f>_xlfn.XLOOKUP($A581,Revolvers!$C:$C,Revolvers!R:R,0,0)</f>
        <v>0</v>
      </c>
      <c r="P581" s="3">
        <f>_xlfn.XLOOKUP($A581,Revolvers!$C:$C,Revolvers!S:S,0,0)</f>
        <v>0</v>
      </c>
      <c r="Q581" s="3">
        <f>_xlfn.XLOOKUP($A581,Revolvers!$C:$C,Revolvers!T:T,0,0)</f>
        <v>0</v>
      </c>
      <c r="R581" s="3">
        <f>_xlfn.XLOOKUP($A581,Rifles!C:C,Rifles!H:H,0,0)</f>
        <v>1806</v>
      </c>
      <c r="S581" s="3">
        <f>_xlfn.XLOOKUP($A581,Shotguns!C:C,Shotguns!H:H,0,0)</f>
        <v>0</v>
      </c>
      <c r="T581" s="3">
        <f t="shared" si="9"/>
        <v>1862</v>
      </c>
    </row>
    <row r="582" spans="1:20" x14ac:dyDescent="0.25">
      <c r="A582" s="3">
        <f>Rifles!C582</f>
        <v>33605493</v>
      </c>
      <c r="B582" s="3" t="str">
        <f>_xlfn.XLOOKUP($A582, Rifles!$C$2:$C$419,Rifles!$D$2:$D$419,"N/A",0)</f>
        <v>N/A</v>
      </c>
      <c r="C582" s="4" t="str">
        <f>_xlfn.XLOOKUP($A582, Rifles!$C$2:$C$419,Rifles!F$2:F$419,"N/A",0)</f>
        <v>N/A</v>
      </c>
      <c r="D582" s="4" t="str">
        <f>_xlfn.XLOOKUP($A582, Rifles!$C$2:$C$419,Rifles!G$2:G$419,"N/A",0)</f>
        <v>N/A</v>
      </c>
      <c r="E582" s="3">
        <f>_xlfn.XLOOKUP($A582,Pistols!$C:$C,Pistols!H:H,0,0)</f>
        <v>0</v>
      </c>
      <c r="F582" s="3">
        <f>_xlfn.XLOOKUP($A582,Pistols!$C:$C,Pistols!I:I,0,0)</f>
        <v>0</v>
      </c>
      <c r="G582" s="3">
        <f>_xlfn.XLOOKUP($A582,Pistols!$C:$C,Pistols!J:J,0,0)</f>
        <v>0</v>
      </c>
      <c r="H582" s="3">
        <f>_xlfn.XLOOKUP($A582,Pistols!$C:$C,Pistols!K:K,0,0)</f>
        <v>0</v>
      </c>
      <c r="I582" s="3">
        <f>_xlfn.XLOOKUP($A582,Pistols!$C:$C,Pistols!L:L,0,0)</f>
        <v>0</v>
      </c>
      <c r="J582" s="3">
        <f>_xlfn.XLOOKUP($A582,Pistols!$C:$C,Pistols!M:M,0,0)</f>
        <v>0</v>
      </c>
      <c r="K582" s="3">
        <f>_xlfn.XLOOKUP($A582,Pistols!$C:$C,Pistols!N:N,0,0)</f>
        <v>0</v>
      </c>
      <c r="L582" s="3">
        <f>_xlfn.XLOOKUP($A582,Revolvers!$C:$C,Revolvers!O:O,0,0)</f>
        <v>0</v>
      </c>
      <c r="M582" s="3">
        <f>_xlfn.XLOOKUP($A582,Revolvers!$C:$C,Revolvers!P:P,0,0)</f>
        <v>0</v>
      </c>
      <c r="N582" s="3">
        <f>_xlfn.XLOOKUP($A582,Revolvers!$C:$C,Revolvers!Q:Q,0,0)</f>
        <v>0</v>
      </c>
      <c r="O582" s="3">
        <f>_xlfn.XLOOKUP($A582,Revolvers!$C:$C,Revolvers!R:R,0,0)</f>
        <v>0</v>
      </c>
      <c r="P582" s="3">
        <f>_xlfn.XLOOKUP($A582,Revolvers!$C:$C,Revolvers!S:S,0,0)</f>
        <v>0</v>
      </c>
      <c r="Q582" s="3">
        <f>_xlfn.XLOOKUP($A582,Revolvers!$C:$C,Revolvers!T:T,0,0)</f>
        <v>0</v>
      </c>
      <c r="R582" s="3">
        <f>_xlfn.XLOOKUP($A582,Rifles!C:C,Rifles!H:H,0,0)</f>
        <v>1</v>
      </c>
      <c r="S582" s="3">
        <f>_xlfn.XLOOKUP($A582,Shotguns!C:C,Shotguns!H:H,0,0)</f>
        <v>0</v>
      </c>
      <c r="T582" s="3">
        <f t="shared" si="9"/>
        <v>1</v>
      </c>
    </row>
    <row r="583" spans="1:20" x14ac:dyDescent="0.25">
      <c r="A583" s="3">
        <f>Rifles!C583</f>
        <v>33602532</v>
      </c>
      <c r="B583" s="3" t="str">
        <f>_xlfn.XLOOKUP($A583, Rifles!$C$2:$C$419,Rifles!$D$2:$D$419,"N/A",0)</f>
        <v>N/A</v>
      </c>
      <c r="C583" s="4" t="str">
        <f>_xlfn.XLOOKUP($A583, Rifles!$C$2:$C$419,Rifles!F$2:F$419,"N/A",0)</f>
        <v>N/A</v>
      </c>
      <c r="D583" s="4" t="str">
        <f>_xlfn.XLOOKUP($A583, Rifles!$C$2:$C$419,Rifles!G$2:G$419,"N/A",0)</f>
        <v>N/A</v>
      </c>
      <c r="E583" s="3">
        <f>_xlfn.XLOOKUP($A583,Pistols!$C:$C,Pistols!H:H,0,0)</f>
        <v>0</v>
      </c>
      <c r="F583" s="3">
        <f>_xlfn.XLOOKUP($A583,Pistols!$C:$C,Pistols!I:I,0,0)</f>
        <v>0</v>
      </c>
      <c r="G583" s="3">
        <f>_xlfn.XLOOKUP($A583,Pistols!$C:$C,Pistols!J:J,0,0)</f>
        <v>0</v>
      </c>
      <c r="H583" s="3">
        <f>_xlfn.XLOOKUP($A583,Pistols!$C:$C,Pistols!K:K,0,0)</f>
        <v>0</v>
      </c>
      <c r="I583" s="3">
        <f>_xlfn.XLOOKUP($A583,Pistols!$C:$C,Pistols!L:L,0,0)</f>
        <v>0</v>
      </c>
      <c r="J583" s="3">
        <f>_xlfn.XLOOKUP($A583,Pistols!$C:$C,Pistols!M:M,0,0)</f>
        <v>0</v>
      </c>
      <c r="K583" s="3">
        <f>_xlfn.XLOOKUP($A583,Pistols!$C:$C,Pistols!N:N,0,0)</f>
        <v>0</v>
      </c>
      <c r="L583" s="3">
        <f>_xlfn.XLOOKUP($A583,Revolvers!$C:$C,Revolvers!O:O,0,0)</f>
        <v>0</v>
      </c>
      <c r="M583" s="3">
        <f>_xlfn.XLOOKUP($A583,Revolvers!$C:$C,Revolvers!P:P,0,0)</f>
        <v>0</v>
      </c>
      <c r="N583" s="3">
        <f>_xlfn.XLOOKUP($A583,Revolvers!$C:$C,Revolvers!Q:Q,0,0)</f>
        <v>0</v>
      </c>
      <c r="O583" s="3">
        <f>_xlfn.XLOOKUP($A583,Revolvers!$C:$C,Revolvers!R:R,0,0)</f>
        <v>0</v>
      </c>
      <c r="P583" s="3">
        <f>_xlfn.XLOOKUP($A583,Revolvers!$C:$C,Revolvers!S:S,0,0)</f>
        <v>0</v>
      </c>
      <c r="Q583" s="3">
        <f>_xlfn.XLOOKUP($A583,Revolvers!$C:$C,Revolvers!T:T,0,0)</f>
        <v>0</v>
      </c>
      <c r="R583" s="3">
        <f>_xlfn.XLOOKUP($A583,Rifles!C:C,Rifles!H:H,0,0)</f>
        <v>3</v>
      </c>
      <c r="S583" s="3">
        <f>_xlfn.XLOOKUP($A583,Shotguns!C:C,Shotguns!H:H,0,0)</f>
        <v>0</v>
      </c>
      <c r="T583" s="3">
        <f t="shared" si="9"/>
        <v>3</v>
      </c>
    </row>
    <row r="584" spans="1:20" x14ac:dyDescent="0.25">
      <c r="A584" s="3">
        <f>Rifles!C584</f>
        <v>33703302</v>
      </c>
      <c r="B584" s="3" t="str">
        <f>_xlfn.XLOOKUP($A584, Rifles!$C$2:$C$419,Rifles!$D$2:$D$419,"N/A",0)</f>
        <v>N/A</v>
      </c>
      <c r="C584" s="4" t="str">
        <f>_xlfn.XLOOKUP($A584, Rifles!$C$2:$C$419,Rifles!F$2:F$419,"N/A",0)</f>
        <v>N/A</v>
      </c>
      <c r="D584" s="4" t="str">
        <f>_xlfn.XLOOKUP($A584, Rifles!$C$2:$C$419,Rifles!G$2:G$419,"N/A",0)</f>
        <v>N/A</v>
      </c>
      <c r="E584" s="3">
        <f>_xlfn.XLOOKUP($A584,Pistols!$C:$C,Pistols!H:H,0,0)</f>
        <v>0</v>
      </c>
      <c r="F584" s="3">
        <f>_xlfn.XLOOKUP($A584,Pistols!$C:$C,Pistols!I:I,0,0)</f>
        <v>0</v>
      </c>
      <c r="G584" s="3">
        <f>_xlfn.XLOOKUP($A584,Pistols!$C:$C,Pistols!J:J,0,0)</f>
        <v>0</v>
      </c>
      <c r="H584" s="3">
        <f>_xlfn.XLOOKUP($A584,Pistols!$C:$C,Pistols!K:K,0,0)</f>
        <v>0</v>
      </c>
      <c r="I584" s="3">
        <f>_xlfn.XLOOKUP($A584,Pistols!$C:$C,Pistols!L:L,0,0)</f>
        <v>0</v>
      </c>
      <c r="J584" s="3">
        <f>_xlfn.XLOOKUP($A584,Pistols!$C:$C,Pistols!M:M,0,0)</f>
        <v>0</v>
      </c>
      <c r="K584" s="3">
        <f>_xlfn.XLOOKUP($A584,Pistols!$C:$C,Pistols!N:N,0,0)</f>
        <v>0</v>
      </c>
      <c r="L584" s="3">
        <f>_xlfn.XLOOKUP($A584,Revolvers!$C:$C,Revolvers!O:O,0,0)</f>
        <v>0</v>
      </c>
      <c r="M584" s="3">
        <f>_xlfn.XLOOKUP($A584,Revolvers!$C:$C,Revolvers!P:P,0,0)</f>
        <v>0</v>
      </c>
      <c r="N584" s="3">
        <f>_xlfn.XLOOKUP($A584,Revolvers!$C:$C,Revolvers!Q:Q,0,0)</f>
        <v>0</v>
      </c>
      <c r="O584" s="3">
        <f>_xlfn.XLOOKUP($A584,Revolvers!$C:$C,Revolvers!R:R,0,0)</f>
        <v>0</v>
      </c>
      <c r="P584" s="3">
        <f>_xlfn.XLOOKUP($A584,Revolvers!$C:$C,Revolvers!S:S,0,0)</f>
        <v>0</v>
      </c>
      <c r="Q584" s="3">
        <f>_xlfn.XLOOKUP($A584,Revolvers!$C:$C,Revolvers!T:T,0,0)</f>
        <v>0</v>
      </c>
      <c r="R584" s="3">
        <f>_xlfn.XLOOKUP($A584,Rifles!C:C,Rifles!H:H,0,0)</f>
        <v>1</v>
      </c>
      <c r="S584" s="3">
        <f>_xlfn.XLOOKUP($A584,Shotguns!C:C,Shotguns!H:H,0,0)</f>
        <v>0</v>
      </c>
      <c r="T584" s="3">
        <f t="shared" si="9"/>
        <v>1</v>
      </c>
    </row>
    <row r="585" spans="1:20" x14ac:dyDescent="0.25">
      <c r="A585" s="3">
        <f>Rifles!C585</f>
        <v>33605399</v>
      </c>
      <c r="B585" s="3" t="str">
        <f>_xlfn.XLOOKUP($A585, Rifles!$C$2:$C$419,Rifles!$D$2:$D$419,"N/A",0)</f>
        <v>N/A</v>
      </c>
      <c r="C585" s="4" t="str">
        <f>_xlfn.XLOOKUP($A585, Rifles!$C$2:$C$419,Rifles!F$2:F$419,"N/A",0)</f>
        <v>N/A</v>
      </c>
      <c r="D585" s="4" t="str">
        <f>_xlfn.XLOOKUP($A585, Rifles!$C$2:$C$419,Rifles!G$2:G$419,"N/A",0)</f>
        <v>N/A</v>
      </c>
      <c r="E585" s="3">
        <f>_xlfn.XLOOKUP($A585,Pistols!$C:$C,Pistols!H:H,0,0)</f>
        <v>0</v>
      </c>
      <c r="F585" s="3">
        <f>_xlfn.XLOOKUP($A585,Pistols!$C:$C,Pistols!I:I,0,0)</f>
        <v>0</v>
      </c>
      <c r="G585" s="3">
        <f>_xlfn.XLOOKUP($A585,Pistols!$C:$C,Pistols!J:J,0,0)</f>
        <v>0</v>
      </c>
      <c r="H585" s="3">
        <f>_xlfn.XLOOKUP($A585,Pistols!$C:$C,Pistols!K:K,0,0)</f>
        <v>0</v>
      </c>
      <c r="I585" s="3">
        <f>_xlfn.XLOOKUP($A585,Pistols!$C:$C,Pistols!L:L,0,0)</f>
        <v>0</v>
      </c>
      <c r="J585" s="3">
        <f>_xlfn.XLOOKUP($A585,Pistols!$C:$C,Pistols!M:M,0,0)</f>
        <v>3</v>
      </c>
      <c r="K585" s="3">
        <f>_xlfn.XLOOKUP($A585,Pistols!$C:$C,Pistols!N:N,0,0)</f>
        <v>3</v>
      </c>
      <c r="L585" s="3">
        <f>_xlfn.XLOOKUP($A585,Revolvers!$C:$C,Revolvers!O:O,0,0)</f>
        <v>0</v>
      </c>
      <c r="M585" s="3">
        <f>_xlfn.XLOOKUP($A585,Revolvers!$C:$C,Revolvers!P:P,0,0)</f>
        <v>0</v>
      </c>
      <c r="N585" s="3">
        <f>_xlfn.XLOOKUP($A585,Revolvers!$C:$C,Revolvers!Q:Q,0,0)</f>
        <v>0</v>
      </c>
      <c r="O585" s="3">
        <f>_xlfn.XLOOKUP($A585,Revolvers!$C:$C,Revolvers!R:R,0,0)</f>
        <v>0</v>
      </c>
      <c r="P585" s="3">
        <f>_xlfn.XLOOKUP($A585,Revolvers!$C:$C,Revolvers!S:S,0,0)</f>
        <v>0</v>
      </c>
      <c r="Q585" s="3">
        <f>_xlfn.XLOOKUP($A585,Revolvers!$C:$C,Revolvers!T:T,0,0)</f>
        <v>0</v>
      </c>
      <c r="R585" s="3">
        <f>_xlfn.XLOOKUP($A585,Rifles!C:C,Rifles!H:H,0,0)</f>
        <v>6</v>
      </c>
      <c r="S585" s="3">
        <f>_xlfn.XLOOKUP($A585,Shotguns!C:C,Shotguns!H:H,0,0)</f>
        <v>0</v>
      </c>
      <c r="T585" s="3">
        <f t="shared" si="9"/>
        <v>9</v>
      </c>
    </row>
    <row r="586" spans="1:20" x14ac:dyDescent="0.25">
      <c r="A586" s="3">
        <f>Rifles!C586</f>
        <v>33637243</v>
      </c>
      <c r="B586" s="3" t="str">
        <f>_xlfn.XLOOKUP($A586, Rifles!$C$2:$C$419,Rifles!$D$2:$D$419,"N/A",0)</f>
        <v>N/A</v>
      </c>
      <c r="C586" s="4" t="str">
        <f>_xlfn.XLOOKUP($A586, Rifles!$C$2:$C$419,Rifles!F$2:F$419,"N/A",0)</f>
        <v>N/A</v>
      </c>
      <c r="D586" s="4" t="str">
        <f>_xlfn.XLOOKUP($A586, Rifles!$C$2:$C$419,Rifles!G$2:G$419,"N/A",0)</f>
        <v>N/A</v>
      </c>
      <c r="E586" s="3">
        <f>_xlfn.XLOOKUP($A586,Pistols!$C:$C,Pistols!H:H,0,0)</f>
        <v>0</v>
      </c>
      <c r="F586" s="3">
        <f>_xlfn.XLOOKUP($A586,Pistols!$C:$C,Pistols!I:I,0,0)</f>
        <v>0</v>
      </c>
      <c r="G586" s="3">
        <f>_xlfn.XLOOKUP($A586,Pistols!$C:$C,Pistols!J:J,0,0)</f>
        <v>0</v>
      </c>
      <c r="H586" s="3">
        <f>_xlfn.XLOOKUP($A586,Pistols!$C:$C,Pistols!K:K,0,0)</f>
        <v>0</v>
      </c>
      <c r="I586" s="3">
        <f>_xlfn.XLOOKUP($A586,Pistols!$C:$C,Pistols!L:L,0,0)</f>
        <v>0</v>
      </c>
      <c r="J586" s="3">
        <f>_xlfn.XLOOKUP($A586,Pistols!$C:$C,Pistols!M:M,0,0)</f>
        <v>0</v>
      </c>
      <c r="K586" s="3">
        <f>_xlfn.XLOOKUP($A586,Pistols!$C:$C,Pistols!N:N,0,0)</f>
        <v>0</v>
      </c>
      <c r="L586" s="3">
        <f>_xlfn.XLOOKUP($A586,Revolvers!$C:$C,Revolvers!O:O,0,0)</f>
        <v>0</v>
      </c>
      <c r="M586" s="3">
        <f>_xlfn.XLOOKUP($A586,Revolvers!$C:$C,Revolvers!P:P,0,0)</f>
        <v>0</v>
      </c>
      <c r="N586" s="3">
        <f>_xlfn.XLOOKUP($A586,Revolvers!$C:$C,Revolvers!Q:Q,0,0)</f>
        <v>0</v>
      </c>
      <c r="O586" s="3">
        <f>_xlfn.XLOOKUP($A586,Revolvers!$C:$C,Revolvers!R:R,0,0)</f>
        <v>0</v>
      </c>
      <c r="P586" s="3">
        <f>_xlfn.XLOOKUP($A586,Revolvers!$C:$C,Revolvers!S:S,0,0)</f>
        <v>0</v>
      </c>
      <c r="Q586" s="3">
        <f>_xlfn.XLOOKUP($A586,Revolvers!$C:$C,Revolvers!T:T,0,0)</f>
        <v>0</v>
      </c>
      <c r="R586" s="3">
        <f>_xlfn.XLOOKUP($A586,Rifles!C:C,Rifles!H:H,0,0)</f>
        <v>4757</v>
      </c>
      <c r="S586" s="3">
        <f>_xlfn.XLOOKUP($A586,Shotguns!C:C,Shotguns!H:H,0,0)</f>
        <v>0</v>
      </c>
      <c r="T586" s="3">
        <f t="shared" si="9"/>
        <v>4757</v>
      </c>
    </row>
    <row r="587" spans="1:20" x14ac:dyDescent="0.25">
      <c r="A587" s="3">
        <f>Rifles!C587</f>
        <v>33604010</v>
      </c>
      <c r="B587" s="3" t="str">
        <f>_xlfn.XLOOKUP($A587, Rifles!$C$2:$C$419,Rifles!$D$2:$D$419,"N/A",0)</f>
        <v>N/A</v>
      </c>
      <c r="C587" s="4" t="str">
        <f>_xlfn.XLOOKUP($A587, Rifles!$C$2:$C$419,Rifles!F$2:F$419,"N/A",0)</f>
        <v>N/A</v>
      </c>
      <c r="D587" s="4" t="str">
        <f>_xlfn.XLOOKUP($A587, Rifles!$C$2:$C$419,Rifles!G$2:G$419,"N/A",0)</f>
        <v>N/A</v>
      </c>
      <c r="E587" s="3">
        <f>_xlfn.XLOOKUP($A587,Pistols!$C:$C,Pistols!H:H,0,0)</f>
        <v>0</v>
      </c>
      <c r="F587" s="3">
        <f>_xlfn.XLOOKUP($A587,Pistols!$C:$C,Pistols!I:I,0,0)</f>
        <v>0</v>
      </c>
      <c r="G587" s="3">
        <f>_xlfn.XLOOKUP($A587,Pistols!$C:$C,Pistols!J:J,0,0)</f>
        <v>0</v>
      </c>
      <c r="H587" s="3">
        <f>_xlfn.XLOOKUP($A587,Pistols!$C:$C,Pistols!K:K,0,0)</f>
        <v>0</v>
      </c>
      <c r="I587" s="3">
        <f>_xlfn.XLOOKUP($A587,Pistols!$C:$C,Pistols!L:L,0,0)</f>
        <v>0</v>
      </c>
      <c r="J587" s="3">
        <f>_xlfn.XLOOKUP($A587,Pistols!$C:$C,Pistols!M:M,0,0)</f>
        <v>0</v>
      </c>
      <c r="K587" s="3">
        <f>_xlfn.XLOOKUP($A587,Pistols!$C:$C,Pistols!N:N,0,0)</f>
        <v>0</v>
      </c>
      <c r="L587" s="3">
        <f>_xlfn.XLOOKUP($A587,Revolvers!$C:$C,Revolvers!O:O,0,0)</f>
        <v>0</v>
      </c>
      <c r="M587" s="3">
        <f>_xlfn.XLOOKUP($A587,Revolvers!$C:$C,Revolvers!P:P,0,0)</f>
        <v>0</v>
      </c>
      <c r="N587" s="3">
        <f>_xlfn.XLOOKUP($A587,Revolvers!$C:$C,Revolvers!Q:Q,0,0)</f>
        <v>0</v>
      </c>
      <c r="O587" s="3">
        <f>_xlfn.XLOOKUP($A587,Revolvers!$C:$C,Revolvers!R:R,0,0)</f>
        <v>0</v>
      </c>
      <c r="P587" s="3">
        <f>_xlfn.XLOOKUP($A587,Revolvers!$C:$C,Revolvers!S:S,0,0)</f>
        <v>0</v>
      </c>
      <c r="Q587" s="3">
        <f>_xlfn.XLOOKUP($A587,Revolvers!$C:$C,Revolvers!T:T,0,0)</f>
        <v>0</v>
      </c>
      <c r="R587" s="3">
        <f>_xlfn.XLOOKUP($A587,Rifles!C:C,Rifles!H:H,0,0)</f>
        <v>1</v>
      </c>
      <c r="S587" s="3">
        <f>_xlfn.XLOOKUP($A587,Shotguns!C:C,Shotguns!H:H,0,0)</f>
        <v>0</v>
      </c>
      <c r="T587" s="3">
        <f t="shared" si="9"/>
        <v>1</v>
      </c>
    </row>
    <row r="588" spans="1:20" x14ac:dyDescent="0.25">
      <c r="A588" s="3">
        <f>Rifles!C588</f>
        <v>33604006</v>
      </c>
      <c r="B588" s="3" t="str">
        <f>_xlfn.XLOOKUP($A588, Rifles!$C$2:$C$419,Rifles!$D$2:$D$419,"N/A",0)</f>
        <v>N/A</v>
      </c>
      <c r="C588" s="4" t="str">
        <f>_xlfn.XLOOKUP($A588, Rifles!$C$2:$C$419,Rifles!F$2:F$419,"N/A",0)</f>
        <v>N/A</v>
      </c>
      <c r="D588" s="4" t="str">
        <f>_xlfn.XLOOKUP($A588, Rifles!$C$2:$C$419,Rifles!G$2:G$419,"N/A",0)</f>
        <v>N/A</v>
      </c>
      <c r="E588" s="3">
        <f>_xlfn.XLOOKUP($A588,Pistols!$C:$C,Pistols!H:H,0,0)</f>
        <v>0</v>
      </c>
      <c r="F588" s="3">
        <f>_xlfn.XLOOKUP($A588,Pistols!$C:$C,Pistols!I:I,0,0)</f>
        <v>0</v>
      </c>
      <c r="G588" s="3">
        <f>_xlfn.XLOOKUP($A588,Pistols!$C:$C,Pistols!J:J,0,0)</f>
        <v>0</v>
      </c>
      <c r="H588" s="3">
        <f>_xlfn.XLOOKUP($A588,Pistols!$C:$C,Pistols!K:K,0,0)</f>
        <v>0</v>
      </c>
      <c r="I588" s="3">
        <f>_xlfn.XLOOKUP($A588,Pistols!$C:$C,Pistols!L:L,0,0)</f>
        <v>0</v>
      </c>
      <c r="J588" s="3">
        <f>_xlfn.XLOOKUP($A588,Pistols!$C:$C,Pistols!M:M,0,0)</f>
        <v>0</v>
      </c>
      <c r="K588" s="3">
        <f>_xlfn.XLOOKUP($A588,Pistols!$C:$C,Pistols!N:N,0,0)</f>
        <v>0</v>
      </c>
      <c r="L588" s="3">
        <f>_xlfn.XLOOKUP($A588,Revolvers!$C:$C,Revolvers!O:O,0,0)</f>
        <v>0</v>
      </c>
      <c r="M588" s="3">
        <f>_xlfn.XLOOKUP($A588,Revolvers!$C:$C,Revolvers!P:P,0,0)</f>
        <v>0</v>
      </c>
      <c r="N588" s="3">
        <f>_xlfn.XLOOKUP($A588,Revolvers!$C:$C,Revolvers!Q:Q,0,0)</f>
        <v>0</v>
      </c>
      <c r="O588" s="3">
        <f>_xlfn.XLOOKUP($A588,Revolvers!$C:$C,Revolvers!R:R,0,0)</f>
        <v>0</v>
      </c>
      <c r="P588" s="3">
        <f>_xlfn.XLOOKUP($A588,Revolvers!$C:$C,Revolvers!S:S,0,0)</f>
        <v>0</v>
      </c>
      <c r="Q588" s="3">
        <f>_xlfn.XLOOKUP($A588,Revolvers!$C:$C,Revolvers!T:T,0,0)</f>
        <v>0</v>
      </c>
      <c r="R588" s="3">
        <f>_xlfn.XLOOKUP($A588,Rifles!C:C,Rifles!H:H,0,0)</f>
        <v>9</v>
      </c>
      <c r="S588" s="3">
        <f>_xlfn.XLOOKUP($A588,Shotguns!C:C,Shotguns!H:H,0,0)</f>
        <v>0</v>
      </c>
      <c r="T588" s="3">
        <f t="shared" si="9"/>
        <v>9</v>
      </c>
    </row>
    <row r="589" spans="1:20" x14ac:dyDescent="0.25">
      <c r="A589" s="3">
        <f>Rifles!C589</f>
        <v>33604720</v>
      </c>
      <c r="B589" s="3" t="str">
        <f>_xlfn.XLOOKUP($A589, Rifles!$C$2:$C$419,Rifles!$D$2:$D$419,"N/A",0)</f>
        <v>N/A</v>
      </c>
      <c r="C589" s="4" t="str">
        <f>_xlfn.XLOOKUP($A589, Rifles!$C$2:$C$419,Rifles!F$2:F$419,"N/A",0)</f>
        <v>N/A</v>
      </c>
      <c r="D589" s="4" t="str">
        <f>_xlfn.XLOOKUP($A589, Rifles!$C$2:$C$419,Rifles!G$2:G$419,"N/A",0)</f>
        <v>N/A</v>
      </c>
      <c r="E589" s="3">
        <f>_xlfn.XLOOKUP($A589,Pistols!$C:$C,Pistols!H:H,0,0)</f>
        <v>2</v>
      </c>
      <c r="F589" s="3">
        <f>_xlfn.XLOOKUP($A589,Pistols!$C:$C,Pistols!I:I,0,0)</f>
        <v>0</v>
      </c>
      <c r="G589" s="3">
        <f>_xlfn.XLOOKUP($A589,Pistols!$C:$C,Pistols!J:J,0,0)</f>
        <v>0</v>
      </c>
      <c r="H589" s="3">
        <f>_xlfn.XLOOKUP($A589,Pistols!$C:$C,Pistols!K:K,0,0)</f>
        <v>0</v>
      </c>
      <c r="I589" s="3">
        <f>_xlfn.XLOOKUP($A589,Pistols!$C:$C,Pistols!L:L,0,0)</f>
        <v>0</v>
      </c>
      <c r="J589" s="3">
        <f>_xlfn.XLOOKUP($A589,Pistols!$C:$C,Pistols!M:M,0,0)</f>
        <v>0</v>
      </c>
      <c r="K589" s="3">
        <f>_xlfn.XLOOKUP($A589,Pistols!$C:$C,Pistols!N:N,0,0)</f>
        <v>2</v>
      </c>
      <c r="L589" s="3">
        <f>_xlfn.XLOOKUP($A589,Revolvers!$C:$C,Revolvers!O:O,0,0)</f>
        <v>0</v>
      </c>
      <c r="M589" s="3">
        <f>_xlfn.XLOOKUP($A589,Revolvers!$C:$C,Revolvers!P:P,0,0)</f>
        <v>0</v>
      </c>
      <c r="N589" s="3">
        <f>_xlfn.XLOOKUP($A589,Revolvers!$C:$C,Revolvers!Q:Q,0,0)</f>
        <v>0</v>
      </c>
      <c r="O589" s="3">
        <f>_xlfn.XLOOKUP($A589,Revolvers!$C:$C,Revolvers!R:R,0,0)</f>
        <v>0</v>
      </c>
      <c r="P589" s="3">
        <f>_xlfn.XLOOKUP($A589,Revolvers!$C:$C,Revolvers!S:S,0,0)</f>
        <v>0</v>
      </c>
      <c r="Q589" s="3">
        <f>_xlfn.XLOOKUP($A589,Revolvers!$C:$C,Revolvers!T:T,0,0)</f>
        <v>0</v>
      </c>
      <c r="R589" s="3">
        <f>_xlfn.XLOOKUP($A589,Rifles!C:C,Rifles!H:H,0,0)</f>
        <v>42</v>
      </c>
      <c r="S589" s="3">
        <f>_xlfn.XLOOKUP($A589,Shotguns!C:C,Shotguns!H:H,0,0)</f>
        <v>0</v>
      </c>
      <c r="T589" s="3">
        <f t="shared" si="9"/>
        <v>44</v>
      </c>
    </row>
    <row r="590" spans="1:20" x14ac:dyDescent="0.25">
      <c r="A590" s="3">
        <f>Rifles!C590</f>
        <v>33604340</v>
      </c>
      <c r="B590" s="3" t="str">
        <f>_xlfn.XLOOKUP($A590, Rifles!$C$2:$C$419,Rifles!$D$2:$D$419,"N/A",0)</f>
        <v>N/A</v>
      </c>
      <c r="C590" s="4" t="str">
        <f>_xlfn.XLOOKUP($A590, Rifles!$C$2:$C$419,Rifles!F$2:F$419,"N/A",0)</f>
        <v>N/A</v>
      </c>
      <c r="D590" s="4" t="str">
        <f>_xlfn.XLOOKUP($A590, Rifles!$C$2:$C$419,Rifles!G$2:G$419,"N/A",0)</f>
        <v>N/A</v>
      </c>
      <c r="E590" s="3">
        <f>_xlfn.XLOOKUP($A590,Pistols!$C:$C,Pistols!H:H,0,0)</f>
        <v>0</v>
      </c>
      <c r="F590" s="3">
        <f>_xlfn.XLOOKUP($A590,Pistols!$C:$C,Pistols!I:I,0,0)</f>
        <v>0</v>
      </c>
      <c r="G590" s="3">
        <f>_xlfn.XLOOKUP($A590,Pistols!$C:$C,Pistols!J:J,0,0)</f>
        <v>0</v>
      </c>
      <c r="H590" s="3">
        <f>_xlfn.XLOOKUP($A590,Pistols!$C:$C,Pistols!K:K,0,0)</f>
        <v>0</v>
      </c>
      <c r="I590" s="3">
        <f>_xlfn.XLOOKUP($A590,Pistols!$C:$C,Pistols!L:L,0,0)</f>
        <v>0</v>
      </c>
      <c r="J590" s="3">
        <f>_xlfn.XLOOKUP($A590,Pistols!$C:$C,Pistols!M:M,0,0)</f>
        <v>0</v>
      </c>
      <c r="K590" s="3">
        <f>_xlfn.XLOOKUP($A590,Pistols!$C:$C,Pistols!N:N,0,0)</f>
        <v>0</v>
      </c>
      <c r="L590" s="3">
        <f>_xlfn.XLOOKUP($A590,Revolvers!$C:$C,Revolvers!O:O,0,0)</f>
        <v>0</v>
      </c>
      <c r="M590" s="3">
        <f>_xlfn.XLOOKUP($A590,Revolvers!$C:$C,Revolvers!P:P,0,0)</f>
        <v>0</v>
      </c>
      <c r="N590" s="3">
        <f>_xlfn.XLOOKUP($A590,Revolvers!$C:$C,Revolvers!Q:Q,0,0)</f>
        <v>0</v>
      </c>
      <c r="O590" s="3">
        <f>_xlfn.XLOOKUP($A590,Revolvers!$C:$C,Revolvers!R:R,0,0)</f>
        <v>0</v>
      </c>
      <c r="P590" s="3">
        <f>_xlfn.XLOOKUP($A590,Revolvers!$C:$C,Revolvers!S:S,0,0)</f>
        <v>0</v>
      </c>
      <c r="Q590" s="3">
        <f>_xlfn.XLOOKUP($A590,Revolvers!$C:$C,Revolvers!T:T,0,0)</f>
        <v>0</v>
      </c>
      <c r="R590" s="3">
        <f>_xlfn.XLOOKUP($A590,Rifles!C:C,Rifles!H:H,0,0)</f>
        <v>8</v>
      </c>
      <c r="S590" s="3">
        <f>_xlfn.XLOOKUP($A590,Shotguns!C:C,Shotguns!H:H,0,0)</f>
        <v>0</v>
      </c>
      <c r="T590" s="3">
        <f t="shared" si="9"/>
        <v>8</v>
      </c>
    </row>
    <row r="591" spans="1:20" x14ac:dyDescent="0.25">
      <c r="A591" s="3">
        <f>Rifles!C591</f>
        <v>33603746</v>
      </c>
      <c r="B591" s="3" t="str">
        <f>_xlfn.XLOOKUP($A591, Rifles!$C$2:$C$419,Rifles!$D$2:$D$419,"N/A",0)</f>
        <v>N/A</v>
      </c>
      <c r="C591" s="4" t="str">
        <f>_xlfn.XLOOKUP($A591, Rifles!$C$2:$C$419,Rifles!F$2:F$419,"N/A",0)</f>
        <v>N/A</v>
      </c>
      <c r="D591" s="4" t="str">
        <f>_xlfn.XLOOKUP($A591, Rifles!$C$2:$C$419,Rifles!G$2:G$419,"N/A",0)</f>
        <v>N/A</v>
      </c>
      <c r="E591" s="3">
        <f>_xlfn.XLOOKUP($A591,Pistols!$C:$C,Pistols!H:H,0,0)</f>
        <v>0</v>
      </c>
      <c r="F591" s="3">
        <f>_xlfn.XLOOKUP($A591,Pistols!$C:$C,Pistols!I:I,0,0)</f>
        <v>0</v>
      </c>
      <c r="G591" s="3">
        <f>_xlfn.XLOOKUP($A591,Pistols!$C:$C,Pistols!J:J,0,0)</f>
        <v>0</v>
      </c>
      <c r="H591" s="3">
        <f>_xlfn.XLOOKUP($A591,Pistols!$C:$C,Pistols!K:K,0,0)</f>
        <v>0</v>
      </c>
      <c r="I591" s="3">
        <f>_xlfn.XLOOKUP($A591,Pistols!$C:$C,Pistols!L:L,0,0)</f>
        <v>0</v>
      </c>
      <c r="J591" s="3">
        <f>_xlfn.XLOOKUP($A591,Pistols!$C:$C,Pistols!M:M,0,0)</f>
        <v>0</v>
      </c>
      <c r="K591" s="3">
        <f>_xlfn.XLOOKUP($A591,Pistols!$C:$C,Pistols!N:N,0,0)</f>
        <v>0</v>
      </c>
      <c r="L591" s="3">
        <f>_xlfn.XLOOKUP($A591,Revolvers!$C:$C,Revolvers!O:O,0,0)</f>
        <v>0</v>
      </c>
      <c r="M591" s="3">
        <f>_xlfn.XLOOKUP($A591,Revolvers!$C:$C,Revolvers!P:P,0,0)</f>
        <v>0</v>
      </c>
      <c r="N591" s="3">
        <f>_xlfn.XLOOKUP($A591,Revolvers!$C:$C,Revolvers!Q:Q,0,0)</f>
        <v>0</v>
      </c>
      <c r="O591" s="3">
        <f>_xlfn.XLOOKUP($A591,Revolvers!$C:$C,Revolvers!R:R,0,0)</f>
        <v>0</v>
      </c>
      <c r="P591" s="3">
        <f>_xlfn.XLOOKUP($A591,Revolvers!$C:$C,Revolvers!S:S,0,0)</f>
        <v>0</v>
      </c>
      <c r="Q591" s="3">
        <f>_xlfn.XLOOKUP($A591,Revolvers!$C:$C,Revolvers!T:T,0,0)</f>
        <v>0</v>
      </c>
      <c r="R591" s="3">
        <f>_xlfn.XLOOKUP($A591,Rifles!C:C,Rifles!H:H,0,0)</f>
        <v>11</v>
      </c>
      <c r="S591" s="3">
        <f>_xlfn.XLOOKUP($A591,Shotguns!C:C,Shotguns!H:H,0,0)</f>
        <v>0</v>
      </c>
      <c r="T591" s="3">
        <f t="shared" si="9"/>
        <v>11</v>
      </c>
    </row>
    <row r="592" spans="1:20" x14ac:dyDescent="0.25">
      <c r="A592" s="3">
        <f>Rifles!C592</f>
        <v>33600873</v>
      </c>
      <c r="B592" s="3" t="str">
        <f>_xlfn.XLOOKUP($A592, Rifles!$C$2:$C$419,Rifles!$D$2:$D$419,"N/A",0)</f>
        <v>N/A</v>
      </c>
      <c r="C592" s="4" t="str">
        <f>_xlfn.XLOOKUP($A592, Rifles!$C$2:$C$419,Rifles!F$2:F$419,"N/A",0)</f>
        <v>N/A</v>
      </c>
      <c r="D592" s="4" t="str">
        <f>_xlfn.XLOOKUP($A592, Rifles!$C$2:$C$419,Rifles!G$2:G$419,"N/A",0)</f>
        <v>N/A</v>
      </c>
      <c r="E592" s="3">
        <f>_xlfn.XLOOKUP($A592,Pistols!$C:$C,Pistols!H:H,0,0)</f>
        <v>0</v>
      </c>
      <c r="F592" s="3">
        <f>_xlfn.XLOOKUP($A592,Pistols!$C:$C,Pistols!I:I,0,0)</f>
        <v>0</v>
      </c>
      <c r="G592" s="3">
        <f>_xlfn.XLOOKUP($A592,Pistols!$C:$C,Pistols!J:J,0,0)</f>
        <v>0</v>
      </c>
      <c r="H592" s="3">
        <f>_xlfn.XLOOKUP($A592,Pistols!$C:$C,Pistols!K:K,0,0)</f>
        <v>0</v>
      </c>
      <c r="I592" s="3">
        <f>_xlfn.XLOOKUP($A592,Pistols!$C:$C,Pistols!L:L,0,0)</f>
        <v>0</v>
      </c>
      <c r="J592" s="3">
        <f>_xlfn.XLOOKUP($A592,Pistols!$C:$C,Pistols!M:M,0,0)</f>
        <v>0</v>
      </c>
      <c r="K592" s="3">
        <f>_xlfn.XLOOKUP($A592,Pistols!$C:$C,Pistols!N:N,0,0)</f>
        <v>0</v>
      </c>
      <c r="L592" s="3">
        <f>_xlfn.XLOOKUP($A592,Revolvers!$C:$C,Revolvers!O:O,0,0)</f>
        <v>0</v>
      </c>
      <c r="M592" s="3">
        <f>_xlfn.XLOOKUP($A592,Revolvers!$C:$C,Revolvers!P:P,0,0)</f>
        <v>0</v>
      </c>
      <c r="N592" s="3">
        <f>_xlfn.XLOOKUP($A592,Revolvers!$C:$C,Revolvers!Q:Q,0,0)</f>
        <v>0</v>
      </c>
      <c r="O592" s="3">
        <f>_xlfn.XLOOKUP($A592,Revolvers!$C:$C,Revolvers!R:R,0,0)</f>
        <v>0</v>
      </c>
      <c r="P592" s="3">
        <f>_xlfn.XLOOKUP($A592,Revolvers!$C:$C,Revolvers!S:S,0,0)</f>
        <v>0</v>
      </c>
      <c r="Q592" s="3">
        <f>_xlfn.XLOOKUP($A592,Revolvers!$C:$C,Revolvers!T:T,0,0)</f>
        <v>0</v>
      </c>
      <c r="R592" s="3">
        <f>_xlfn.XLOOKUP($A592,Rifles!C:C,Rifles!H:H,0,0)</f>
        <v>7</v>
      </c>
      <c r="S592" s="3">
        <f>_xlfn.XLOOKUP($A592,Shotguns!C:C,Shotguns!H:H,0,0)</f>
        <v>0</v>
      </c>
      <c r="T592" s="3">
        <f t="shared" si="9"/>
        <v>7</v>
      </c>
    </row>
    <row r="593" spans="1:20" x14ac:dyDescent="0.25">
      <c r="A593" s="3">
        <f>Rifles!C593</f>
        <v>33602315</v>
      </c>
      <c r="B593" s="3" t="str">
        <f>_xlfn.XLOOKUP($A593, Rifles!$C$2:$C$419,Rifles!$D$2:$D$419,"N/A",0)</f>
        <v>N/A</v>
      </c>
      <c r="C593" s="4" t="str">
        <f>_xlfn.XLOOKUP($A593, Rifles!$C$2:$C$419,Rifles!F$2:F$419,"N/A",0)</f>
        <v>N/A</v>
      </c>
      <c r="D593" s="4" t="str">
        <f>_xlfn.XLOOKUP($A593, Rifles!$C$2:$C$419,Rifles!G$2:G$419,"N/A",0)</f>
        <v>N/A</v>
      </c>
      <c r="E593" s="3">
        <f>_xlfn.XLOOKUP($A593,Pistols!$C:$C,Pistols!H:H,0,0)</f>
        <v>0</v>
      </c>
      <c r="F593" s="3">
        <f>_xlfn.XLOOKUP($A593,Pistols!$C:$C,Pistols!I:I,0,0)</f>
        <v>0</v>
      </c>
      <c r="G593" s="3">
        <f>_xlfn.XLOOKUP($A593,Pistols!$C:$C,Pistols!J:J,0,0)</f>
        <v>0</v>
      </c>
      <c r="H593" s="3">
        <f>_xlfn.XLOOKUP($A593,Pistols!$C:$C,Pistols!K:K,0,0)</f>
        <v>0</v>
      </c>
      <c r="I593" s="3">
        <f>_xlfn.XLOOKUP($A593,Pistols!$C:$C,Pistols!L:L,0,0)</f>
        <v>3</v>
      </c>
      <c r="J593" s="3">
        <f>_xlfn.XLOOKUP($A593,Pistols!$C:$C,Pistols!M:M,0,0)</f>
        <v>0</v>
      </c>
      <c r="K593" s="3">
        <f>_xlfn.XLOOKUP($A593,Pistols!$C:$C,Pistols!N:N,0,0)</f>
        <v>3</v>
      </c>
      <c r="L593" s="3">
        <f>_xlfn.XLOOKUP($A593,Revolvers!$C:$C,Revolvers!O:O,0,0)</f>
        <v>0</v>
      </c>
      <c r="M593" s="3">
        <f>_xlfn.XLOOKUP($A593,Revolvers!$C:$C,Revolvers!P:P,0,0)</f>
        <v>0</v>
      </c>
      <c r="N593" s="3">
        <f>_xlfn.XLOOKUP($A593,Revolvers!$C:$C,Revolvers!Q:Q,0,0)</f>
        <v>0</v>
      </c>
      <c r="O593" s="3">
        <f>_xlfn.XLOOKUP($A593,Revolvers!$C:$C,Revolvers!R:R,0,0)</f>
        <v>0</v>
      </c>
      <c r="P593" s="3">
        <f>_xlfn.XLOOKUP($A593,Revolvers!$C:$C,Revolvers!S:S,0,0)</f>
        <v>0</v>
      </c>
      <c r="Q593" s="3">
        <f>_xlfn.XLOOKUP($A593,Revolvers!$C:$C,Revolvers!T:T,0,0)</f>
        <v>0</v>
      </c>
      <c r="R593" s="3">
        <f>_xlfn.XLOOKUP($A593,Rifles!C:C,Rifles!H:H,0,0)</f>
        <v>5</v>
      </c>
      <c r="S593" s="3">
        <f>_xlfn.XLOOKUP($A593,Shotguns!C:C,Shotguns!H:H,0,0)</f>
        <v>0</v>
      </c>
      <c r="T593" s="3">
        <f t="shared" si="9"/>
        <v>8</v>
      </c>
    </row>
    <row r="594" spans="1:20" x14ac:dyDescent="0.25">
      <c r="A594" s="3">
        <f>Rifles!C594</f>
        <v>33637004</v>
      </c>
      <c r="B594" s="3" t="str">
        <f>_xlfn.XLOOKUP($A594, Rifles!$C$2:$C$419,Rifles!$D$2:$D$419,"N/A",0)</f>
        <v>N/A</v>
      </c>
      <c r="C594" s="4" t="str">
        <f>_xlfn.XLOOKUP($A594, Rifles!$C$2:$C$419,Rifles!F$2:F$419,"N/A",0)</f>
        <v>N/A</v>
      </c>
      <c r="D594" s="4" t="str">
        <f>_xlfn.XLOOKUP($A594, Rifles!$C$2:$C$419,Rifles!G$2:G$419,"N/A",0)</f>
        <v>N/A</v>
      </c>
      <c r="E594" s="3">
        <f>_xlfn.XLOOKUP($A594,Pistols!$C:$C,Pistols!H:H,0,0)</f>
        <v>0</v>
      </c>
      <c r="F594" s="3">
        <f>_xlfn.XLOOKUP($A594,Pistols!$C:$C,Pistols!I:I,0,0)</f>
        <v>472</v>
      </c>
      <c r="G594" s="3">
        <f>_xlfn.XLOOKUP($A594,Pistols!$C:$C,Pistols!J:J,0,0)</f>
        <v>0</v>
      </c>
      <c r="H594" s="3">
        <f>_xlfn.XLOOKUP($A594,Pistols!$C:$C,Pistols!K:K,0,0)</f>
        <v>0</v>
      </c>
      <c r="I594" s="3">
        <f>_xlfn.XLOOKUP($A594,Pistols!$C:$C,Pistols!L:L,0,0)</f>
        <v>19</v>
      </c>
      <c r="J594" s="3">
        <f>_xlfn.XLOOKUP($A594,Pistols!$C:$C,Pistols!M:M,0,0)</f>
        <v>26</v>
      </c>
      <c r="K594" s="3">
        <f>_xlfn.XLOOKUP($A594,Pistols!$C:$C,Pistols!N:N,0,0)</f>
        <v>517</v>
      </c>
      <c r="L594" s="3">
        <f>_xlfn.XLOOKUP($A594,Revolvers!$C:$C,Revolvers!O:O,0,0)</f>
        <v>0</v>
      </c>
      <c r="M594" s="3">
        <f>_xlfn.XLOOKUP($A594,Revolvers!$C:$C,Revolvers!P:P,0,0)</f>
        <v>0</v>
      </c>
      <c r="N594" s="3">
        <f>_xlfn.XLOOKUP($A594,Revolvers!$C:$C,Revolvers!Q:Q,0,0)</f>
        <v>0</v>
      </c>
      <c r="O594" s="3">
        <f>_xlfn.XLOOKUP($A594,Revolvers!$C:$C,Revolvers!R:R,0,0)</f>
        <v>0</v>
      </c>
      <c r="P594" s="3">
        <f>_xlfn.XLOOKUP($A594,Revolvers!$C:$C,Revolvers!S:S,0,0)</f>
        <v>0</v>
      </c>
      <c r="Q594" s="3">
        <f>_xlfn.XLOOKUP($A594,Revolvers!$C:$C,Revolvers!T:T,0,0)</f>
        <v>0</v>
      </c>
      <c r="R594" s="3">
        <f>_xlfn.XLOOKUP($A594,Rifles!C:C,Rifles!H:H,0,0)</f>
        <v>24166</v>
      </c>
      <c r="S594" s="3">
        <f>_xlfn.XLOOKUP($A594,Shotguns!C:C,Shotguns!H:H,0,0)</f>
        <v>0</v>
      </c>
      <c r="T594" s="3">
        <f t="shared" si="9"/>
        <v>24683</v>
      </c>
    </row>
    <row r="595" spans="1:20" x14ac:dyDescent="0.25">
      <c r="A595" s="3">
        <f>Rifles!C595</f>
        <v>33605056</v>
      </c>
      <c r="B595" s="3" t="str">
        <f>_xlfn.XLOOKUP($A595, Rifles!$C$2:$C$419,Rifles!$D$2:$D$419,"N/A",0)</f>
        <v>N/A</v>
      </c>
      <c r="C595" s="4" t="str">
        <f>_xlfn.XLOOKUP($A595, Rifles!$C$2:$C$419,Rifles!F$2:F$419,"N/A",0)</f>
        <v>N/A</v>
      </c>
      <c r="D595" s="4" t="str">
        <f>_xlfn.XLOOKUP($A595, Rifles!$C$2:$C$419,Rifles!G$2:G$419,"N/A",0)</f>
        <v>N/A</v>
      </c>
      <c r="E595" s="3">
        <f>_xlfn.XLOOKUP($A595,Pistols!$C:$C,Pistols!H:H,0,0)</f>
        <v>2</v>
      </c>
      <c r="F595" s="3">
        <f>_xlfn.XLOOKUP($A595,Pistols!$C:$C,Pistols!I:I,0,0)</f>
        <v>0</v>
      </c>
      <c r="G595" s="3">
        <f>_xlfn.XLOOKUP($A595,Pistols!$C:$C,Pistols!J:J,0,0)</f>
        <v>0</v>
      </c>
      <c r="H595" s="3">
        <f>_xlfn.XLOOKUP($A595,Pistols!$C:$C,Pistols!K:K,0,0)</f>
        <v>0</v>
      </c>
      <c r="I595" s="3">
        <f>_xlfn.XLOOKUP($A595,Pistols!$C:$C,Pistols!L:L,0,0)</f>
        <v>0</v>
      </c>
      <c r="J595" s="3">
        <f>_xlfn.XLOOKUP($A595,Pistols!$C:$C,Pistols!M:M,0,0)</f>
        <v>0</v>
      </c>
      <c r="K595" s="3">
        <f>_xlfn.XLOOKUP($A595,Pistols!$C:$C,Pistols!N:N,0,0)</f>
        <v>2</v>
      </c>
      <c r="L595" s="3">
        <f>_xlfn.XLOOKUP($A595,Revolvers!$C:$C,Revolvers!O:O,0,0)</f>
        <v>0</v>
      </c>
      <c r="M595" s="3">
        <f>_xlfn.XLOOKUP($A595,Revolvers!$C:$C,Revolvers!P:P,0,0)</f>
        <v>0</v>
      </c>
      <c r="N595" s="3">
        <f>_xlfn.XLOOKUP($A595,Revolvers!$C:$C,Revolvers!Q:Q,0,0)</f>
        <v>0</v>
      </c>
      <c r="O595" s="3">
        <f>_xlfn.XLOOKUP($A595,Revolvers!$C:$C,Revolvers!R:R,0,0)</f>
        <v>0</v>
      </c>
      <c r="P595" s="3">
        <f>_xlfn.XLOOKUP($A595,Revolvers!$C:$C,Revolvers!S:S,0,0)</f>
        <v>0</v>
      </c>
      <c r="Q595" s="3">
        <f>_xlfn.XLOOKUP($A595,Revolvers!$C:$C,Revolvers!T:T,0,0)</f>
        <v>0</v>
      </c>
      <c r="R595" s="3">
        <f>_xlfn.XLOOKUP($A595,Rifles!C:C,Rifles!H:H,0,0)</f>
        <v>16</v>
      </c>
      <c r="S595" s="3">
        <f>_xlfn.XLOOKUP($A595,Shotguns!C:C,Shotguns!H:H,0,0)</f>
        <v>0</v>
      </c>
      <c r="T595" s="3">
        <f t="shared" si="9"/>
        <v>18</v>
      </c>
    </row>
    <row r="596" spans="1:20" x14ac:dyDescent="0.25">
      <c r="A596" s="3">
        <f>Rifles!C596</f>
        <v>33601205</v>
      </c>
      <c r="B596" s="3" t="str">
        <f>_xlfn.XLOOKUP($A596, Rifles!$C$2:$C$419,Rifles!$D$2:$D$419,"N/A",0)</f>
        <v>N/A</v>
      </c>
      <c r="C596" s="4" t="str">
        <f>_xlfn.XLOOKUP($A596, Rifles!$C$2:$C$419,Rifles!F$2:F$419,"N/A",0)</f>
        <v>N/A</v>
      </c>
      <c r="D596" s="4" t="str">
        <f>_xlfn.XLOOKUP($A596, Rifles!$C$2:$C$419,Rifles!G$2:G$419,"N/A",0)</f>
        <v>N/A</v>
      </c>
      <c r="E596" s="3">
        <f>_xlfn.XLOOKUP($A596,Pistols!$C:$C,Pistols!H:H,0,0)</f>
        <v>0</v>
      </c>
      <c r="F596" s="3">
        <f>_xlfn.XLOOKUP($A596,Pistols!$C:$C,Pistols!I:I,0,0)</f>
        <v>0</v>
      </c>
      <c r="G596" s="3">
        <f>_xlfn.XLOOKUP($A596,Pistols!$C:$C,Pistols!J:J,0,0)</f>
        <v>0</v>
      </c>
      <c r="H596" s="3">
        <f>_xlfn.XLOOKUP($A596,Pistols!$C:$C,Pistols!K:K,0,0)</f>
        <v>0</v>
      </c>
      <c r="I596" s="3">
        <f>_xlfn.XLOOKUP($A596,Pistols!$C:$C,Pistols!L:L,0,0)</f>
        <v>0</v>
      </c>
      <c r="J596" s="3">
        <f>_xlfn.XLOOKUP($A596,Pistols!$C:$C,Pistols!M:M,0,0)</f>
        <v>1</v>
      </c>
      <c r="K596" s="3">
        <f>_xlfn.XLOOKUP($A596,Pistols!$C:$C,Pistols!N:N,0,0)</f>
        <v>1</v>
      </c>
      <c r="L596" s="3">
        <f>_xlfn.XLOOKUP($A596,Revolvers!$C:$C,Revolvers!O:O,0,0)</f>
        <v>0</v>
      </c>
      <c r="M596" s="3">
        <f>_xlfn.XLOOKUP($A596,Revolvers!$C:$C,Revolvers!P:P,0,0)</f>
        <v>0</v>
      </c>
      <c r="N596" s="3">
        <f>_xlfn.XLOOKUP($A596,Revolvers!$C:$C,Revolvers!Q:Q,0,0)</f>
        <v>0</v>
      </c>
      <c r="O596" s="3">
        <f>_xlfn.XLOOKUP($A596,Revolvers!$C:$C,Revolvers!R:R,0,0)</f>
        <v>0</v>
      </c>
      <c r="P596" s="3">
        <f>_xlfn.XLOOKUP($A596,Revolvers!$C:$C,Revolvers!S:S,0,0)</f>
        <v>0</v>
      </c>
      <c r="Q596" s="3">
        <f>_xlfn.XLOOKUP($A596,Revolvers!$C:$C,Revolvers!T:T,0,0)</f>
        <v>0</v>
      </c>
      <c r="R596" s="3">
        <f>_xlfn.XLOOKUP($A596,Rifles!C:C,Rifles!H:H,0,0)</f>
        <v>44</v>
      </c>
      <c r="S596" s="3">
        <f>_xlfn.XLOOKUP($A596,Shotguns!C:C,Shotguns!H:H,0,0)</f>
        <v>0</v>
      </c>
      <c r="T596" s="3">
        <f t="shared" si="9"/>
        <v>45</v>
      </c>
    </row>
    <row r="597" spans="1:20" x14ac:dyDescent="0.25">
      <c r="A597" s="3">
        <f>Rifles!C597</f>
        <v>33635798</v>
      </c>
      <c r="B597" s="3" t="str">
        <f>_xlfn.XLOOKUP($A597, Rifles!$C$2:$C$419,Rifles!$D$2:$D$419,"N/A",0)</f>
        <v>N/A</v>
      </c>
      <c r="C597" s="4" t="str">
        <f>_xlfn.XLOOKUP($A597, Rifles!$C$2:$C$419,Rifles!F$2:F$419,"N/A",0)</f>
        <v>N/A</v>
      </c>
      <c r="D597" s="4" t="str">
        <f>_xlfn.XLOOKUP($A597, Rifles!$C$2:$C$419,Rifles!G$2:G$419,"N/A",0)</f>
        <v>N/A</v>
      </c>
      <c r="E597" s="3">
        <f>_xlfn.XLOOKUP($A597,Pistols!$C:$C,Pistols!H:H,0,0)</f>
        <v>0</v>
      </c>
      <c r="F597" s="3">
        <f>_xlfn.XLOOKUP($A597,Pistols!$C:$C,Pistols!I:I,0,0)</f>
        <v>0</v>
      </c>
      <c r="G597" s="3">
        <f>_xlfn.XLOOKUP($A597,Pistols!$C:$C,Pistols!J:J,0,0)</f>
        <v>0</v>
      </c>
      <c r="H597" s="3">
        <f>_xlfn.XLOOKUP($A597,Pistols!$C:$C,Pistols!K:K,0,0)</f>
        <v>0</v>
      </c>
      <c r="I597" s="3">
        <f>_xlfn.XLOOKUP($A597,Pistols!$C:$C,Pistols!L:L,0,0)</f>
        <v>21935</v>
      </c>
      <c r="J597" s="3">
        <f>_xlfn.XLOOKUP($A597,Pistols!$C:$C,Pistols!M:M,0,0)</f>
        <v>50078</v>
      </c>
      <c r="K597" s="3">
        <f>_xlfn.XLOOKUP($A597,Pistols!$C:$C,Pistols!N:N,0,0)</f>
        <v>72013</v>
      </c>
      <c r="L597" s="3">
        <f>_xlfn.XLOOKUP($A597,Revolvers!$C:$C,Revolvers!O:O,0,0)</f>
        <v>0</v>
      </c>
      <c r="M597" s="3">
        <f>_xlfn.XLOOKUP($A597,Revolvers!$C:$C,Revolvers!P:P,0,0)</f>
        <v>0</v>
      </c>
      <c r="N597" s="3">
        <f>_xlfn.XLOOKUP($A597,Revolvers!$C:$C,Revolvers!Q:Q,0,0)</f>
        <v>0</v>
      </c>
      <c r="O597" s="3">
        <f>_xlfn.XLOOKUP($A597,Revolvers!$C:$C,Revolvers!R:R,0,0)</f>
        <v>0</v>
      </c>
      <c r="P597" s="3">
        <f>_xlfn.XLOOKUP($A597,Revolvers!$C:$C,Revolvers!S:S,0,0)</f>
        <v>0</v>
      </c>
      <c r="Q597" s="3">
        <f>_xlfn.XLOOKUP($A597,Revolvers!$C:$C,Revolvers!T:T,0,0)</f>
        <v>0</v>
      </c>
      <c r="R597" s="3">
        <f>_xlfn.XLOOKUP($A597,Rifles!C:C,Rifles!H:H,0,0)</f>
        <v>29707</v>
      </c>
      <c r="S597" s="3">
        <f>_xlfn.XLOOKUP($A597,Shotguns!C:C,Shotguns!H:H,0,0)</f>
        <v>0</v>
      </c>
      <c r="T597" s="3">
        <f t="shared" si="9"/>
        <v>101720</v>
      </c>
    </row>
    <row r="598" spans="1:20" x14ac:dyDescent="0.25">
      <c r="A598" s="3">
        <f>Rifles!C598</f>
        <v>33704900</v>
      </c>
      <c r="B598" s="3" t="str">
        <f>_xlfn.XLOOKUP($A598, Rifles!$C$2:$C$419,Rifles!$D$2:$D$419,"N/A",0)</f>
        <v>N/A</v>
      </c>
      <c r="C598" s="4" t="str">
        <f>_xlfn.XLOOKUP($A598, Rifles!$C$2:$C$419,Rifles!F$2:F$419,"N/A",0)</f>
        <v>N/A</v>
      </c>
      <c r="D598" s="4" t="str">
        <f>_xlfn.XLOOKUP($A598, Rifles!$C$2:$C$419,Rifles!G$2:G$419,"N/A",0)</f>
        <v>N/A</v>
      </c>
      <c r="E598" s="3">
        <f>_xlfn.XLOOKUP($A598,Pistols!$C:$C,Pistols!H:H,0,0)</f>
        <v>0</v>
      </c>
      <c r="F598" s="3">
        <f>_xlfn.XLOOKUP($A598,Pistols!$C:$C,Pistols!I:I,0,0)</f>
        <v>0</v>
      </c>
      <c r="G598" s="3">
        <f>_xlfn.XLOOKUP($A598,Pistols!$C:$C,Pistols!J:J,0,0)</f>
        <v>0</v>
      </c>
      <c r="H598" s="3">
        <f>_xlfn.XLOOKUP($A598,Pistols!$C:$C,Pistols!K:K,0,0)</f>
        <v>0</v>
      </c>
      <c r="I598" s="3">
        <f>_xlfn.XLOOKUP($A598,Pistols!$C:$C,Pistols!L:L,0,0)</f>
        <v>0</v>
      </c>
      <c r="J598" s="3">
        <f>_xlfn.XLOOKUP($A598,Pistols!$C:$C,Pistols!M:M,0,0)</f>
        <v>0</v>
      </c>
      <c r="K598" s="3">
        <f>_xlfn.XLOOKUP($A598,Pistols!$C:$C,Pistols!N:N,0,0)</f>
        <v>0</v>
      </c>
      <c r="L598" s="3">
        <f>_xlfn.XLOOKUP($A598,Revolvers!$C:$C,Revolvers!O:O,0,0)</f>
        <v>0</v>
      </c>
      <c r="M598" s="3">
        <f>_xlfn.XLOOKUP($A598,Revolvers!$C:$C,Revolvers!P:P,0,0)</f>
        <v>0</v>
      </c>
      <c r="N598" s="3">
        <f>_xlfn.XLOOKUP($A598,Revolvers!$C:$C,Revolvers!Q:Q,0,0)</f>
        <v>0</v>
      </c>
      <c r="O598" s="3">
        <f>_xlfn.XLOOKUP($A598,Revolvers!$C:$C,Revolvers!R:R,0,0)</f>
        <v>0</v>
      </c>
      <c r="P598" s="3">
        <f>_xlfn.XLOOKUP($A598,Revolvers!$C:$C,Revolvers!S:S,0,0)</f>
        <v>0</v>
      </c>
      <c r="Q598" s="3">
        <f>_xlfn.XLOOKUP($A598,Revolvers!$C:$C,Revolvers!T:T,0,0)</f>
        <v>0</v>
      </c>
      <c r="R598" s="3">
        <f>_xlfn.XLOOKUP($A598,Rifles!C:C,Rifles!H:H,0,0)</f>
        <v>2</v>
      </c>
      <c r="S598" s="3">
        <f>_xlfn.XLOOKUP($A598,Shotguns!C:C,Shotguns!H:H,0,0)</f>
        <v>0</v>
      </c>
      <c r="T598" s="3">
        <f t="shared" si="9"/>
        <v>2</v>
      </c>
    </row>
    <row r="599" spans="1:20" x14ac:dyDescent="0.25">
      <c r="A599" s="3">
        <f>Rifles!C599</f>
        <v>43506720</v>
      </c>
      <c r="B599" s="3" t="str">
        <f>_xlfn.XLOOKUP($A599, Rifles!$C$2:$C$419,Rifles!$D$2:$D$419,"N/A",0)</f>
        <v>N/A</v>
      </c>
      <c r="C599" s="4" t="str">
        <f>_xlfn.XLOOKUP($A599, Rifles!$C$2:$C$419,Rifles!F$2:F$419,"N/A",0)</f>
        <v>N/A</v>
      </c>
      <c r="D599" s="4" t="str">
        <f>_xlfn.XLOOKUP($A599, Rifles!$C$2:$C$419,Rifles!G$2:G$419,"N/A",0)</f>
        <v>N/A</v>
      </c>
      <c r="E599" s="3">
        <f>_xlfn.XLOOKUP($A599,Pistols!$C:$C,Pistols!H:H,0,0)</f>
        <v>0</v>
      </c>
      <c r="F599" s="3">
        <f>_xlfn.XLOOKUP($A599,Pistols!$C:$C,Pistols!I:I,0,0)</f>
        <v>0</v>
      </c>
      <c r="G599" s="3">
        <f>_xlfn.XLOOKUP($A599,Pistols!$C:$C,Pistols!J:J,0,0)</f>
        <v>0</v>
      </c>
      <c r="H599" s="3">
        <f>_xlfn.XLOOKUP($A599,Pistols!$C:$C,Pistols!K:K,0,0)</f>
        <v>0</v>
      </c>
      <c r="I599" s="3">
        <f>_xlfn.XLOOKUP($A599,Pistols!$C:$C,Pistols!L:L,0,0)</f>
        <v>0</v>
      </c>
      <c r="J599" s="3">
        <f>_xlfn.XLOOKUP($A599,Pistols!$C:$C,Pistols!M:M,0,0)</f>
        <v>0</v>
      </c>
      <c r="K599" s="3">
        <f>_xlfn.XLOOKUP($A599,Pistols!$C:$C,Pistols!N:N,0,0)</f>
        <v>0</v>
      </c>
      <c r="L599" s="3">
        <f>_xlfn.XLOOKUP($A599,Revolvers!$C:$C,Revolvers!O:O,0,0)</f>
        <v>0</v>
      </c>
      <c r="M599" s="3">
        <f>_xlfn.XLOOKUP($A599,Revolvers!$C:$C,Revolvers!P:P,0,0)</f>
        <v>0</v>
      </c>
      <c r="N599" s="3">
        <f>_xlfn.XLOOKUP($A599,Revolvers!$C:$C,Revolvers!Q:Q,0,0)</f>
        <v>0</v>
      </c>
      <c r="O599" s="3">
        <f>_xlfn.XLOOKUP($A599,Revolvers!$C:$C,Revolvers!R:R,0,0)</f>
        <v>0</v>
      </c>
      <c r="P599" s="3">
        <f>_xlfn.XLOOKUP($A599,Revolvers!$C:$C,Revolvers!S:S,0,0)</f>
        <v>0</v>
      </c>
      <c r="Q599" s="3">
        <f>_xlfn.XLOOKUP($A599,Revolvers!$C:$C,Revolvers!T:T,0,0)</f>
        <v>0</v>
      </c>
      <c r="R599" s="3">
        <f>_xlfn.XLOOKUP($A599,Rifles!C:C,Rifles!H:H,0,0)</f>
        <v>3</v>
      </c>
      <c r="S599" s="3">
        <f>_xlfn.XLOOKUP($A599,Shotguns!C:C,Shotguns!H:H,0,0)</f>
        <v>0</v>
      </c>
      <c r="T599" s="3">
        <f t="shared" si="9"/>
        <v>3</v>
      </c>
    </row>
    <row r="600" spans="1:20" x14ac:dyDescent="0.25">
      <c r="A600" s="3">
        <f>Rifles!C600</f>
        <v>43505148</v>
      </c>
      <c r="B600" s="3" t="str">
        <f>_xlfn.XLOOKUP($A600, Rifles!$C$2:$C$419,Rifles!$D$2:$D$419,"N/A",0)</f>
        <v>N/A</v>
      </c>
      <c r="C600" s="4" t="str">
        <f>_xlfn.XLOOKUP($A600, Rifles!$C$2:$C$419,Rifles!F$2:F$419,"N/A",0)</f>
        <v>N/A</v>
      </c>
      <c r="D600" s="4" t="str">
        <f>_xlfn.XLOOKUP($A600, Rifles!$C$2:$C$419,Rifles!G$2:G$419,"N/A",0)</f>
        <v>N/A</v>
      </c>
      <c r="E600" s="3">
        <f>_xlfn.XLOOKUP($A600,Pistols!$C:$C,Pistols!H:H,0,0)</f>
        <v>0</v>
      </c>
      <c r="F600" s="3">
        <f>_xlfn.XLOOKUP($A600,Pistols!$C:$C,Pistols!I:I,0,0)</f>
        <v>0</v>
      </c>
      <c r="G600" s="3">
        <f>_xlfn.XLOOKUP($A600,Pistols!$C:$C,Pistols!J:J,0,0)</f>
        <v>0</v>
      </c>
      <c r="H600" s="3">
        <f>_xlfn.XLOOKUP($A600,Pistols!$C:$C,Pistols!K:K,0,0)</f>
        <v>0</v>
      </c>
      <c r="I600" s="3">
        <f>_xlfn.XLOOKUP($A600,Pistols!$C:$C,Pistols!L:L,0,0)</f>
        <v>0</v>
      </c>
      <c r="J600" s="3">
        <f>_xlfn.XLOOKUP($A600,Pistols!$C:$C,Pistols!M:M,0,0)</f>
        <v>0</v>
      </c>
      <c r="K600" s="3">
        <f>_xlfn.XLOOKUP($A600,Pistols!$C:$C,Pistols!N:N,0,0)</f>
        <v>0</v>
      </c>
      <c r="L600" s="3">
        <f>_xlfn.XLOOKUP($A600,Revolvers!$C:$C,Revolvers!O:O,0,0)</f>
        <v>0</v>
      </c>
      <c r="M600" s="3">
        <f>_xlfn.XLOOKUP($A600,Revolvers!$C:$C,Revolvers!P:P,0,0)</f>
        <v>0</v>
      </c>
      <c r="N600" s="3">
        <f>_xlfn.XLOOKUP($A600,Revolvers!$C:$C,Revolvers!Q:Q,0,0)</f>
        <v>0</v>
      </c>
      <c r="O600" s="3">
        <f>_xlfn.XLOOKUP($A600,Revolvers!$C:$C,Revolvers!R:R,0,0)</f>
        <v>0</v>
      </c>
      <c r="P600" s="3">
        <f>_xlfn.XLOOKUP($A600,Revolvers!$C:$C,Revolvers!S:S,0,0)</f>
        <v>0</v>
      </c>
      <c r="Q600" s="3">
        <f>_xlfn.XLOOKUP($A600,Revolvers!$C:$C,Revolvers!T:T,0,0)</f>
        <v>0</v>
      </c>
      <c r="R600" s="3">
        <f>_xlfn.XLOOKUP($A600,Rifles!C:C,Rifles!H:H,0,0)</f>
        <v>101</v>
      </c>
      <c r="S600" s="3">
        <f>_xlfn.XLOOKUP($A600,Shotguns!C:C,Shotguns!H:H,0,0)</f>
        <v>0</v>
      </c>
      <c r="T600" s="3">
        <f t="shared" si="9"/>
        <v>101</v>
      </c>
    </row>
    <row r="601" spans="1:20" x14ac:dyDescent="0.25">
      <c r="A601" s="3">
        <f>Rifles!C601</f>
        <v>43505109</v>
      </c>
      <c r="B601" s="3" t="str">
        <f>_xlfn.XLOOKUP($A601, Rifles!$C$2:$C$419,Rifles!$D$2:$D$419,"N/A",0)</f>
        <v>N/A</v>
      </c>
      <c r="C601" s="4" t="str">
        <f>_xlfn.XLOOKUP($A601, Rifles!$C$2:$C$419,Rifles!F$2:F$419,"N/A",0)</f>
        <v>N/A</v>
      </c>
      <c r="D601" s="4" t="str">
        <f>_xlfn.XLOOKUP($A601, Rifles!$C$2:$C$419,Rifles!G$2:G$419,"N/A",0)</f>
        <v>N/A</v>
      </c>
      <c r="E601" s="3">
        <f>_xlfn.XLOOKUP($A601,Pistols!$C:$C,Pistols!H:H,0,0)</f>
        <v>0</v>
      </c>
      <c r="F601" s="3">
        <f>_xlfn.XLOOKUP($A601,Pistols!$C:$C,Pistols!I:I,0,0)</f>
        <v>0</v>
      </c>
      <c r="G601" s="3">
        <f>_xlfn.XLOOKUP($A601,Pistols!$C:$C,Pistols!J:J,0,0)</f>
        <v>0</v>
      </c>
      <c r="H601" s="3">
        <f>_xlfn.XLOOKUP($A601,Pistols!$C:$C,Pistols!K:K,0,0)</f>
        <v>0</v>
      </c>
      <c r="I601" s="3">
        <f>_xlfn.XLOOKUP($A601,Pistols!$C:$C,Pistols!L:L,0,0)</f>
        <v>0</v>
      </c>
      <c r="J601" s="3">
        <f>_xlfn.XLOOKUP($A601,Pistols!$C:$C,Pistols!M:M,0,0)</f>
        <v>0</v>
      </c>
      <c r="K601" s="3">
        <f>_xlfn.XLOOKUP($A601,Pistols!$C:$C,Pistols!N:N,0,0)</f>
        <v>0</v>
      </c>
      <c r="L601" s="3">
        <f>_xlfn.XLOOKUP($A601,Revolvers!$C:$C,Revolvers!O:O,0,0)</f>
        <v>0</v>
      </c>
      <c r="M601" s="3">
        <f>_xlfn.XLOOKUP($A601,Revolvers!$C:$C,Revolvers!P:P,0,0)</f>
        <v>0</v>
      </c>
      <c r="N601" s="3">
        <f>_xlfn.XLOOKUP($A601,Revolvers!$C:$C,Revolvers!Q:Q,0,0)</f>
        <v>0</v>
      </c>
      <c r="O601" s="3">
        <f>_xlfn.XLOOKUP($A601,Revolvers!$C:$C,Revolvers!R:R,0,0)</f>
        <v>0</v>
      </c>
      <c r="P601" s="3">
        <f>_xlfn.XLOOKUP($A601,Revolvers!$C:$C,Revolvers!S:S,0,0)</f>
        <v>0</v>
      </c>
      <c r="Q601" s="3">
        <f>_xlfn.XLOOKUP($A601,Revolvers!$C:$C,Revolvers!T:T,0,0)</f>
        <v>0</v>
      </c>
      <c r="R601" s="3">
        <f>_xlfn.XLOOKUP($A601,Rifles!C:C,Rifles!H:H,0,0)</f>
        <v>1568</v>
      </c>
      <c r="S601" s="3">
        <f>_xlfn.XLOOKUP($A601,Shotguns!C:C,Shotguns!H:H,0,0)</f>
        <v>0</v>
      </c>
      <c r="T601" s="3">
        <f t="shared" si="9"/>
        <v>1568</v>
      </c>
    </row>
    <row r="602" spans="1:20" x14ac:dyDescent="0.25">
      <c r="A602" s="3">
        <f>Rifles!C602</f>
        <v>43504565</v>
      </c>
      <c r="B602" s="3" t="str">
        <f>_xlfn.XLOOKUP($A602, Rifles!$C$2:$C$419,Rifles!$D$2:$D$419,"N/A",0)</f>
        <v>N/A</v>
      </c>
      <c r="C602" s="4" t="str">
        <f>_xlfn.XLOOKUP($A602, Rifles!$C$2:$C$419,Rifles!F$2:F$419,"N/A",0)</f>
        <v>N/A</v>
      </c>
      <c r="D602" s="4" t="str">
        <f>_xlfn.XLOOKUP($A602, Rifles!$C$2:$C$419,Rifles!G$2:G$419,"N/A",0)</f>
        <v>N/A</v>
      </c>
      <c r="E602" s="3">
        <f>_xlfn.XLOOKUP($A602,Pistols!$C:$C,Pistols!H:H,0,0)</f>
        <v>0</v>
      </c>
      <c r="F602" s="3">
        <f>_xlfn.XLOOKUP($A602,Pistols!$C:$C,Pistols!I:I,0,0)</f>
        <v>0</v>
      </c>
      <c r="G602" s="3">
        <f>_xlfn.XLOOKUP($A602,Pistols!$C:$C,Pistols!J:J,0,0)</f>
        <v>0</v>
      </c>
      <c r="H602" s="3">
        <f>_xlfn.XLOOKUP($A602,Pistols!$C:$C,Pistols!K:K,0,0)</f>
        <v>0</v>
      </c>
      <c r="I602" s="3">
        <f>_xlfn.XLOOKUP($A602,Pistols!$C:$C,Pistols!L:L,0,0)</f>
        <v>0</v>
      </c>
      <c r="J602" s="3">
        <f>_xlfn.XLOOKUP($A602,Pistols!$C:$C,Pistols!M:M,0,0)</f>
        <v>0</v>
      </c>
      <c r="K602" s="3">
        <f>_xlfn.XLOOKUP($A602,Pistols!$C:$C,Pistols!N:N,0,0)</f>
        <v>0</v>
      </c>
      <c r="L602" s="3">
        <f>_xlfn.XLOOKUP($A602,Revolvers!$C:$C,Revolvers!O:O,0,0)</f>
        <v>0</v>
      </c>
      <c r="M602" s="3">
        <f>_xlfn.XLOOKUP($A602,Revolvers!$C:$C,Revolvers!P:P,0,0)</f>
        <v>0</v>
      </c>
      <c r="N602" s="3">
        <f>_xlfn.XLOOKUP($A602,Revolvers!$C:$C,Revolvers!Q:Q,0,0)</f>
        <v>0</v>
      </c>
      <c r="O602" s="3">
        <f>_xlfn.XLOOKUP($A602,Revolvers!$C:$C,Revolvers!R:R,0,0)</f>
        <v>0</v>
      </c>
      <c r="P602" s="3">
        <f>_xlfn.XLOOKUP($A602,Revolvers!$C:$C,Revolvers!S:S,0,0)</f>
        <v>0</v>
      </c>
      <c r="Q602" s="3">
        <f>_xlfn.XLOOKUP($A602,Revolvers!$C:$C,Revolvers!T:T,0,0)</f>
        <v>0</v>
      </c>
      <c r="R602" s="3">
        <f>_xlfn.XLOOKUP($A602,Rifles!C:C,Rifles!H:H,0,0)</f>
        <v>8</v>
      </c>
      <c r="S602" s="3">
        <f>_xlfn.XLOOKUP($A602,Shotguns!C:C,Shotguns!H:H,0,0)</f>
        <v>0</v>
      </c>
      <c r="T602" s="3">
        <f t="shared" si="9"/>
        <v>8</v>
      </c>
    </row>
    <row r="603" spans="1:20" x14ac:dyDescent="0.25">
      <c r="A603" s="3">
        <f>Rifles!C603</f>
        <v>43506225</v>
      </c>
      <c r="B603" s="3" t="str">
        <f>_xlfn.XLOOKUP($A603, Rifles!$C$2:$C$419,Rifles!$D$2:$D$419,"N/A",0)</f>
        <v>N/A</v>
      </c>
      <c r="C603" s="4" t="str">
        <f>_xlfn.XLOOKUP($A603, Rifles!$C$2:$C$419,Rifles!F$2:F$419,"N/A",0)</f>
        <v>N/A</v>
      </c>
      <c r="D603" s="4" t="str">
        <f>_xlfn.XLOOKUP($A603, Rifles!$C$2:$C$419,Rifles!G$2:G$419,"N/A",0)</f>
        <v>N/A</v>
      </c>
      <c r="E603" s="3">
        <f>_xlfn.XLOOKUP($A603,Pistols!$C:$C,Pistols!H:H,0,0)</f>
        <v>0</v>
      </c>
      <c r="F603" s="3">
        <f>_xlfn.XLOOKUP($A603,Pistols!$C:$C,Pistols!I:I,0,0)</f>
        <v>0</v>
      </c>
      <c r="G603" s="3">
        <f>_xlfn.XLOOKUP($A603,Pistols!$C:$C,Pistols!J:J,0,0)</f>
        <v>0</v>
      </c>
      <c r="H603" s="3">
        <f>_xlfn.XLOOKUP($A603,Pistols!$C:$C,Pistols!K:K,0,0)</f>
        <v>0</v>
      </c>
      <c r="I603" s="3">
        <f>_xlfn.XLOOKUP($A603,Pistols!$C:$C,Pistols!L:L,0,0)</f>
        <v>0</v>
      </c>
      <c r="J603" s="3">
        <f>_xlfn.XLOOKUP($A603,Pistols!$C:$C,Pistols!M:M,0,0)</f>
        <v>0</v>
      </c>
      <c r="K603" s="3">
        <f>_xlfn.XLOOKUP($A603,Pistols!$C:$C,Pistols!N:N,0,0)</f>
        <v>0</v>
      </c>
      <c r="L603" s="3">
        <f>_xlfn.XLOOKUP($A603,Revolvers!$C:$C,Revolvers!O:O,0,0)</f>
        <v>0</v>
      </c>
      <c r="M603" s="3">
        <f>_xlfn.XLOOKUP($A603,Revolvers!$C:$C,Revolvers!P:P,0,0)</f>
        <v>0</v>
      </c>
      <c r="N603" s="3">
        <f>_xlfn.XLOOKUP($A603,Revolvers!$C:$C,Revolvers!Q:Q,0,0)</f>
        <v>0</v>
      </c>
      <c r="O603" s="3">
        <f>_xlfn.XLOOKUP($A603,Revolvers!$C:$C,Revolvers!R:R,0,0)</f>
        <v>0</v>
      </c>
      <c r="P603" s="3">
        <f>_xlfn.XLOOKUP($A603,Revolvers!$C:$C,Revolvers!S:S,0,0)</f>
        <v>0</v>
      </c>
      <c r="Q603" s="3">
        <f>_xlfn.XLOOKUP($A603,Revolvers!$C:$C,Revolvers!T:T,0,0)</f>
        <v>0</v>
      </c>
      <c r="R603" s="3">
        <f>_xlfn.XLOOKUP($A603,Rifles!C:C,Rifles!H:H,0,0)</f>
        <v>83</v>
      </c>
      <c r="S603" s="3">
        <f>_xlfn.XLOOKUP($A603,Shotguns!C:C,Shotguns!H:H,0,0)</f>
        <v>0</v>
      </c>
      <c r="T603" s="3">
        <f t="shared" si="9"/>
        <v>83</v>
      </c>
    </row>
    <row r="604" spans="1:20" x14ac:dyDescent="0.25">
      <c r="A604" s="3">
        <f>Rifles!C604</f>
        <v>43504274</v>
      </c>
      <c r="B604" s="3" t="str">
        <f>_xlfn.XLOOKUP($A604, Rifles!$C$2:$C$419,Rifles!$D$2:$D$419,"N/A",0)</f>
        <v>N/A</v>
      </c>
      <c r="C604" s="4" t="str">
        <f>_xlfn.XLOOKUP($A604, Rifles!$C$2:$C$419,Rifles!F$2:F$419,"N/A",0)</f>
        <v>N/A</v>
      </c>
      <c r="D604" s="4" t="str">
        <f>_xlfn.XLOOKUP($A604, Rifles!$C$2:$C$419,Rifles!G$2:G$419,"N/A",0)</f>
        <v>N/A</v>
      </c>
      <c r="E604" s="3">
        <f>_xlfn.XLOOKUP($A604,Pistols!$C:$C,Pistols!H:H,0,0)</f>
        <v>0</v>
      </c>
      <c r="F604" s="3">
        <f>_xlfn.XLOOKUP($A604,Pistols!$C:$C,Pistols!I:I,0,0)</f>
        <v>0</v>
      </c>
      <c r="G604" s="3">
        <f>_xlfn.XLOOKUP($A604,Pistols!$C:$C,Pistols!J:J,0,0)</f>
        <v>0</v>
      </c>
      <c r="H604" s="3">
        <f>_xlfn.XLOOKUP($A604,Pistols!$C:$C,Pistols!K:K,0,0)</f>
        <v>0</v>
      </c>
      <c r="I604" s="3">
        <f>_xlfn.XLOOKUP($A604,Pistols!$C:$C,Pistols!L:L,0,0)</f>
        <v>1</v>
      </c>
      <c r="J604" s="3">
        <f>_xlfn.XLOOKUP($A604,Pistols!$C:$C,Pistols!M:M,0,0)</f>
        <v>0</v>
      </c>
      <c r="K604" s="3">
        <f>_xlfn.XLOOKUP($A604,Pistols!$C:$C,Pistols!N:N,0,0)</f>
        <v>1</v>
      </c>
      <c r="L604" s="3">
        <f>_xlfn.XLOOKUP($A604,Revolvers!$C:$C,Revolvers!O:O,0,0)</f>
        <v>0</v>
      </c>
      <c r="M604" s="3">
        <f>_xlfn.XLOOKUP($A604,Revolvers!$C:$C,Revolvers!P:P,0,0)</f>
        <v>0</v>
      </c>
      <c r="N604" s="3">
        <f>_xlfn.XLOOKUP($A604,Revolvers!$C:$C,Revolvers!Q:Q,0,0)</f>
        <v>0</v>
      </c>
      <c r="O604" s="3">
        <f>_xlfn.XLOOKUP($A604,Revolvers!$C:$C,Revolvers!R:R,0,0)</f>
        <v>0</v>
      </c>
      <c r="P604" s="3">
        <f>_xlfn.XLOOKUP($A604,Revolvers!$C:$C,Revolvers!S:S,0,0)</f>
        <v>0</v>
      </c>
      <c r="Q604" s="3">
        <f>_xlfn.XLOOKUP($A604,Revolvers!$C:$C,Revolvers!T:T,0,0)</f>
        <v>0</v>
      </c>
      <c r="R604" s="3">
        <f>_xlfn.XLOOKUP($A604,Rifles!C:C,Rifles!H:H,0,0)</f>
        <v>2</v>
      </c>
      <c r="S604" s="3">
        <f>_xlfn.XLOOKUP($A604,Shotguns!C:C,Shotguns!H:H,0,0)</f>
        <v>0</v>
      </c>
      <c r="T604" s="3">
        <f t="shared" si="9"/>
        <v>3</v>
      </c>
    </row>
    <row r="605" spans="1:20" x14ac:dyDescent="0.25">
      <c r="A605" s="3">
        <f>Rifles!C605</f>
        <v>43505002</v>
      </c>
      <c r="B605" s="3" t="str">
        <f>_xlfn.XLOOKUP($A605, Rifles!$C$2:$C$419,Rifles!$D$2:$D$419,"N/A",0)</f>
        <v>N/A</v>
      </c>
      <c r="C605" s="4" t="str">
        <f>_xlfn.XLOOKUP($A605, Rifles!$C$2:$C$419,Rifles!F$2:F$419,"N/A",0)</f>
        <v>N/A</v>
      </c>
      <c r="D605" s="4" t="str">
        <f>_xlfn.XLOOKUP($A605, Rifles!$C$2:$C$419,Rifles!G$2:G$419,"N/A",0)</f>
        <v>N/A</v>
      </c>
      <c r="E605" s="3">
        <f>_xlfn.XLOOKUP($A605,Pistols!$C:$C,Pistols!H:H,0,0)</f>
        <v>1</v>
      </c>
      <c r="F605" s="3">
        <f>_xlfn.XLOOKUP($A605,Pistols!$C:$C,Pistols!I:I,0,0)</f>
        <v>0</v>
      </c>
      <c r="G605" s="3">
        <f>_xlfn.XLOOKUP($A605,Pistols!$C:$C,Pistols!J:J,0,0)</f>
        <v>0</v>
      </c>
      <c r="H605" s="3">
        <f>_xlfn.XLOOKUP($A605,Pistols!$C:$C,Pistols!K:K,0,0)</f>
        <v>0</v>
      </c>
      <c r="I605" s="3">
        <f>_xlfn.XLOOKUP($A605,Pistols!$C:$C,Pistols!L:L,0,0)</f>
        <v>0</v>
      </c>
      <c r="J605" s="3">
        <f>_xlfn.XLOOKUP($A605,Pistols!$C:$C,Pistols!M:M,0,0)</f>
        <v>0</v>
      </c>
      <c r="K605" s="3">
        <f>_xlfn.XLOOKUP($A605,Pistols!$C:$C,Pistols!N:N,0,0)</f>
        <v>1</v>
      </c>
      <c r="L605" s="3">
        <f>_xlfn.XLOOKUP($A605,Revolvers!$C:$C,Revolvers!O:O,0,0)</f>
        <v>0</v>
      </c>
      <c r="M605" s="3">
        <f>_xlfn.XLOOKUP($A605,Revolvers!$C:$C,Revolvers!P:P,0,0)</f>
        <v>0</v>
      </c>
      <c r="N605" s="3">
        <f>_xlfn.XLOOKUP($A605,Revolvers!$C:$C,Revolvers!Q:Q,0,0)</f>
        <v>0</v>
      </c>
      <c r="O605" s="3">
        <f>_xlfn.XLOOKUP($A605,Revolvers!$C:$C,Revolvers!R:R,0,0)</f>
        <v>0</v>
      </c>
      <c r="P605" s="3">
        <f>_xlfn.XLOOKUP($A605,Revolvers!$C:$C,Revolvers!S:S,0,0)</f>
        <v>0</v>
      </c>
      <c r="Q605" s="3">
        <f>_xlfn.XLOOKUP($A605,Revolvers!$C:$C,Revolvers!T:T,0,0)</f>
        <v>0</v>
      </c>
      <c r="R605" s="3">
        <f>_xlfn.XLOOKUP($A605,Rifles!C:C,Rifles!H:H,0,0)</f>
        <v>5</v>
      </c>
      <c r="S605" s="3">
        <f>_xlfn.XLOOKUP($A605,Shotguns!C:C,Shotguns!H:H,0,0)</f>
        <v>0</v>
      </c>
      <c r="T605" s="3">
        <f t="shared" si="9"/>
        <v>6</v>
      </c>
    </row>
    <row r="606" spans="1:20" x14ac:dyDescent="0.25">
      <c r="A606" s="3">
        <f>Rifles!C606</f>
        <v>43506705</v>
      </c>
      <c r="B606" s="3" t="str">
        <f>_xlfn.XLOOKUP($A606, Rifles!$C$2:$C$419,Rifles!$D$2:$D$419,"N/A",0)</f>
        <v>N/A</v>
      </c>
      <c r="C606" s="4" t="str">
        <f>_xlfn.XLOOKUP($A606, Rifles!$C$2:$C$419,Rifles!F$2:F$419,"N/A",0)</f>
        <v>N/A</v>
      </c>
      <c r="D606" s="4" t="str">
        <f>_xlfn.XLOOKUP($A606, Rifles!$C$2:$C$419,Rifles!G$2:G$419,"N/A",0)</f>
        <v>N/A</v>
      </c>
      <c r="E606" s="3">
        <f>_xlfn.XLOOKUP($A606,Pistols!$C:$C,Pistols!H:H,0,0)</f>
        <v>0</v>
      </c>
      <c r="F606" s="3">
        <f>_xlfn.XLOOKUP($A606,Pistols!$C:$C,Pistols!I:I,0,0)</f>
        <v>0</v>
      </c>
      <c r="G606" s="3">
        <f>_xlfn.XLOOKUP($A606,Pistols!$C:$C,Pistols!J:J,0,0)</f>
        <v>0</v>
      </c>
      <c r="H606" s="3">
        <f>_xlfn.XLOOKUP($A606,Pistols!$C:$C,Pistols!K:K,0,0)</f>
        <v>0</v>
      </c>
      <c r="I606" s="3">
        <f>_xlfn.XLOOKUP($A606,Pistols!$C:$C,Pistols!L:L,0,0)</f>
        <v>0</v>
      </c>
      <c r="J606" s="3">
        <f>_xlfn.XLOOKUP($A606,Pistols!$C:$C,Pistols!M:M,0,0)</f>
        <v>0</v>
      </c>
      <c r="K606" s="3">
        <f>_xlfn.XLOOKUP($A606,Pistols!$C:$C,Pistols!N:N,0,0)</f>
        <v>0</v>
      </c>
      <c r="L606" s="3">
        <f>_xlfn.XLOOKUP($A606,Revolvers!$C:$C,Revolvers!O:O,0,0)</f>
        <v>0</v>
      </c>
      <c r="M606" s="3">
        <f>_xlfn.XLOOKUP($A606,Revolvers!$C:$C,Revolvers!P:P,0,0)</f>
        <v>0</v>
      </c>
      <c r="N606" s="3">
        <f>_xlfn.XLOOKUP($A606,Revolvers!$C:$C,Revolvers!Q:Q,0,0)</f>
        <v>0</v>
      </c>
      <c r="O606" s="3">
        <f>_xlfn.XLOOKUP($A606,Revolvers!$C:$C,Revolvers!R:R,0,0)</f>
        <v>0</v>
      </c>
      <c r="P606" s="3">
        <f>_xlfn.XLOOKUP($A606,Revolvers!$C:$C,Revolvers!S:S,0,0)</f>
        <v>0</v>
      </c>
      <c r="Q606" s="3">
        <f>_xlfn.XLOOKUP($A606,Revolvers!$C:$C,Revolvers!T:T,0,0)</f>
        <v>0</v>
      </c>
      <c r="R606" s="3">
        <f>_xlfn.XLOOKUP($A606,Rifles!C:C,Rifles!H:H,0,0)</f>
        <v>49</v>
      </c>
      <c r="S606" s="3">
        <f>_xlfn.XLOOKUP($A606,Shotguns!C:C,Shotguns!H:H,0,0)</f>
        <v>0</v>
      </c>
      <c r="T606" s="3">
        <f t="shared" si="9"/>
        <v>49</v>
      </c>
    </row>
    <row r="607" spans="1:20" x14ac:dyDescent="0.25">
      <c r="A607" s="3">
        <f>Rifles!C607</f>
        <v>43504966</v>
      </c>
      <c r="B607" s="3" t="str">
        <f>_xlfn.XLOOKUP($A607, Rifles!$C$2:$C$419,Rifles!$D$2:$D$419,"N/A",0)</f>
        <v>N/A</v>
      </c>
      <c r="C607" s="4" t="str">
        <f>_xlfn.XLOOKUP($A607, Rifles!$C$2:$C$419,Rifles!F$2:F$419,"N/A",0)</f>
        <v>N/A</v>
      </c>
      <c r="D607" s="4" t="str">
        <f>_xlfn.XLOOKUP($A607, Rifles!$C$2:$C$419,Rifles!G$2:G$419,"N/A",0)</f>
        <v>N/A</v>
      </c>
      <c r="E607" s="3">
        <f>_xlfn.XLOOKUP($A607,Pistols!$C:$C,Pistols!H:H,0,0)</f>
        <v>0</v>
      </c>
      <c r="F607" s="3">
        <f>_xlfn.XLOOKUP($A607,Pistols!$C:$C,Pistols!I:I,0,0)</f>
        <v>0</v>
      </c>
      <c r="G607" s="3">
        <f>_xlfn.XLOOKUP($A607,Pistols!$C:$C,Pistols!J:J,0,0)</f>
        <v>0</v>
      </c>
      <c r="H607" s="3">
        <f>_xlfn.XLOOKUP($A607,Pistols!$C:$C,Pistols!K:K,0,0)</f>
        <v>0</v>
      </c>
      <c r="I607" s="3">
        <f>_xlfn.XLOOKUP($A607,Pistols!$C:$C,Pistols!L:L,0,0)</f>
        <v>0</v>
      </c>
      <c r="J607" s="3">
        <f>_xlfn.XLOOKUP($A607,Pistols!$C:$C,Pistols!M:M,0,0)</f>
        <v>0</v>
      </c>
      <c r="K607" s="3">
        <f>_xlfn.XLOOKUP($A607,Pistols!$C:$C,Pistols!N:N,0,0)</f>
        <v>0</v>
      </c>
      <c r="L607" s="3">
        <f>_xlfn.XLOOKUP($A607,Revolvers!$C:$C,Revolvers!O:O,0,0)</f>
        <v>0</v>
      </c>
      <c r="M607" s="3">
        <f>_xlfn.XLOOKUP($A607,Revolvers!$C:$C,Revolvers!P:P,0,0)</f>
        <v>0</v>
      </c>
      <c r="N607" s="3">
        <f>_xlfn.XLOOKUP($A607,Revolvers!$C:$C,Revolvers!Q:Q,0,0)</f>
        <v>0</v>
      </c>
      <c r="O607" s="3">
        <f>_xlfn.XLOOKUP($A607,Revolvers!$C:$C,Revolvers!R:R,0,0)</f>
        <v>0</v>
      </c>
      <c r="P607" s="3">
        <f>_xlfn.XLOOKUP($A607,Revolvers!$C:$C,Revolvers!S:S,0,0)</f>
        <v>0</v>
      </c>
      <c r="Q607" s="3">
        <f>_xlfn.XLOOKUP($A607,Revolvers!$C:$C,Revolvers!T:T,0,0)</f>
        <v>0</v>
      </c>
      <c r="R607" s="3">
        <f>_xlfn.XLOOKUP($A607,Rifles!C:C,Rifles!H:H,0,0)</f>
        <v>1</v>
      </c>
      <c r="S607" s="3">
        <f>_xlfn.XLOOKUP($A607,Shotguns!C:C,Shotguns!H:H,0,0)</f>
        <v>501</v>
      </c>
      <c r="T607" s="3">
        <f t="shared" si="9"/>
        <v>502</v>
      </c>
    </row>
    <row r="608" spans="1:20" x14ac:dyDescent="0.25">
      <c r="A608" s="3">
        <f>Rifles!C608</f>
        <v>43507212</v>
      </c>
      <c r="B608" s="3" t="str">
        <f>_xlfn.XLOOKUP($A608, Rifles!$C$2:$C$419,Rifles!$D$2:$D$419,"N/A",0)</f>
        <v>N/A</v>
      </c>
      <c r="C608" s="4" t="str">
        <f>_xlfn.XLOOKUP($A608, Rifles!$C$2:$C$419,Rifles!F$2:F$419,"N/A",0)</f>
        <v>N/A</v>
      </c>
      <c r="D608" s="4" t="str">
        <f>_xlfn.XLOOKUP($A608, Rifles!$C$2:$C$419,Rifles!G$2:G$419,"N/A",0)</f>
        <v>N/A</v>
      </c>
      <c r="E608" s="3">
        <f>_xlfn.XLOOKUP($A608,Pistols!$C:$C,Pistols!H:H,0,0)</f>
        <v>0</v>
      </c>
      <c r="F608" s="3">
        <f>_xlfn.XLOOKUP($A608,Pistols!$C:$C,Pistols!I:I,0,0)</f>
        <v>0</v>
      </c>
      <c r="G608" s="3">
        <f>_xlfn.XLOOKUP($A608,Pistols!$C:$C,Pistols!J:J,0,0)</f>
        <v>0</v>
      </c>
      <c r="H608" s="3">
        <f>_xlfn.XLOOKUP($A608,Pistols!$C:$C,Pistols!K:K,0,0)</f>
        <v>0</v>
      </c>
      <c r="I608" s="3">
        <f>_xlfn.XLOOKUP($A608,Pistols!$C:$C,Pistols!L:L,0,0)</f>
        <v>0</v>
      </c>
      <c r="J608" s="3">
        <f>_xlfn.XLOOKUP($A608,Pistols!$C:$C,Pistols!M:M,0,0)</f>
        <v>0</v>
      </c>
      <c r="K608" s="3">
        <f>_xlfn.XLOOKUP($A608,Pistols!$C:$C,Pistols!N:N,0,0)</f>
        <v>0</v>
      </c>
      <c r="L608" s="3">
        <f>_xlfn.XLOOKUP($A608,Revolvers!$C:$C,Revolvers!O:O,0,0)</f>
        <v>0</v>
      </c>
      <c r="M608" s="3">
        <f>_xlfn.XLOOKUP($A608,Revolvers!$C:$C,Revolvers!P:P,0,0)</f>
        <v>0</v>
      </c>
      <c r="N608" s="3">
        <f>_xlfn.XLOOKUP($A608,Revolvers!$C:$C,Revolvers!Q:Q,0,0)</f>
        <v>0</v>
      </c>
      <c r="O608" s="3">
        <f>_xlfn.XLOOKUP($A608,Revolvers!$C:$C,Revolvers!R:R,0,0)</f>
        <v>0</v>
      </c>
      <c r="P608" s="3">
        <f>_xlfn.XLOOKUP($A608,Revolvers!$C:$C,Revolvers!S:S,0,0)</f>
        <v>0</v>
      </c>
      <c r="Q608" s="3">
        <f>_xlfn.XLOOKUP($A608,Revolvers!$C:$C,Revolvers!T:T,0,0)</f>
        <v>0</v>
      </c>
      <c r="R608" s="3">
        <f>_xlfn.XLOOKUP($A608,Rifles!C:C,Rifles!H:H,0,0)</f>
        <v>5</v>
      </c>
      <c r="S608" s="3">
        <f>_xlfn.XLOOKUP($A608,Shotguns!C:C,Shotguns!H:H,0,0)</f>
        <v>0</v>
      </c>
      <c r="T608" s="3">
        <f t="shared" si="9"/>
        <v>5</v>
      </c>
    </row>
    <row r="609" spans="1:20" x14ac:dyDescent="0.25">
      <c r="A609" s="3">
        <f>Rifles!C609</f>
        <v>43506698</v>
      </c>
      <c r="B609" s="3" t="str">
        <f>_xlfn.XLOOKUP($A609, Rifles!$C$2:$C$419,Rifles!$D$2:$D$419,"N/A",0)</f>
        <v>N/A</v>
      </c>
      <c r="C609" s="4" t="str">
        <f>_xlfn.XLOOKUP($A609, Rifles!$C$2:$C$419,Rifles!F$2:F$419,"N/A",0)</f>
        <v>N/A</v>
      </c>
      <c r="D609" s="4" t="str">
        <f>_xlfn.XLOOKUP($A609, Rifles!$C$2:$C$419,Rifles!G$2:G$419,"N/A",0)</f>
        <v>N/A</v>
      </c>
      <c r="E609" s="3">
        <f>_xlfn.XLOOKUP($A609,Pistols!$C:$C,Pistols!H:H,0,0)</f>
        <v>0</v>
      </c>
      <c r="F609" s="3">
        <f>_xlfn.XLOOKUP($A609,Pistols!$C:$C,Pistols!I:I,0,0)</f>
        <v>0</v>
      </c>
      <c r="G609" s="3">
        <f>_xlfn.XLOOKUP($A609,Pistols!$C:$C,Pistols!J:J,0,0)</f>
        <v>0</v>
      </c>
      <c r="H609" s="3">
        <f>_xlfn.XLOOKUP($A609,Pistols!$C:$C,Pistols!K:K,0,0)</f>
        <v>0</v>
      </c>
      <c r="I609" s="3">
        <f>_xlfn.XLOOKUP($A609,Pistols!$C:$C,Pistols!L:L,0,0)</f>
        <v>0</v>
      </c>
      <c r="J609" s="3">
        <f>_xlfn.XLOOKUP($A609,Pistols!$C:$C,Pistols!M:M,0,0)</f>
        <v>0</v>
      </c>
      <c r="K609" s="3">
        <f>_xlfn.XLOOKUP($A609,Pistols!$C:$C,Pistols!N:N,0,0)</f>
        <v>0</v>
      </c>
      <c r="L609" s="3">
        <f>_xlfn.XLOOKUP($A609,Revolvers!$C:$C,Revolvers!O:O,0,0)</f>
        <v>0</v>
      </c>
      <c r="M609" s="3">
        <f>_xlfn.XLOOKUP($A609,Revolvers!$C:$C,Revolvers!P:P,0,0)</f>
        <v>0</v>
      </c>
      <c r="N609" s="3">
        <f>_xlfn.XLOOKUP($A609,Revolvers!$C:$C,Revolvers!Q:Q,0,0)</f>
        <v>0</v>
      </c>
      <c r="O609" s="3">
        <f>_xlfn.XLOOKUP($A609,Revolvers!$C:$C,Revolvers!R:R,0,0)</f>
        <v>0</v>
      </c>
      <c r="P609" s="3">
        <f>_xlfn.XLOOKUP($A609,Revolvers!$C:$C,Revolvers!S:S,0,0)</f>
        <v>0</v>
      </c>
      <c r="Q609" s="3">
        <f>_xlfn.XLOOKUP($A609,Revolvers!$C:$C,Revolvers!T:T,0,0)</f>
        <v>0</v>
      </c>
      <c r="R609" s="3">
        <f>_xlfn.XLOOKUP($A609,Rifles!C:C,Rifles!H:H,0,0)</f>
        <v>2</v>
      </c>
      <c r="S609" s="3">
        <f>_xlfn.XLOOKUP($A609,Shotguns!C:C,Shotguns!H:H,0,0)</f>
        <v>0</v>
      </c>
      <c r="T609" s="3">
        <f t="shared" si="9"/>
        <v>2</v>
      </c>
    </row>
    <row r="610" spans="1:20" x14ac:dyDescent="0.25">
      <c r="A610" s="3">
        <f>Rifles!C610</f>
        <v>43506581</v>
      </c>
      <c r="B610" s="3" t="str">
        <f>_xlfn.XLOOKUP($A610, Rifles!$C$2:$C$419,Rifles!$D$2:$D$419,"N/A",0)</f>
        <v>N/A</v>
      </c>
      <c r="C610" s="4" t="str">
        <f>_xlfn.XLOOKUP($A610, Rifles!$C$2:$C$419,Rifles!F$2:F$419,"N/A",0)</f>
        <v>N/A</v>
      </c>
      <c r="D610" s="4" t="str">
        <f>_xlfn.XLOOKUP($A610, Rifles!$C$2:$C$419,Rifles!G$2:G$419,"N/A",0)</f>
        <v>N/A</v>
      </c>
      <c r="E610" s="3">
        <f>_xlfn.XLOOKUP($A610,Pistols!$C:$C,Pistols!H:H,0,0)</f>
        <v>0</v>
      </c>
      <c r="F610" s="3">
        <f>_xlfn.XLOOKUP($A610,Pistols!$C:$C,Pistols!I:I,0,0)</f>
        <v>0</v>
      </c>
      <c r="G610" s="3">
        <f>_xlfn.XLOOKUP($A610,Pistols!$C:$C,Pistols!J:J,0,0)</f>
        <v>0</v>
      </c>
      <c r="H610" s="3">
        <f>_xlfn.XLOOKUP($A610,Pistols!$C:$C,Pistols!K:K,0,0)</f>
        <v>0</v>
      </c>
      <c r="I610" s="3">
        <f>_xlfn.XLOOKUP($A610,Pistols!$C:$C,Pistols!L:L,0,0)</f>
        <v>0</v>
      </c>
      <c r="J610" s="3">
        <f>_xlfn.XLOOKUP($A610,Pistols!$C:$C,Pistols!M:M,0,0)</f>
        <v>0</v>
      </c>
      <c r="K610" s="3">
        <f>_xlfn.XLOOKUP($A610,Pistols!$C:$C,Pistols!N:N,0,0)</f>
        <v>0</v>
      </c>
      <c r="L610" s="3">
        <f>_xlfn.XLOOKUP($A610,Revolvers!$C:$C,Revolvers!O:O,0,0)</f>
        <v>0</v>
      </c>
      <c r="M610" s="3">
        <f>_xlfn.XLOOKUP($A610,Revolvers!$C:$C,Revolvers!P:P,0,0)</f>
        <v>0</v>
      </c>
      <c r="N610" s="3">
        <f>_xlfn.XLOOKUP($A610,Revolvers!$C:$C,Revolvers!Q:Q,0,0)</f>
        <v>0</v>
      </c>
      <c r="O610" s="3">
        <f>_xlfn.XLOOKUP($A610,Revolvers!$C:$C,Revolvers!R:R,0,0)</f>
        <v>0</v>
      </c>
      <c r="P610" s="3">
        <f>_xlfn.XLOOKUP($A610,Revolvers!$C:$C,Revolvers!S:S,0,0)</f>
        <v>0</v>
      </c>
      <c r="Q610" s="3">
        <f>_xlfn.XLOOKUP($A610,Revolvers!$C:$C,Revolvers!T:T,0,0)</f>
        <v>0</v>
      </c>
      <c r="R610" s="3">
        <f>_xlfn.XLOOKUP($A610,Rifles!C:C,Rifles!H:H,0,0)</f>
        <v>64</v>
      </c>
      <c r="S610" s="3">
        <f>_xlfn.XLOOKUP($A610,Shotguns!C:C,Shotguns!H:H,0,0)</f>
        <v>0</v>
      </c>
      <c r="T610" s="3">
        <f t="shared" si="9"/>
        <v>64</v>
      </c>
    </row>
    <row r="611" spans="1:20" x14ac:dyDescent="0.25">
      <c r="A611" s="3">
        <f>Rifles!C611</f>
        <v>43503958</v>
      </c>
      <c r="B611" s="3" t="str">
        <f>_xlfn.XLOOKUP($A611, Rifles!$C$2:$C$419,Rifles!$D$2:$D$419,"N/A",0)</f>
        <v>N/A</v>
      </c>
      <c r="C611" s="4" t="str">
        <f>_xlfn.XLOOKUP($A611, Rifles!$C$2:$C$419,Rifles!F$2:F$419,"N/A",0)</f>
        <v>N/A</v>
      </c>
      <c r="D611" s="4" t="str">
        <f>_xlfn.XLOOKUP($A611, Rifles!$C$2:$C$419,Rifles!G$2:G$419,"N/A",0)</f>
        <v>N/A</v>
      </c>
      <c r="E611" s="3">
        <f>_xlfn.XLOOKUP($A611,Pistols!$C:$C,Pistols!H:H,0,0)</f>
        <v>2</v>
      </c>
      <c r="F611" s="3">
        <f>_xlfn.XLOOKUP($A611,Pistols!$C:$C,Pistols!I:I,0,0)</f>
        <v>0</v>
      </c>
      <c r="G611" s="3">
        <f>_xlfn.XLOOKUP($A611,Pistols!$C:$C,Pistols!J:J,0,0)</f>
        <v>0</v>
      </c>
      <c r="H611" s="3">
        <f>_xlfn.XLOOKUP($A611,Pistols!$C:$C,Pistols!K:K,0,0)</f>
        <v>0</v>
      </c>
      <c r="I611" s="3">
        <f>_xlfn.XLOOKUP($A611,Pistols!$C:$C,Pistols!L:L,0,0)</f>
        <v>2</v>
      </c>
      <c r="J611" s="3">
        <f>_xlfn.XLOOKUP($A611,Pistols!$C:$C,Pistols!M:M,0,0)</f>
        <v>0</v>
      </c>
      <c r="K611" s="3">
        <f>_xlfn.XLOOKUP($A611,Pistols!$C:$C,Pistols!N:N,0,0)</f>
        <v>4</v>
      </c>
      <c r="L611" s="3">
        <f>_xlfn.XLOOKUP($A611,Revolvers!$C:$C,Revolvers!O:O,0,0)</f>
        <v>0</v>
      </c>
      <c r="M611" s="3">
        <f>_xlfn.XLOOKUP($A611,Revolvers!$C:$C,Revolvers!P:P,0,0)</f>
        <v>0</v>
      </c>
      <c r="N611" s="3">
        <f>_xlfn.XLOOKUP($A611,Revolvers!$C:$C,Revolvers!Q:Q,0,0)</f>
        <v>0</v>
      </c>
      <c r="O611" s="3">
        <f>_xlfn.XLOOKUP($A611,Revolvers!$C:$C,Revolvers!R:R,0,0)</f>
        <v>0</v>
      </c>
      <c r="P611" s="3">
        <f>_xlfn.XLOOKUP($A611,Revolvers!$C:$C,Revolvers!S:S,0,0)</f>
        <v>0</v>
      </c>
      <c r="Q611" s="3">
        <f>_xlfn.XLOOKUP($A611,Revolvers!$C:$C,Revolvers!T:T,0,0)</f>
        <v>0</v>
      </c>
      <c r="R611" s="3">
        <f>_xlfn.XLOOKUP($A611,Rifles!C:C,Rifles!H:H,0,0)</f>
        <v>2</v>
      </c>
      <c r="S611" s="3">
        <f>_xlfn.XLOOKUP($A611,Shotguns!C:C,Shotguns!H:H,0,0)</f>
        <v>0</v>
      </c>
      <c r="T611" s="3">
        <f t="shared" si="9"/>
        <v>6</v>
      </c>
    </row>
    <row r="612" spans="1:20" x14ac:dyDescent="0.25">
      <c r="A612" s="3">
        <f>Rifles!C612</f>
        <v>43506427</v>
      </c>
      <c r="B612" s="3" t="str">
        <f>_xlfn.XLOOKUP($A612, Rifles!$C$2:$C$419,Rifles!$D$2:$D$419,"N/A",0)</f>
        <v>N/A</v>
      </c>
      <c r="C612" s="4" t="str">
        <f>_xlfn.XLOOKUP($A612, Rifles!$C$2:$C$419,Rifles!F$2:F$419,"N/A",0)</f>
        <v>N/A</v>
      </c>
      <c r="D612" s="4" t="str">
        <f>_xlfn.XLOOKUP($A612, Rifles!$C$2:$C$419,Rifles!G$2:G$419,"N/A",0)</f>
        <v>N/A</v>
      </c>
      <c r="E612" s="3">
        <f>_xlfn.XLOOKUP($A612,Pistols!$C:$C,Pistols!H:H,0,0)</f>
        <v>0</v>
      </c>
      <c r="F612" s="3">
        <f>_xlfn.XLOOKUP($A612,Pistols!$C:$C,Pistols!I:I,0,0)</f>
        <v>0</v>
      </c>
      <c r="G612" s="3">
        <f>_xlfn.XLOOKUP($A612,Pistols!$C:$C,Pistols!J:J,0,0)</f>
        <v>0</v>
      </c>
      <c r="H612" s="3">
        <f>_xlfn.XLOOKUP($A612,Pistols!$C:$C,Pistols!K:K,0,0)</f>
        <v>0</v>
      </c>
      <c r="I612" s="3">
        <f>_xlfn.XLOOKUP($A612,Pistols!$C:$C,Pistols!L:L,0,0)</f>
        <v>0</v>
      </c>
      <c r="J612" s="3">
        <f>_xlfn.XLOOKUP($A612,Pistols!$C:$C,Pistols!M:M,0,0)</f>
        <v>0</v>
      </c>
      <c r="K612" s="3">
        <f>_xlfn.XLOOKUP($A612,Pistols!$C:$C,Pistols!N:N,0,0)</f>
        <v>0</v>
      </c>
      <c r="L612" s="3">
        <f>_xlfn.XLOOKUP($A612,Revolvers!$C:$C,Revolvers!O:O,0,0)</f>
        <v>0</v>
      </c>
      <c r="M612" s="3">
        <f>_xlfn.XLOOKUP($A612,Revolvers!$C:$C,Revolvers!P:P,0,0)</f>
        <v>0</v>
      </c>
      <c r="N612" s="3">
        <f>_xlfn.XLOOKUP($A612,Revolvers!$C:$C,Revolvers!Q:Q,0,0)</f>
        <v>0</v>
      </c>
      <c r="O612" s="3">
        <f>_xlfn.XLOOKUP($A612,Revolvers!$C:$C,Revolvers!R:R,0,0)</f>
        <v>0</v>
      </c>
      <c r="P612" s="3">
        <f>_xlfn.XLOOKUP($A612,Revolvers!$C:$C,Revolvers!S:S,0,0)</f>
        <v>0</v>
      </c>
      <c r="Q612" s="3">
        <f>_xlfn.XLOOKUP($A612,Revolvers!$C:$C,Revolvers!T:T,0,0)</f>
        <v>0</v>
      </c>
      <c r="R612" s="3">
        <f>_xlfn.XLOOKUP($A612,Rifles!C:C,Rifles!H:H,0,0)</f>
        <v>4</v>
      </c>
      <c r="S612" s="3">
        <f>_xlfn.XLOOKUP($A612,Shotguns!C:C,Shotguns!H:H,0,0)</f>
        <v>0</v>
      </c>
      <c r="T612" s="3">
        <f t="shared" si="9"/>
        <v>4</v>
      </c>
    </row>
    <row r="613" spans="1:20" x14ac:dyDescent="0.25">
      <c r="A613" s="3">
        <f>Rifles!C613</f>
        <v>43504890</v>
      </c>
      <c r="B613" s="3" t="str">
        <f>_xlfn.XLOOKUP($A613, Rifles!$C$2:$C$419,Rifles!$D$2:$D$419,"N/A",0)</f>
        <v>N/A</v>
      </c>
      <c r="C613" s="4" t="str">
        <f>_xlfn.XLOOKUP($A613, Rifles!$C$2:$C$419,Rifles!F$2:F$419,"N/A",0)</f>
        <v>N/A</v>
      </c>
      <c r="D613" s="4" t="str">
        <f>_xlfn.XLOOKUP($A613, Rifles!$C$2:$C$419,Rifles!G$2:G$419,"N/A",0)</f>
        <v>N/A</v>
      </c>
      <c r="E613" s="3">
        <f>_xlfn.XLOOKUP($A613,Pistols!$C:$C,Pistols!H:H,0,0)</f>
        <v>0</v>
      </c>
      <c r="F613" s="3">
        <f>_xlfn.XLOOKUP($A613,Pistols!$C:$C,Pistols!I:I,0,0)</f>
        <v>0</v>
      </c>
      <c r="G613" s="3">
        <f>_xlfn.XLOOKUP($A613,Pistols!$C:$C,Pistols!J:J,0,0)</f>
        <v>0</v>
      </c>
      <c r="H613" s="3">
        <f>_xlfn.XLOOKUP($A613,Pistols!$C:$C,Pistols!K:K,0,0)</f>
        <v>0</v>
      </c>
      <c r="I613" s="3">
        <f>_xlfn.XLOOKUP($A613,Pistols!$C:$C,Pistols!L:L,0,0)</f>
        <v>0</v>
      </c>
      <c r="J613" s="3">
        <f>_xlfn.XLOOKUP($A613,Pistols!$C:$C,Pistols!M:M,0,0)</f>
        <v>0</v>
      </c>
      <c r="K613" s="3">
        <f>_xlfn.XLOOKUP($A613,Pistols!$C:$C,Pistols!N:N,0,0)</f>
        <v>0</v>
      </c>
      <c r="L613" s="3">
        <f>_xlfn.XLOOKUP($A613,Revolvers!$C:$C,Revolvers!O:O,0,0)</f>
        <v>0</v>
      </c>
      <c r="M613" s="3">
        <f>_xlfn.XLOOKUP($A613,Revolvers!$C:$C,Revolvers!P:P,0,0)</f>
        <v>0</v>
      </c>
      <c r="N613" s="3">
        <f>_xlfn.XLOOKUP($A613,Revolvers!$C:$C,Revolvers!Q:Q,0,0)</f>
        <v>0</v>
      </c>
      <c r="O613" s="3">
        <f>_xlfn.XLOOKUP($A613,Revolvers!$C:$C,Revolvers!R:R,0,0)</f>
        <v>0</v>
      </c>
      <c r="P613" s="3">
        <f>_xlfn.XLOOKUP($A613,Revolvers!$C:$C,Revolvers!S:S,0,0)</f>
        <v>0</v>
      </c>
      <c r="Q613" s="3">
        <f>_xlfn.XLOOKUP($A613,Revolvers!$C:$C,Revolvers!T:T,0,0)</f>
        <v>0</v>
      </c>
      <c r="R613" s="3">
        <f>_xlfn.XLOOKUP($A613,Rifles!C:C,Rifles!H:H,0,0)</f>
        <v>94</v>
      </c>
      <c r="S613" s="3">
        <f>_xlfn.XLOOKUP($A613,Shotguns!C:C,Shotguns!H:H,0,0)</f>
        <v>0</v>
      </c>
      <c r="T613" s="3">
        <f t="shared" si="9"/>
        <v>94</v>
      </c>
    </row>
    <row r="614" spans="1:20" x14ac:dyDescent="0.25">
      <c r="A614" s="3">
        <f>Rifles!C614</f>
        <v>43501630</v>
      </c>
      <c r="B614" s="3" t="str">
        <f>_xlfn.XLOOKUP($A614, Rifles!$C$2:$C$419,Rifles!$D$2:$D$419,"N/A",0)</f>
        <v>N/A</v>
      </c>
      <c r="C614" s="4" t="str">
        <f>_xlfn.XLOOKUP($A614, Rifles!$C$2:$C$419,Rifles!F$2:F$419,"N/A",0)</f>
        <v>N/A</v>
      </c>
      <c r="D614" s="4" t="str">
        <f>_xlfn.XLOOKUP($A614, Rifles!$C$2:$C$419,Rifles!G$2:G$419,"N/A",0)</f>
        <v>N/A</v>
      </c>
      <c r="E614" s="3">
        <f>_xlfn.XLOOKUP($A614,Pistols!$C:$C,Pistols!H:H,0,0)</f>
        <v>0</v>
      </c>
      <c r="F614" s="3">
        <f>_xlfn.XLOOKUP($A614,Pistols!$C:$C,Pistols!I:I,0,0)</f>
        <v>0</v>
      </c>
      <c r="G614" s="3">
        <f>_xlfn.XLOOKUP($A614,Pistols!$C:$C,Pistols!J:J,0,0)</f>
        <v>0</v>
      </c>
      <c r="H614" s="3">
        <f>_xlfn.XLOOKUP($A614,Pistols!$C:$C,Pistols!K:K,0,0)</f>
        <v>0</v>
      </c>
      <c r="I614" s="3">
        <f>_xlfn.XLOOKUP($A614,Pistols!$C:$C,Pistols!L:L,0,0)</f>
        <v>0</v>
      </c>
      <c r="J614" s="3">
        <f>_xlfn.XLOOKUP($A614,Pistols!$C:$C,Pistols!M:M,0,0)</f>
        <v>0</v>
      </c>
      <c r="K614" s="3">
        <f>_xlfn.XLOOKUP($A614,Pistols!$C:$C,Pistols!N:N,0,0)</f>
        <v>0</v>
      </c>
      <c r="L614" s="3">
        <f>_xlfn.XLOOKUP($A614,Revolvers!$C:$C,Revolvers!O:O,0,0)</f>
        <v>0</v>
      </c>
      <c r="M614" s="3">
        <f>_xlfn.XLOOKUP($A614,Revolvers!$C:$C,Revolvers!P:P,0,0)</f>
        <v>0</v>
      </c>
      <c r="N614" s="3">
        <f>_xlfn.XLOOKUP($A614,Revolvers!$C:$C,Revolvers!Q:Q,0,0)</f>
        <v>0</v>
      </c>
      <c r="O614" s="3">
        <f>_xlfn.XLOOKUP($A614,Revolvers!$C:$C,Revolvers!R:R,0,0)</f>
        <v>0</v>
      </c>
      <c r="P614" s="3">
        <f>_xlfn.XLOOKUP($A614,Revolvers!$C:$C,Revolvers!S:S,0,0)</f>
        <v>0</v>
      </c>
      <c r="Q614" s="3">
        <f>_xlfn.XLOOKUP($A614,Revolvers!$C:$C,Revolvers!T:T,0,0)</f>
        <v>0</v>
      </c>
      <c r="R614" s="3">
        <f>_xlfn.XLOOKUP($A614,Rifles!C:C,Rifles!H:H,0,0)</f>
        <v>94</v>
      </c>
      <c r="S614" s="3">
        <f>_xlfn.XLOOKUP($A614,Shotguns!C:C,Shotguns!H:H,0,0)</f>
        <v>0</v>
      </c>
      <c r="T614" s="3">
        <f t="shared" si="9"/>
        <v>94</v>
      </c>
    </row>
    <row r="615" spans="1:20" x14ac:dyDescent="0.25">
      <c r="A615" s="3">
        <f>Rifles!C615</f>
        <v>43506095</v>
      </c>
      <c r="B615" s="3" t="str">
        <f>_xlfn.XLOOKUP($A615, Rifles!$C$2:$C$419,Rifles!$D$2:$D$419,"N/A",0)</f>
        <v>N/A</v>
      </c>
      <c r="C615" s="4" t="str">
        <f>_xlfn.XLOOKUP($A615, Rifles!$C$2:$C$419,Rifles!F$2:F$419,"N/A",0)</f>
        <v>N/A</v>
      </c>
      <c r="D615" s="4" t="str">
        <f>_xlfn.XLOOKUP($A615, Rifles!$C$2:$C$419,Rifles!G$2:G$419,"N/A",0)</f>
        <v>N/A</v>
      </c>
      <c r="E615" s="3">
        <f>_xlfn.XLOOKUP($A615,Pistols!$C:$C,Pistols!H:H,0,0)</f>
        <v>0</v>
      </c>
      <c r="F615" s="3">
        <f>_xlfn.XLOOKUP($A615,Pistols!$C:$C,Pistols!I:I,0,0)</f>
        <v>0</v>
      </c>
      <c r="G615" s="3">
        <f>_xlfn.XLOOKUP($A615,Pistols!$C:$C,Pistols!J:J,0,0)</f>
        <v>0</v>
      </c>
      <c r="H615" s="3">
        <f>_xlfn.XLOOKUP($A615,Pistols!$C:$C,Pistols!K:K,0,0)</f>
        <v>0</v>
      </c>
      <c r="I615" s="3">
        <f>_xlfn.XLOOKUP($A615,Pistols!$C:$C,Pistols!L:L,0,0)</f>
        <v>0</v>
      </c>
      <c r="J615" s="3">
        <f>_xlfn.XLOOKUP($A615,Pistols!$C:$C,Pistols!M:M,0,0)</f>
        <v>0</v>
      </c>
      <c r="K615" s="3">
        <f>_xlfn.XLOOKUP($A615,Pistols!$C:$C,Pistols!N:N,0,0)</f>
        <v>0</v>
      </c>
      <c r="L615" s="3">
        <f>_xlfn.XLOOKUP($A615,Revolvers!$C:$C,Revolvers!O:O,0,0)</f>
        <v>0</v>
      </c>
      <c r="M615" s="3">
        <f>_xlfn.XLOOKUP($A615,Revolvers!$C:$C,Revolvers!P:P,0,0)</f>
        <v>0</v>
      </c>
      <c r="N615" s="3">
        <f>_xlfn.XLOOKUP($A615,Revolvers!$C:$C,Revolvers!Q:Q,0,0)</f>
        <v>0</v>
      </c>
      <c r="O615" s="3">
        <f>_xlfn.XLOOKUP($A615,Revolvers!$C:$C,Revolvers!R:R,0,0)</f>
        <v>0</v>
      </c>
      <c r="P615" s="3">
        <f>_xlfn.XLOOKUP($A615,Revolvers!$C:$C,Revolvers!S:S,0,0)</f>
        <v>0</v>
      </c>
      <c r="Q615" s="3">
        <f>_xlfn.XLOOKUP($A615,Revolvers!$C:$C,Revolvers!T:T,0,0)</f>
        <v>0</v>
      </c>
      <c r="R615" s="3">
        <f>_xlfn.XLOOKUP($A615,Rifles!C:C,Rifles!H:H,0,0)</f>
        <v>14</v>
      </c>
      <c r="S615" s="3">
        <f>_xlfn.XLOOKUP($A615,Shotguns!C:C,Shotguns!H:H,0,0)</f>
        <v>0</v>
      </c>
      <c r="T615" s="3">
        <f t="shared" si="9"/>
        <v>14</v>
      </c>
    </row>
    <row r="616" spans="1:20" x14ac:dyDescent="0.25">
      <c r="A616" s="3">
        <f>Rifles!C616</f>
        <v>43503547</v>
      </c>
      <c r="B616" s="3" t="str">
        <f>_xlfn.XLOOKUP($A616, Rifles!$C$2:$C$419,Rifles!$D$2:$D$419,"N/A",0)</f>
        <v>N/A</v>
      </c>
      <c r="C616" s="4" t="str">
        <f>_xlfn.XLOOKUP($A616, Rifles!$C$2:$C$419,Rifles!F$2:F$419,"N/A",0)</f>
        <v>N/A</v>
      </c>
      <c r="D616" s="4" t="str">
        <f>_xlfn.XLOOKUP($A616, Rifles!$C$2:$C$419,Rifles!G$2:G$419,"N/A",0)</f>
        <v>N/A</v>
      </c>
      <c r="E616" s="3">
        <f>_xlfn.XLOOKUP($A616,Pistols!$C:$C,Pistols!H:H,0,0)</f>
        <v>0</v>
      </c>
      <c r="F616" s="3">
        <f>_xlfn.XLOOKUP($A616,Pistols!$C:$C,Pistols!I:I,0,0)</f>
        <v>0</v>
      </c>
      <c r="G616" s="3">
        <f>_xlfn.XLOOKUP($A616,Pistols!$C:$C,Pistols!J:J,0,0)</f>
        <v>0</v>
      </c>
      <c r="H616" s="3">
        <f>_xlfn.XLOOKUP($A616,Pistols!$C:$C,Pistols!K:K,0,0)</f>
        <v>0</v>
      </c>
      <c r="I616" s="3">
        <f>_xlfn.XLOOKUP($A616,Pistols!$C:$C,Pistols!L:L,0,0)</f>
        <v>0</v>
      </c>
      <c r="J616" s="3">
        <f>_xlfn.XLOOKUP($A616,Pistols!$C:$C,Pistols!M:M,0,0)</f>
        <v>0</v>
      </c>
      <c r="K616" s="3">
        <f>_xlfn.XLOOKUP($A616,Pistols!$C:$C,Pistols!N:N,0,0)</f>
        <v>0</v>
      </c>
      <c r="L616" s="3">
        <f>_xlfn.XLOOKUP($A616,Revolvers!$C:$C,Revolvers!O:O,0,0)</f>
        <v>0</v>
      </c>
      <c r="M616" s="3">
        <f>_xlfn.XLOOKUP($A616,Revolvers!$C:$C,Revolvers!P:P,0,0)</f>
        <v>0</v>
      </c>
      <c r="N616" s="3">
        <f>_xlfn.XLOOKUP($A616,Revolvers!$C:$C,Revolvers!Q:Q,0,0)</f>
        <v>0</v>
      </c>
      <c r="O616" s="3">
        <f>_xlfn.XLOOKUP($A616,Revolvers!$C:$C,Revolvers!R:R,0,0)</f>
        <v>0</v>
      </c>
      <c r="P616" s="3">
        <f>_xlfn.XLOOKUP($A616,Revolvers!$C:$C,Revolvers!S:S,0,0)</f>
        <v>0</v>
      </c>
      <c r="Q616" s="3">
        <f>_xlfn.XLOOKUP($A616,Revolvers!$C:$C,Revolvers!T:T,0,0)</f>
        <v>0</v>
      </c>
      <c r="R616" s="3">
        <f>_xlfn.XLOOKUP($A616,Rifles!C:C,Rifles!H:H,0,0)</f>
        <v>13</v>
      </c>
      <c r="S616" s="3">
        <f>_xlfn.XLOOKUP($A616,Shotguns!C:C,Shotguns!H:H,0,0)</f>
        <v>0</v>
      </c>
      <c r="T616" s="3">
        <f t="shared" si="9"/>
        <v>13</v>
      </c>
    </row>
    <row r="617" spans="1:20" x14ac:dyDescent="0.25">
      <c r="A617" s="3">
        <f>Rifles!C617</f>
        <v>43504974</v>
      </c>
      <c r="B617" s="3" t="str">
        <f>_xlfn.XLOOKUP($A617, Rifles!$C$2:$C$419,Rifles!$D$2:$D$419,"N/A",0)</f>
        <v>N/A</v>
      </c>
      <c r="C617" s="4" t="str">
        <f>_xlfn.XLOOKUP($A617, Rifles!$C$2:$C$419,Rifles!F$2:F$419,"N/A",0)</f>
        <v>N/A</v>
      </c>
      <c r="D617" s="4" t="str">
        <f>_xlfn.XLOOKUP($A617, Rifles!$C$2:$C$419,Rifles!G$2:G$419,"N/A",0)</f>
        <v>N/A</v>
      </c>
      <c r="E617" s="3">
        <f>_xlfn.XLOOKUP($A617,Pistols!$C:$C,Pistols!H:H,0,0)</f>
        <v>0</v>
      </c>
      <c r="F617" s="3">
        <f>_xlfn.XLOOKUP($A617,Pistols!$C:$C,Pistols!I:I,0,0)</f>
        <v>0</v>
      </c>
      <c r="G617" s="3">
        <f>_xlfn.XLOOKUP($A617,Pistols!$C:$C,Pistols!J:J,0,0)</f>
        <v>0</v>
      </c>
      <c r="H617" s="3">
        <f>_xlfn.XLOOKUP($A617,Pistols!$C:$C,Pistols!K:K,0,0)</f>
        <v>0</v>
      </c>
      <c r="I617" s="3">
        <f>_xlfn.XLOOKUP($A617,Pistols!$C:$C,Pistols!L:L,0,0)</f>
        <v>0</v>
      </c>
      <c r="J617" s="3">
        <f>_xlfn.XLOOKUP($A617,Pistols!$C:$C,Pistols!M:M,0,0)</f>
        <v>0</v>
      </c>
      <c r="K617" s="3">
        <f>_xlfn.XLOOKUP($A617,Pistols!$C:$C,Pistols!N:N,0,0)</f>
        <v>0</v>
      </c>
      <c r="L617" s="3">
        <f>_xlfn.XLOOKUP($A617,Revolvers!$C:$C,Revolvers!O:O,0,0)</f>
        <v>0</v>
      </c>
      <c r="M617" s="3">
        <f>_xlfn.XLOOKUP($A617,Revolvers!$C:$C,Revolvers!P:P,0,0)</f>
        <v>0</v>
      </c>
      <c r="N617" s="3">
        <f>_xlfn.XLOOKUP($A617,Revolvers!$C:$C,Revolvers!Q:Q,0,0)</f>
        <v>0</v>
      </c>
      <c r="O617" s="3">
        <f>_xlfn.XLOOKUP($A617,Revolvers!$C:$C,Revolvers!R:R,0,0)</f>
        <v>0</v>
      </c>
      <c r="P617" s="3">
        <f>_xlfn.XLOOKUP($A617,Revolvers!$C:$C,Revolvers!S:S,0,0)</f>
        <v>0</v>
      </c>
      <c r="Q617" s="3">
        <f>_xlfn.XLOOKUP($A617,Revolvers!$C:$C,Revolvers!T:T,0,0)</f>
        <v>0</v>
      </c>
      <c r="R617" s="3">
        <f>_xlfn.XLOOKUP($A617,Rifles!C:C,Rifles!H:H,0,0)</f>
        <v>15</v>
      </c>
      <c r="S617" s="3">
        <f>_xlfn.XLOOKUP($A617,Shotguns!C:C,Shotguns!H:H,0,0)</f>
        <v>0</v>
      </c>
      <c r="T617" s="3">
        <f t="shared" si="9"/>
        <v>15</v>
      </c>
    </row>
    <row r="618" spans="1:20" x14ac:dyDescent="0.25">
      <c r="A618" s="3">
        <f>Rifles!C618</f>
        <v>43504828</v>
      </c>
      <c r="B618" s="3" t="str">
        <f>_xlfn.XLOOKUP($A618, Rifles!$C$2:$C$419,Rifles!$D$2:$D$419,"N/A",0)</f>
        <v>N/A</v>
      </c>
      <c r="C618" s="4" t="str">
        <f>_xlfn.XLOOKUP($A618, Rifles!$C$2:$C$419,Rifles!F$2:F$419,"N/A",0)</f>
        <v>N/A</v>
      </c>
      <c r="D618" s="4" t="str">
        <f>_xlfn.XLOOKUP($A618, Rifles!$C$2:$C$419,Rifles!G$2:G$419,"N/A",0)</f>
        <v>N/A</v>
      </c>
      <c r="E618" s="3">
        <f>_xlfn.XLOOKUP($A618,Pistols!$C:$C,Pistols!H:H,0,0)</f>
        <v>0</v>
      </c>
      <c r="F618" s="3">
        <f>_xlfn.XLOOKUP($A618,Pistols!$C:$C,Pistols!I:I,0,0)</f>
        <v>0</v>
      </c>
      <c r="G618" s="3">
        <f>_xlfn.XLOOKUP($A618,Pistols!$C:$C,Pistols!J:J,0,0)</f>
        <v>0</v>
      </c>
      <c r="H618" s="3">
        <f>_xlfn.XLOOKUP($A618,Pistols!$C:$C,Pistols!K:K,0,0)</f>
        <v>0</v>
      </c>
      <c r="I618" s="3">
        <f>_xlfn.XLOOKUP($A618,Pistols!$C:$C,Pistols!L:L,0,0)</f>
        <v>0</v>
      </c>
      <c r="J618" s="3">
        <f>_xlfn.XLOOKUP($A618,Pistols!$C:$C,Pistols!M:M,0,0)</f>
        <v>0</v>
      </c>
      <c r="K618" s="3">
        <f>_xlfn.XLOOKUP($A618,Pistols!$C:$C,Pistols!N:N,0,0)</f>
        <v>0</v>
      </c>
      <c r="L618" s="3">
        <f>_xlfn.XLOOKUP($A618,Revolvers!$C:$C,Revolvers!O:O,0,0)</f>
        <v>0</v>
      </c>
      <c r="M618" s="3">
        <f>_xlfn.XLOOKUP($A618,Revolvers!$C:$C,Revolvers!P:P,0,0)</f>
        <v>0</v>
      </c>
      <c r="N618" s="3">
        <f>_xlfn.XLOOKUP($A618,Revolvers!$C:$C,Revolvers!Q:Q,0,0)</f>
        <v>0</v>
      </c>
      <c r="O618" s="3">
        <f>_xlfn.XLOOKUP($A618,Revolvers!$C:$C,Revolvers!R:R,0,0)</f>
        <v>0</v>
      </c>
      <c r="P618" s="3">
        <f>_xlfn.XLOOKUP($A618,Revolvers!$C:$C,Revolvers!S:S,0,0)</f>
        <v>0</v>
      </c>
      <c r="Q618" s="3">
        <f>_xlfn.XLOOKUP($A618,Revolvers!$C:$C,Revolvers!T:T,0,0)</f>
        <v>0</v>
      </c>
      <c r="R618" s="3">
        <f>_xlfn.XLOOKUP($A618,Rifles!C:C,Rifles!H:H,0,0)</f>
        <v>1</v>
      </c>
      <c r="S618" s="3">
        <f>_xlfn.XLOOKUP($A618,Shotguns!C:C,Shotguns!H:H,0,0)</f>
        <v>0</v>
      </c>
      <c r="T618" s="3">
        <f t="shared" si="9"/>
        <v>1</v>
      </c>
    </row>
    <row r="619" spans="1:20" x14ac:dyDescent="0.25">
      <c r="A619" s="3">
        <f>Rifles!C619</f>
        <v>43504812</v>
      </c>
      <c r="B619" s="3" t="str">
        <f>_xlfn.XLOOKUP($A619, Rifles!$C$2:$C$419,Rifles!$D$2:$D$419,"N/A",0)</f>
        <v>N/A</v>
      </c>
      <c r="C619" s="4" t="str">
        <f>_xlfn.XLOOKUP($A619, Rifles!$C$2:$C$419,Rifles!F$2:F$419,"N/A",0)</f>
        <v>N/A</v>
      </c>
      <c r="D619" s="4" t="str">
        <f>_xlfn.XLOOKUP($A619, Rifles!$C$2:$C$419,Rifles!G$2:G$419,"N/A",0)</f>
        <v>N/A</v>
      </c>
      <c r="E619" s="3">
        <f>_xlfn.XLOOKUP($A619,Pistols!$C:$C,Pistols!H:H,0,0)</f>
        <v>0</v>
      </c>
      <c r="F619" s="3">
        <f>_xlfn.XLOOKUP($A619,Pistols!$C:$C,Pistols!I:I,0,0)</f>
        <v>0</v>
      </c>
      <c r="G619" s="3">
        <f>_xlfn.XLOOKUP($A619,Pistols!$C:$C,Pistols!J:J,0,0)</f>
        <v>0</v>
      </c>
      <c r="H619" s="3">
        <f>_xlfn.XLOOKUP($A619,Pistols!$C:$C,Pistols!K:K,0,0)</f>
        <v>0</v>
      </c>
      <c r="I619" s="3">
        <f>_xlfn.XLOOKUP($A619,Pistols!$C:$C,Pistols!L:L,0,0)</f>
        <v>0</v>
      </c>
      <c r="J619" s="3">
        <f>_xlfn.XLOOKUP($A619,Pistols!$C:$C,Pistols!M:M,0,0)</f>
        <v>0</v>
      </c>
      <c r="K619" s="3">
        <f>_xlfn.XLOOKUP($A619,Pistols!$C:$C,Pistols!N:N,0,0)</f>
        <v>0</v>
      </c>
      <c r="L619" s="3">
        <f>_xlfn.XLOOKUP($A619,Revolvers!$C:$C,Revolvers!O:O,0,0)</f>
        <v>0</v>
      </c>
      <c r="M619" s="3">
        <f>_xlfn.XLOOKUP($A619,Revolvers!$C:$C,Revolvers!P:P,0,0)</f>
        <v>0</v>
      </c>
      <c r="N619" s="3">
        <f>_xlfn.XLOOKUP($A619,Revolvers!$C:$C,Revolvers!Q:Q,0,0)</f>
        <v>0</v>
      </c>
      <c r="O619" s="3">
        <f>_xlfn.XLOOKUP($A619,Revolvers!$C:$C,Revolvers!R:R,0,0)</f>
        <v>0</v>
      </c>
      <c r="P619" s="3">
        <f>_xlfn.XLOOKUP($A619,Revolvers!$C:$C,Revolvers!S:S,0,0)</f>
        <v>0</v>
      </c>
      <c r="Q619" s="3">
        <f>_xlfn.XLOOKUP($A619,Revolvers!$C:$C,Revolvers!T:T,0,0)</f>
        <v>0</v>
      </c>
      <c r="R619" s="3">
        <f>_xlfn.XLOOKUP($A619,Rifles!C:C,Rifles!H:H,0,0)</f>
        <v>20</v>
      </c>
      <c r="S619" s="3">
        <f>_xlfn.XLOOKUP($A619,Shotguns!C:C,Shotguns!H:H,0,0)</f>
        <v>0</v>
      </c>
      <c r="T619" s="3">
        <f t="shared" si="9"/>
        <v>20</v>
      </c>
    </row>
    <row r="620" spans="1:20" x14ac:dyDescent="0.25">
      <c r="A620" s="3">
        <f>Rifles!C620</f>
        <v>43504670</v>
      </c>
      <c r="B620" s="3" t="str">
        <f>_xlfn.XLOOKUP($A620, Rifles!$C$2:$C$419,Rifles!$D$2:$D$419,"N/A",0)</f>
        <v>N/A</v>
      </c>
      <c r="C620" s="4" t="str">
        <f>_xlfn.XLOOKUP($A620, Rifles!$C$2:$C$419,Rifles!F$2:F$419,"N/A",0)</f>
        <v>N/A</v>
      </c>
      <c r="D620" s="4" t="str">
        <f>_xlfn.XLOOKUP($A620, Rifles!$C$2:$C$419,Rifles!G$2:G$419,"N/A",0)</f>
        <v>N/A</v>
      </c>
      <c r="E620" s="3">
        <f>_xlfn.XLOOKUP($A620,Pistols!$C:$C,Pistols!H:H,0,0)</f>
        <v>8</v>
      </c>
      <c r="F620" s="3">
        <f>_xlfn.XLOOKUP($A620,Pistols!$C:$C,Pistols!I:I,0,0)</f>
        <v>0</v>
      </c>
      <c r="G620" s="3">
        <f>_xlfn.XLOOKUP($A620,Pistols!$C:$C,Pistols!J:J,0,0)</f>
        <v>2</v>
      </c>
      <c r="H620" s="3">
        <f>_xlfn.XLOOKUP($A620,Pistols!$C:$C,Pistols!K:K,0,0)</f>
        <v>0</v>
      </c>
      <c r="I620" s="3">
        <f>_xlfn.XLOOKUP($A620,Pistols!$C:$C,Pistols!L:L,0,0)</f>
        <v>1</v>
      </c>
      <c r="J620" s="3">
        <f>_xlfn.XLOOKUP($A620,Pistols!$C:$C,Pistols!M:M,0,0)</f>
        <v>0</v>
      </c>
      <c r="K620" s="3">
        <f>_xlfn.XLOOKUP($A620,Pistols!$C:$C,Pistols!N:N,0,0)</f>
        <v>11</v>
      </c>
      <c r="L620" s="3">
        <f>_xlfn.XLOOKUP($A620,Revolvers!$C:$C,Revolvers!O:O,0,0)</f>
        <v>0</v>
      </c>
      <c r="M620" s="3">
        <f>_xlfn.XLOOKUP($A620,Revolvers!$C:$C,Revolvers!P:P,0,0)</f>
        <v>0</v>
      </c>
      <c r="N620" s="3">
        <f>_xlfn.XLOOKUP($A620,Revolvers!$C:$C,Revolvers!Q:Q,0,0)</f>
        <v>0</v>
      </c>
      <c r="O620" s="3">
        <f>_xlfn.XLOOKUP($A620,Revolvers!$C:$C,Revolvers!R:R,0,0)</f>
        <v>0</v>
      </c>
      <c r="P620" s="3">
        <f>_xlfn.XLOOKUP($A620,Revolvers!$C:$C,Revolvers!S:S,0,0)</f>
        <v>0</v>
      </c>
      <c r="Q620" s="3">
        <f>_xlfn.XLOOKUP($A620,Revolvers!$C:$C,Revolvers!T:T,0,0)</f>
        <v>0</v>
      </c>
      <c r="R620" s="3">
        <f>_xlfn.XLOOKUP($A620,Rifles!C:C,Rifles!H:H,0,0)</f>
        <v>72</v>
      </c>
      <c r="S620" s="3">
        <f>_xlfn.XLOOKUP($A620,Shotguns!C:C,Shotguns!H:H,0,0)</f>
        <v>0</v>
      </c>
      <c r="T620" s="3">
        <f t="shared" si="9"/>
        <v>83</v>
      </c>
    </row>
    <row r="621" spans="1:20" x14ac:dyDescent="0.25">
      <c r="A621" s="3">
        <f>Rifles!C621</f>
        <v>43504744</v>
      </c>
      <c r="B621" s="3" t="str">
        <f>_xlfn.XLOOKUP($A621, Rifles!$C$2:$C$419,Rifles!$D$2:$D$419,"N/A",0)</f>
        <v>N/A</v>
      </c>
      <c r="C621" s="4" t="str">
        <f>_xlfn.XLOOKUP($A621, Rifles!$C$2:$C$419,Rifles!F$2:F$419,"N/A",0)</f>
        <v>N/A</v>
      </c>
      <c r="D621" s="4" t="str">
        <f>_xlfn.XLOOKUP($A621, Rifles!$C$2:$C$419,Rifles!G$2:G$419,"N/A",0)</f>
        <v>N/A</v>
      </c>
      <c r="E621" s="3">
        <f>_xlfn.XLOOKUP($A621,Pistols!$C:$C,Pistols!H:H,0,0)</f>
        <v>0</v>
      </c>
      <c r="F621" s="3">
        <f>_xlfn.XLOOKUP($A621,Pistols!$C:$C,Pistols!I:I,0,0)</f>
        <v>0</v>
      </c>
      <c r="G621" s="3">
        <f>_xlfn.XLOOKUP($A621,Pistols!$C:$C,Pistols!J:J,0,0)</f>
        <v>0</v>
      </c>
      <c r="H621" s="3">
        <f>_xlfn.XLOOKUP($A621,Pistols!$C:$C,Pistols!K:K,0,0)</f>
        <v>0</v>
      </c>
      <c r="I621" s="3">
        <f>_xlfn.XLOOKUP($A621,Pistols!$C:$C,Pistols!L:L,0,0)</f>
        <v>1</v>
      </c>
      <c r="J621" s="3">
        <f>_xlfn.XLOOKUP($A621,Pistols!$C:$C,Pistols!M:M,0,0)</f>
        <v>1</v>
      </c>
      <c r="K621" s="3">
        <f>_xlfn.XLOOKUP($A621,Pistols!$C:$C,Pistols!N:N,0,0)</f>
        <v>2</v>
      </c>
      <c r="L621" s="3">
        <f>_xlfn.XLOOKUP($A621,Revolvers!$C:$C,Revolvers!O:O,0,0)</f>
        <v>0</v>
      </c>
      <c r="M621" s="3">
        <f>_xlfn.XLOOKUP($A621,Revolvers!$C:$C,Revolvers!P:P,0,0)</f>
        <v>0</v>
      </c>
      <c r="N621" s="3">
        <f>_xlfn.XLOOKUP($A621,Revolvers!$C:$C,Revolvers!Q:Q,0,0)</f>
        <v>0</v>
      </c>
      <c r="O621" s="3">
        <f>_xlfn.XLOOKUP($A621,Revolvers!$C:$C,Revolvers!R:R,0,0)</f>
        <v>0</v>
      </c>
      <c r="P621" s="3">
        <f>_xlfn.XLOOKUP($A621,Revolvers!$C:$C,Revolvers!S:S,0,0)</f>
        <v>0</v>
      </c>
      <c r="Q621" s="3">
        <f>_xlfn.XLOOKUP($A621,Revolvers!$C:$C,Revolvers!T:T,0,0)</f>
        <v>0</v>
      </c>
      <c r="R621" s="3">
        <f>_xlfn.XLOOKUP($A621,Rifles!C:C,Rifles!H:H,0,0)</f>
        <v>5</v>
      </c>
      <c r="S621" s="3">
        <f>_xlfn.XLOOKUP($A621,Shotguns!C:C,Shotguns!H:H,0,0)</f>
        <v>0</v>
      </c>
      <c r="T621" s="3">
        <f t="shared" si="9"/>
        <v>7</v>
      </c>
    </row>
    <row r="622" spans="1:20" x14ac:dyDescent="0.25">
      <c r="A622" s="3">
        <f>Rifles!C622</f>
        <v>54803956</v>
      </c>
      <c r="B622" s="3" t="str">
        <f>_xlfn.XLOOKUP($A622, Rifles!$C$2:$C$419,Rifles!$D$2:$D$419,"N/A",0)</f>
        <v>N/A</v>
      </c>
      <c r="C622" s="4" t="str">
        <f>_xlfn.XLOOKUP($A622, Rifles!$C$2:$C$419,Rifles!F$2:F$419,"N/A",0)</f>
        <v>N/A</v>
      </c>
      <c r="D622" s="4" t="str">
        <f>_xlfn.XLOOKUP($A622, Rifles!$C$2:$C$419,Rifles!G$2:G$419,"N/A",0)</f>
        <v>N/A</v>
      </c>
      <c r="E622" s="3">
        <f>_xlfn.XLOOKUP($A622,Pistols!$C:$C,Pistols!H:H,0,0)</f>
        <v>0</v>
      </c>
      <c r="F622" s="3">
        <f>_xlfn.XLOOKUP($A622,Pistols!$C:$C,Pistols!I:I,0,0)</f>
        <v>0</v>
      </c>
      <c r="G622" s="3">
        <f>_xlfn.XLOOKUP($A622,Pistols!$C:$C,Pistols!J:J,0,0)</f>
        <v>0</v>
      </c>
      <c r="H622" s="3">
        <f>_xlfn.XLOOKUP($A622,Pistols!$C:$C,Pistols!K:K,0,0)</f>
        <v>0</v>
      </c>
      <c r="I622" s="3">
        <f>_xlfn.XLOOKUP($A622,Pistols!$C:$C,Pistols!L:L,0,0)</f>
        <v>0</v>
      </c>
      <c r="J622" s="3">
        <f>_xlfn.XLOOKUP($A622,Pistols!$C:$C,Pistols!M:M,0,0)</f>
        <v>1</v>
      </c>
      <c r="K622" s="3">
        <f>_xlfn.XLOOKUP($A622,Pistols!$C:$C,Pistols!N:N,0,0)</f>
        <v>1</v>
      </c>
      <c r="L622" s="3">
        <f>_xlfn.XLOOKUP($A622,Revolvers!$C:$C,Revolvers!O:O,0,0)</f>
        <v>0</v>
      </c>
      <c r="M622" s="3">
        <f>_xlfn.XLOOKUP($A622,Revolvers!$C:$C,Revolvers!P:P,0,0)</f>
        <v>0</v>
      </c>
      <c r="N622" s="3">
        <f>_xlfn.XLOOKUP($A622,Revolvers!$C:$C,Revolvers!Q:Q,0,0)</f>
        <v>0</v>
      </c>
      <c r="O622" s="3">
        <f>_xlfn.XLOOKUP($A622,Revolvers!$C:$C,Revolvers!R:R,0,0)</f>
        <v>0</v>
      </c>
      <c r="P622" s="3">
        <f>_xlfn.XLOOKUP($A622,Revolvers!$C:$C,Revolvers!S:S,0,0)</f>
        <v>0</v>
      </c>
      <c r="Q622" s="3">
        <f>_xlfn.XLOOKUP($A622,Revolvers!$C:$C,Revolvers!T:T,0,0)</f>
        <v>0</v>
      </c>
      <c r="R622" s="3">
        <f>_xlfn.XLOOKUP($A622,Rifles!C:C,Rifles!H:H,0,0)</f>
        <v>7</v>
      </c>
      <c r="S622" s="3">
        <f>_xlfn.XLOOKUP($A622,Shotguns!C:C,Shotguns!H:H,0,0)</f>
        <v>1</v>
      </c>
      <c r="T622" s="3">
        <f t="shared" si="9"/>
        <v>9</v>
      </c>
    </row>
    <row r="623" spans="1:20" x14ac:dyDescent="0.25">
      <c r="A623" s="3">
        <f>Rifles!C623</f>
        <v>54803746</v>
      </c>
      <c r="B623" s="3" t="str">
        <f>_xlfn.XLOOKUP($A623, Rifles!$C$2:$C$419,Rifles!$D$2:$D$419,"N/A",0)</f>
        <v>N/A</v>
      </c>
      <c r="C623" s="4" t="str">
        <f>_xlfn.XLOOKUP($A623, Rifles!$C$2:$C$419,Rifles!F$2:F$419,"N/A",0)</f>
        <v>N/A</v>
      </c>
      <c r="D623" s="4" t="str">
        <f>_xlfn.XLOOKUP($A623, Rifles!$C$2:$C$419,Rifles!G$2:G$419,"N/A",0)</f>
        <v>N/A</v>
      </c>
      <c r="E623" s="3">
        <f>_xlfn.XLOOKUP($A623,Pistols!$C:$C,Pistols!H:H,0,0)</f>
        <v>0</v>
      </c>
      <c r="F623" s="3">
        <f>_xlfn.XLOOKUP($A623,Pistols!$C:$C,Pistols!I:I,0,0)</f>
        <v>0</v>
      </c>
      <c r="G623" s="3">
        <f>_xlfn.XLOOKUP($A623,Pistols!$C:$C,Pistols!J:J,0,0)</f>
        <v>0</v>
      </c>
      <c r="H623" s="3">
        <f>_xlfn.XLOOKUP($A623,Pistols!$C:$C,Pistols!K:K,0,0)</f>
        <v>0</v>
      </c>
      <c r="I623" s="3">
        <f>_xlfn.XLOOKUP($A623,Pistols!$C:$C,Pistols!L:L,0,0)</f>
        <v>0</v>
      </c>
      <c r="J623" s="3">
        <f>_xlfn.XLOOKUP($A623,Pistols!$C:$C,Pistols!M:M,0,0)</f>
        <v>0</v>
      </c>
      <c r="K623" s="3">
        <f>_xlfn.XLOOKUP($A623,Pistols!$C:$C,Pistols!N:N,0,0)</f>
        <v>0</v>
      </c>
      <c r="L623" s="3">
        <f>_xlfn.XLOOKUP($A623,Revolvers!$C:$C,Revolvers!O:O,0,0)</f>
        <v>0</v>
      </c>
      <c r="M623" s="3">
        <f>_xlfn.XLOOKUP($A623,Revolvers!$C:$C,Revolvers!P:P,0,0)</f>
        <v>0</v>
      </c>
      <c r="N623" s="3">
        <f>_xlfn.XLOOKUP($A623,Revolvers!$C:$C,Revolvers!Q:Q,0,0)</f>
        <v>0</v>
      </c>
      <c r="O623" s="3">
        <f>_xlfn.XLOOKUP($A623,Revolvers!$C:$C,Revolvers!R:R,0,0)</f>
        <v>0</v>
      </c>
      <c r="P623" s="3">
        <f>_xlfn.XLOOKUP($A623,Revolvers!$C:$C,Revolvers!S:S,0,0)</f>
        <v>0</v>
      </c>
      <c r="Q623" s="3">
        <f>_xlfn.XLOOKUP($A623,Revolvers!$C:$C,Revolvers!T:T,0,0)</f>
        <v>0</v>
      </c>
      <c r="R623" s="3">
        <f>_xlfn.XLOOKUP($A623,Rifles!C:C,Rifles!H:H,0,0)</f>
        <v>15</v>
      </c>
      <c r="S623" s="3">
        <f>_xlfn.XLOOKUP($A623,Shotguns!C:C,Shotguns!H:H,0,0)</f>
        <v>0</v>
      </c>
      <c r="T623" s="3">
        <f t="shared" si="9"/>
        <v>15</v>
      </c>
    </row>
    <row r="624" spans="1:20" x14ac:dyDescent="0.25">
      <c r="A624" s="3">
        <f>Rifles!C624</f>
        <v>54804005</v>
      </c>
      <c r="B624" s="3" t="str">
        <f>_xlfn.XLOOKUP($A624, Rifles!$C$2:$C$419,Rifles!$D$2:$D$419,"N/A",0)</f>
        <v>N/A</v>
      </c>
      <c r="C624" s="4" t="str">
        <f>_xlfn.XLOOKUP($A624, Rifles!$C$2:$C$419,Rifles!F$2:F$419,"N/A",0)</f>
        <v>N/A</v>
      </c>
      <c r="D624" s="4" t="str">
        <f>_xlfn.XLOOKUP($A624, Rifles!$C$2:$C$419,Rifles!G$2:G$419,"N/A",0)</f>
        <v>N/A</v>
      </c>
      <c r="E624" s="3">
        <f>_xlfn.XLOOKUP($A624,Pistols!$C:$C,Pistols!H:H,0,0)</f>
        <v>0</v>
      </c>
      <c r="F624" s="3">
        <f>_xlfn.XLOOKUP($A624,Pistols!$C:$C,Pistols!I:I,0,0)</f>
        <v>0</v>
      </c>
      <c r="G624" s="3">
        <f>_xlfn.XLOOKUP($A624,Pistols!$C:$C,Pistols!J:J,0,0)</f>
        <v>0</v>
      </c>
      <c r="H624" s="3">
        <f>_xlfn.XLOOKUP($A624,Pistols!$C:$C,Pistols!K:K,0,0)</f>
        <v>0</v>
      </c>
      <c r="I624" s="3">
        <f>_xlfn.XLOOKUP($A624,Pistols!$C:$C,Pistols!L:L,0,0)</f>
        <v>0</v>
      </c>
      <c r="J624" s="3">
        <f>_xlfn.XLOOKUP($A624,Pistols!$C:$C,Pistols!M:M,0,0)</f>
        <v>0</v>
      </c>
      <c r="K624" s="3">
        <f>_xlfn.XLOOKUP($A624,Pistols!$C:$C,Pistols!N:N,0,0)</f>
        <v>0</v>
      </c>
      <c r="L624" s="3">
        <f>_xlfn.XLOOKUP($A624,Revolvers!$C:$C,Revolvers!O:O,0,0)</f>
        <v>0</v>
      </c>
      <c r="M624" s="3">
        <f>_xlfn.XLOOKUP($A624,Revolvers!$C:$C,Revolvers!P:P,0,0)</f>
        <v>0</v>
      </c>
      <c r="N624" s="3">
        <f>_xlfn.XLOOKUP($A624,Revolvers!$C:$C,Revolvers!Q:Q,0,0)</f>
        <v>0</v>
      </c>
      <c r="O624" s="3">
        <f>_xlfn.XLOOKUP($A624,Revolvers!$C:$C,Revolvers!R:R,0,0)</f>
        <v>0</v>
      </c>
      <c r="P624" s="3">
        <f>_xlfn.XLOOKUP($A624,Revolvers!$C:$C,Revolvers!S:S,0,0)</f>
        <v>0</v>
      </c>
      <c r="Q624" s="3">
        <f>_xlfn.XLOOKUP($A624,Revolvers!$C:$C,Revolvers!T:T,0,0)</f>
        <v>0</v>
      </c>
      <c r="R624" s="3">
        <f>_xlfn.XLOOKUP($A624,Rifles!C:C,Rifles!H:H,0,0)</f>
        <v>13</v>
      </c>
      <c r="S624" s="3">
        <f>_xlfn.XLOOKUP($A624,Shotguns!C:C,Shotguns!H:H,0,0)</f>
        <v>0</v>
      </c>
      <c r="T624" s="3">
        <f t="shared" si="9"/>
        <v>13</v>
      </c>
    </row>
    <row r="625" spans="1:20" x14ac:dyDescent="0.25">
      <c r="A625" s="3">
        <f>Rifles!C625</f>
        <v>54802524</v>
      </c>
      <c r="B625" s="3" t="str">
        <f>_xlfn.XLOOKUP($A625, Rifles!$C$2:$C$419,Rifles!$D$2:$D$419,"N/A",0)</f>
        <v>N/A</v>
      </c>
      <c r="C625" s="4" t="str">
        <f>_xlfn.XLOOKUP($A625, Rifles!$C$2:$C$419,Rifles!F$2:F$419,"N/A",0)</f>
        <v>N/A</v>
      </c>
      <c r="D625" s="4" t="str">
        <f>_xlfn.XLOOKUP($A625, Rifles!$C$2:$C$419,Rifles!G$2:G$419,"N/A",0)</f>
        <v>N/A</v>
      </c>
      <c r="E625" s="3">
        <f>_xlfn.XLOOKUP($A625,Pistols!$C:$C,Pistols!H:H,0,0)</f>
        <v>0</v>
      </c>
      <c r="F625" s="3">
        <f>_xlfn.XLOOKUP($A625,Pistols!$C:$C,Pistols!I:I,0,0)</f>
        <v>0</v>
      </c>
      <c r="G625" s="3">
        <f>_xlfn.XLOOKUP($A625,Pistols!$C:$C,Pistols!J:J,0,0)</f>
        <v>0</v>
      </c>
      <c r="H625" s="3">
        <f>_xlfn.XLOOKUP($A625,Pistols!$C:$C,Pistols!K:K,0,0)</f>
        <v>0</v>
      </c>
      <c r="I625" s="3">
        <f>_xlfn.XLOOKUP($A625,Pistols!$C:$C,Pistols!L:L,0,0)</f>
        <v>0</v>
      </c>
      <c r="J625" s="3">
        <f>_xlfn.XLOOKUP($A625,Pistols!$C:$C,Pistols!M:M,0,0)</f>
        <v>0</v>
      </c>
      <c r="K625" s="3">
        <f>_xlfn.XLOOKUP($A625,Pistols!$C:$C,Pistols!N:N,0,0)</f>
        <v>0</v>
      </c>
      <c r="L625" s="3">
        <f>_xlfn.XLOOKUP($A625,Revolvers!$C:$C,Revolvers!O:O,0,0)</f>
        <v>0</v>
      </c>
      <c r="M625" s="3">
        <f>_xlfn.XLOOKUP($A625,Revolvers!$C:$C,Revolvers!P:P,0,0)</f>
        <v>0</v>
      </c>
      <c r="N625" s="3">
        <f>_xlfn.XLOOKUP($A625,Revolvers!$C:$C,Revolvers!Q:Q,0,0)</f>
        <v>0</v>
      </c>
      <c r="O625" s="3">
        <f>_xlfn.XLOOKUP($A625,Revolvers!$C:$C,Revolvers!R:R,0,0)</f>
        <v>0</v>
      </c>
      <c r="P625" s="3">
        <f>_xlfn.XLOOKUP($A625,Revolvers!$C:$C,Revolvers!S:S,0,0)</f>
        <v>0</v>
      </c>
      <c r="Q625" s="3">
        <f>_xlfn.XLOOKUP($A625,Revolvers!$C:$C,Revolvers!T:T,0,0)</f>
        <v>0</v>
      </c>
      <c r="R625" s="3">
        <f>_xlfn.XLOOKUP($A625,Rifles!C:C,Rifles!H:H,0,0)</f>
        <v>6</v>
      </c>
      <c r="S625" s="3">
        <f>_xlfn.XLOOKUP($A625,Shotguns!C:C,Shotguns!H:H,0,0)</f>
        <v>0</v>
      </c>
      <c r="T625" s="3">
        <f t="shared" si="9"/>
        <v>6</v>
      </c>
    </row>
    <row r="626" spans="1:20" x14ac:dyDescent="0.25">
      <c r="A626" s="3">
        <f>Rifles!C626</f>
        <v>54803790</v>
      </c>
      <c r="B626" s="3" t="str">
        <f>_xlfn.XLOOKUP($A626, Rifles!$C$2:$C$419,Rifles!$D$2:$D$419,"N/A",0)</f>
        <v>N/A</v>
      </c>
      <c r="C626" s="4" t="str">
        <f>_xlfn.XLOOKUP($A626, Rifles!$C$2:$C$419,Rifles!F$2:F$419,"N/A",0)</f>
        <v>N/A</v>
      </c>
      <c r="D626" s="4" t="str">
        <f>_xlfn.XLOOKUP($A626, Rifles!$C$2:$C$419,Rifles!G$2:G$419,"N/A",0)</f>
        <v>N/A</v>
      </c>
      <c r="E626" s="3">
        <f>_xlfn.XLOOKUP($A626,Pistols!$C:$C,Pistols!H:H,0,0)</f>
        <v>0</v>
      </c>
      <c r="F626" s="3">
        <f>_xlfn.XLOOKUP($A626,Pistols!$C:$C,Pistols!I:I,0,0)</f>
        <v>0</v>
      </c>
      <c r="G626" s="3">
        <f>_xlfn.XLOOKUP($A626,Pistols!$C:$C,Pistols!J:J,0,0)</f>
        <v>0</v>
      </c>
      <c r="H626" s="3">
        <f>_xlfn.XLOOKUP($A626,Pistols!$C:$C,Pistols!K:K,0,0)</f>
        <v>0</v>
      </c>
      <c r="I626" s="3">
        <f>_xlfn.XLOOKUP($A626,Pistols!$C:$C,Pistols!L:L,0,0)</f>
        <v>0</v>
      </c>
      <c r="J626" s="3">
        <f>_xlfn.XLOOKUP($A626,Pistols!$C:$C,Pistols!M:M,0,0)</f>
        <v>0</v>
      </c>
      <c r="K626" s="3">
        <f>_xlfn.XLOOKUP($A626,Pistols!$C:$C,Pistols!N:N,0,0)</f>
        <v>0</v>
      </c>
      <c r="L626" s="3">
        <f>_xlfn.XLOOKUP($A626,Revolvers!$C:$C,Revolvers!O:O,0,0)</f>
        <v>0</v>
      </c>
      <c r="M626" s="3">
        <f>_xlfn.XLOOKUP($A626,Revolvers!$C:$C,Revolvers!P:P,0,0)</f>
        <v>0</v>
      </c>
      <c r="N626" s="3">
        <f>_xlfn.XLOOKUP($A626,Revolvers!$C:$C,Revolvers!Q:Q,0,0)</f>
        <v>0</v>
      </c>
      <c r="O626" s="3">
        <f>_xlfn.XLOOKUP($A626,Revolvers!$C:$C,Revolvers!R:R,0,0)</f>
        <v>0</v>
      </c>
      <c r="P626" s="3">
        <f>_xlfn.XLOOKUP($A626,Revolvers!$C:$C,Revolvers!S:S,0,0)</f>
        <v>0</v>
      </c>
      <c r="Q626" s="3">
        <f>_xlfn.XLOOKUP($A626,Revolvers!$C:$C,Revolvers!T:T,0,0)</f>
        <v>0</v>
      </c>
      <c r="R626" s="3">
        <f>_xlfn.XLOOKUP($A626,Rifles!C:C,Rifles!H:H,0,0)</f>
        <v>29</v>
      </c>
      <c r="S626" s="3">
        <f>_xlfn.XLOOKUP($A626,Shotguns!C:C,Shotguns!H:H,0,0)</f>
        <v>0</v>
      </c>
      <c r="T626" s="3">
        <f t="shared" si="9"/>
        <v>29</v>
      </c>
    </row>
    <row r="627" spans="1:20" x14ac:dyDescent="0.25">
      <c r="A627" s="3">
        <f>Rifles!C627</f>
        <v>54803093</v>
      </c>
      <c r="B627" s="3" t="str">
        <f>_xlfn.XLOOKUP($A627, Rifles!$C$2:$C$419,Rifles!$D$2:$D$419,"N/A",0)</f>
        <v>N/A</v>
      </c>
      <c r="C627" s="4" t="str">
        <f>_xlfn.XLOOKUP($A627, Rifles!$C$2:$C$419,Rifles!F$2:F$419,"N/A",0)</f>
        <v>N/A</v>
      </c>
      <c r="D627" s="4" t="str">
        <f>_xlfn.XLOOKUP($A627, Rifles!$C$2:$C$419,Rifles!G$2:G$419,"N/A",0)</f>
        <v>N/A</v>
      </c>
      <c r="E627" s="3">
        <f>_xlfn.XLOOKUP($A627,Pistols!$C:$C,Pistols!H:H,0,0)</f>
        <v>0</v>
      </c>
      <c r="F627" s="3">
        <f>_xlfn.XLOOKUP($A627,Pistols!$C:$C,Pistols!I:I,0,0)</f>
        <v>0</v>
      </c>
      <c r="G627" s="3">
        <f>_xlfn.XLOOKUP($A627,Pistols!$C:$C,Pistols!J:J,0,0)</f>
        <v>0</v>
      </c>
      <c r="H627" s="3">
        <f>_xlfn.XLOOKUP($A627,Pistols!$C:$C,Pistols!K:K,0,0)</f>
        <v>0</v>
      </c>
      <c r="I627" s="3">
        <f>_xlfn.XLOOKUP($A627,Pistols!$C:$C,Pistols!L:L,0,0)</f>
        <v>0</v>
      </c>
      <c r="J627" s="3">
        <f>_xlfn.XLOOKUP($A627,Pistols!$C:$C,Pistols!M:M,0,0)</f>
        <v>0</v>
      </c>
      <c r="K627" s="3">
        <f>_xlfn.XLOOKUP($A627,Pistols!$C:$C,Pistols!N:N,0,0)</f>
        <v>0</v>
      </c>
      <c r="L627" s="3">
        <f>_xlfn.XLOOKUP($A627,Revolvers!$C:$C,Revolvers!O:O,0,0)</f>
        <v>0</v>
      </c>
      <c r="M627" s="3">
        <f>_xlfn.XLOOKUP($A627,Revolvers!$C:$C,Revolvers!P:P,0,0)</f>
        <v>0</v>
      </c>
      <c r="N627" s="3">
        <f>_xlfn.XLOOKUP($A627,Revolvers!$C:$C,Revolvers!Q:Q,0,0)</f>
        <v>0</v>
      </c>
      <c r="O627" s="3">
        <f>_xlfn.XLOOKUP($A627,Revolvers!$C:$C,Revolvers!R:R,0,0)</f>
        <v>0</v>
      </c>
      <c r="P627" s="3">
        <f>_xlfn.XLOOKUP($A627,Revolvers!$C:$C,Revolvers!S:S,0,0)</f>
        <v>0</v>
      </c>
      <c r="Q627" s="3">
        <f>_xlfn.XLOOKUP($A627,Revolvers!$C:$C,Revolvers!T:T,0,0)</f>
        <v>0</v>
      </c>
      <c r="R627" s="3">
        <f>_xlfn.XLOOKUP($A627,Rifles!C:C,Rifles!H:H,0,0)</f>
        <v>17</v>
      </c>
      <c r="S627" s="3">
        <f>_xlfn.XLOOKUP($A627,Shotguns!C:C,Shotguns!H:H,0,0)</f>
        <v>0</v>
      </c>
      <c r="T627" s="3">
        <f t="shared" si="9"/>
        <v>17</v>
      </c>
    </row>
    <row r="628" spans="1:20" x14ac:dyDescent="0.25">
      <c r="A628" s="3">
        <f>Rifles!C628</f>
        <v>54803975</v>
      </c>
      <c r="B628" s="3" t="str">
        <f>_xlfn.XLOOKUP($A628, Rifles!$C$2:$C$419,Rifles!$D$2:$D$419,"N/A",0)</f>
        <v>N/A</v>
      </c>
      <c r="C628" s="4" t="str">
        <f>_xlfn.XLOOKUP($A628, Rifles!$C$2:$C$419,Rifles!F$2:F$419,"N/A",0)</f>
        <v>N/A</v>
      </c>
      <c r="D628" s="4" t="str">
        <f>_xlfn.XLOOKUP($A628, Rifles!$C$2:$C$419,Rifles!G$2:G$419,"N/A",0)</f>
        <v>N/A</v>
      </c>
      <c r="E628" s="3">
        <f>_xlfn.XLOOKUP($A628,Pistols!$C:$C,Pistols!H:H,0,0)</f>
        <v>1</v>
      </c>
      <c r="F628" s="3">
        <f>_xlfn.XLOOKUP($A628,Pistols!$C:$C,Pistols!I:I,0,0)</f>
        <v>0</v>
      </c>
      <c r="G628" s="3">
        <f>_xlfn.XLOOKUP($A628,Pistols!$C:$C,Pistols!J:J,0,0)</f>
        <v>0</v>
      </c>
      <c r="H628" s="3">
        <f>_xlfn.XLOOKUP($A628,Pistols!$C:$C,Pistols!K:K,0,0)</f>
        <v>0</v>
      </c>
      <c r="I628" s="3">
        <f>_xlfn.XLOOKUP($A628,Pistols!$C:$C,Pistols!L:L,0,0)</f>
        <v>0</v>
      </c>
      <c r="J628" s="3">
        <f>_xlfn.XLOOKUP($A628,Pistols!$C:$C,Pistols!M:M,0,0)</f>
        <v>1</v>
      </c>
      <c r="K628" s="3">
        <f>_xlfn.XLOOKUP($A628,Pistols!$C:$C,Pistols!N:N,0,0)</f>
        <v>0</v>
      </c>
      <c r="L628" s="3">
        <f>_xlfn.XLOOKUP($A628,Revolvers!$C:$C,Revolvers!O:O,0,0)</f>
        <v>0</v>
      </c>
      <c r="M628" s="3">
        <f>_xlfn.XLOOKUP($A628,Revolvers!$C:$C,Revolvers!P:P,0,0)</f>
        <v>0</v>
      </c>
      <c r="N628" s="3">
        <f>_xlfn.XLOOKUP($A628,Revolvers!$C:$C,Revolvers!Q:Q,0,0)</f>
        <v>0</v>
      </c>
      <c r="O628" s="3">
        <f>_xlfn.XLOOKUP($A628,Revolvers!$C:$C,Revolvers!R:R,0,0)</f>
        <v>0</v>
      </c>
      <c r="P628" s="3">
        <f>_xlfn.XLOOKUP($A628,Revolvers!$C:$C,Revolvers!S:S,0,0)</f>
        <v>0</v>
      </c>
      <c r="Q628" s="3">
        <f>_xlfn.XLOOKUP($A628,Revolvers!$C:$C,Revolvers!T:T,0,0)</f>
        <v>0</v>
      </c>
      <c r="R628" s="3">
        <f>_xlfn.XLOOKUP($A628,Rifles!C:C,Rifles!H:H,0,0)</f>
        <v>34</v>
      </c>
      <c r="S628" s="3">
        <f>_xlfn.XLOOKUP($A628,Shotguns!C:C,Shotguns!H:H,0,0)</f>
        <v>0</v>
      </c>
      <c r="T628" s="3">
        <f t="shared" si="9"/>
        <v>34</v>
      </c>
    </row>
    <row r="629" spans="1:20" x14ac:dyDescent="0.25">
      <c r="A629" s="3">
        <f>Rifles!C629</f>
        <v>54802542</v>
      </c>
      <c r="B629" s="3" t="str">
        <f>_xlfn.XLOOKUP($A629, Rifles!$C$2:$C$419,Rifles!$D$2:$D$419,"N/A",0)</f>
        <v>N/A</v>
      </c>
      <c r="C629" s="4" t="str">
        <f>_xlfn.XLOOKUP($A629, Rifles!$C$2:$C$419,Rifles!F$2:F$419,"N/A",0)</f>
        <v>N/A</v>
      </c>
      <c r="D629" s="4" t="str">
        <f>_xlfn.XLOOKUP($A629, Rifles!$C$2:$C$419,Rifles!G$2:G$419,"N/A",0)</f>
        <v>N/A</v>
      </c>
      <c r="E629" s="3">
        <f>_xlfn.XLOOKUP($A629,Pistols!$C:$C,Pistols!H:H,0,0)</f>
        <v>1</v>
      </c>
      <c r="F629" s="3">
        <f>_xlfn.XLOOKUP($A629,Pistols!$C:$C,Pistols!I:I,0,0)</f>
        <v>0</v>
      </c>
      <c r="G629" s="3">
        <f>_xlfn.XLOOKUP($A629,Pistols!$C:$C,Pistols!J:J,0,0)</f>
        <v>0</v>
      </c>
      <c r="H629" s="3">
        <f>_xlfn.XLOOKUP($A629,Pistols!$C:$C,Pistols!K:K,0,0)</f>
        <v>0</v>
      </c>
      <c r="I629" s="3">
        <f>_xlfn.XLOOKUP($A629,Pistols!$C:$C,Pistols!L:L,0,0)</f>
        <v>0</v>
      </c>
      <c r="J629" s="3">
        <f>_xlfn.XLOOKUP($A629,Pistols!$C:$C,Pistols!M:M,0,0)</f>
        <v>1</v>
      </c>
      <c r="K629" s="3">
        <f>_xlfn.XLOOKUP($A629,Pistols!$C:$C,Pistols!N:N,0,0)</f>
        <v>0</v>
      </c>
      <c r="L629" s="3">
        <f>_xlfn.XLOOKUP($A629,Revolvers!$C:$C,Revolvers!O:O,0,0)</f>
        <v>0</v>
      </c>
      <c r="M629" s="3">
        <f>_xlfn.XLOOKUP($A629,Revolvers!$C:$C,Revolvers!P:P,0,0)</f>
        <v>0</v>
      </c>
      <c r="N629" s="3">
        <f>_xlfn.XLOOKUP($A629,Revolvers!$C:$C,Revolvers!Q:Q,0,0)</f>
        <v>0</v>
      </c>
      <c r="O629" s="3">
        <f>_xlfn.XLOOKUP($A629,Revolvers!$C:$C,Revolvers!R:R,0,0)</f>
        <v>0</v>
      </c>
      <c r="P629" s="3">
        <f>_xlfn.XLOOKUP($A629,Revolvers!$C:$C,Revolvers!S:S,0,0)</f>
        <v>0</v>
      </c>
      <c r="Q629" s="3">
        <f>_xlfn.XLOOKUP($A629,Revolvers!$C:$C,Revolvers!T:T,0,0)</f>
        <v>0</v>
      </c>
      <c r="R629" s="3">
        <f>_xlfn.XLOOKUP($A629,Rifles!C:C,Rifles!H:H,0,0)</f>
        <v>9</v>
      </c>
      <c r="S629" s="3">
        <f>_xlfn.XLOOKUP($A629,Shotguns!C:C,Shotguns!H:H,0,0)</f>
        <v>0</v>
      </c>
      <c r="T629" s="3">
        <f t="shared" si="9"/>
        <v>9</v>
      </c>
    </row>
    <row r="630" spans="1:20" x14ac:dyDescent="0.25">
      <c r="A630" s="3">
        <f>Rifles!C630</f>
        <v>54803429</v>
      </c>
      <c r="B630" s="3" t="str">
        <f>_xlfn.XLOOKUP($A630, Rifles!$C$2:$C$419,Rifles!$D$2:$D$419,"N/A",0)</f>
        <v>N/A</v>
      </c>
      <c r="C630" s="4" t="str">
        <f>_xlfn.XLOOKUP($A630, Rifles!$C$2:$C$419,Rifles!F$2:F$419,"N/A",0)</f>
        <v>N/A</v>
      </c>
      <c r="D630" s="4" t="str">
        <f>_xlfn.XLOOKUP($A630, Rifles!$C$2:$C$419,Rifles!G$2:G$419,"N/A",0)</f>
        <v>N/A</v>
      </c>
      <c r="E630" s="3">
        <f>_xlfn.XLOOKUP($A630,Pistols!$C:$C,Pistols!H:H,0,0)</f>
        <v>0</v>
      </c>
      <c r="F630" s="3">
        <f>_xlfn.XLOOKUP($A630,Pistols!$C:$C,Pistols!I:I,0,0)</f>
        <v>0</v>
      </c>
      <c r="G630" s="3">
        <f>_xlfn.XLOOKUP($A630,Pistols!$C:$C,Pistols!J:J,0,0)</f>
        <v>0</v>
      </c>
      <c r="H630" s="3">
        <f>_xlfn.XLOOKUP($A630,Pistols!$C:$C,Pistols!K:K,0,0)</f>
        <v>0</v>
      </c>
      <c r="I630" s="3">
        <f>_xlfn.XLOOKUP($A630,Pistols!$C:$C,Pistols!L:L,0,0)</f>
        <v>0</v>
      </c>
      <c r="J630" s="3">
        <f>_xlfn.XLOOKUP($A630,Pistols!$C:$C,Pistols!M:M,0,0)</f>
        <v>0</v>
      </c>
      <c r="K630" s="3">
        <f>_xlfn.XLOOKUP($A630,Pistols!$C:$C,Pistols!N:N,0,0)</f>
        <v>0</v>
      </c>
      <c r="L630" s="3">
        <f>_xlfn.XLOOKUP($A630,Revolvers!$C:$C,Revolvers!O:O,0,0)</f>
        <v>0</v>
      </c>
      <c r="M630" s="3">
        <f>_xlfn.XLOOKUP($A630,Revolvers!$C:$C,Revolvers!P:P,0,0)</f>
        <v>0</v>
      </c>
      <c r="N630" s="3">
        <f>_xlfn.XLOOKUP($A630,Revolvers!$C:$C,Revolvers!Q:Q,0,0)</f>
        <v>0</v>
      </c>
      <c r="O630" s="3">
        <f>_xlfn.XLOOKUP($A630,Revolvers!$C:$C,Revolvers!R:R,0,0)</f>
        <v>0</v>
      </c>
      <c r="P630" s="3">
        <f>_xlfn.XLOOKUP($A630,Revolvers!$C:$C,Revolvers!S:S,0,0)</f>
        <v>0</v>
      </c>
      <c r="Q630" s="3">
        <f>_xlfn.XLOOKUP($A630,Revolvers!$C:$C,Revolvers!T:T,0,0)</f>
        <v>0</v>
      </c>
      <c r="R630" s="3">
        <f>_xlfn.XLOOKUP($A630,Rifles!C:C,Rifles!H:H,0,0)</f>
        <v>15</v>
      </c>
      <c r="S630" s="3">
        <f>_xlfn.XLOOKUP($A630,Shotguns!C:C,Shotguns!H:H,0,0)</f>
        <v>0</v>
      </c>
      <c r="T630" s="3">
        <f t="shared" si="9"/>
        <v>15</v>
      </c>
    </row>
    <row r="631" spans="1:20" x14ac:dyDescent="0.25">
      <c r="A631" s="3">
        <f>Rifles!C631</f>
        <v>54802172</v>
      </c>
      <c r="B631" s="3" t="str">
        <f>_xlfn.XLOOKUP($A631, Rifles!$C$2:$C$419,Rifles!$D$2:$D$419,"N/A",0)</f>
        <v>N/A</v>
      </c>
      <c r="C631" s="4" t="str">
        <f>_xlfn.XLOOKUP($A631, Rifles!$C$2:$C$419,Rifles!F$2:F$419,"N/A",0)</f>
        <v>N/A</v>
      </c>
      <c r="D631" s="4" t="str">
        <f>_xlfn.XLOOKUP($A631, Rifles!$C$2:$C$419,Rifles!G$2:G$419,"N/A",0)</f>
        <v>N/A</v>
      </c>
      <c r="E631" s="3">
        <f>_xlfn.XLOOKUP($A631,Pistols!$C:$C,Pistols!H:H,0,0)</f>
        <v>0</v>
      </c>
      <c r="F631" s="3">
        <f>_xlfn.XLOOKUP($A631,Pistols!$C:$C,Pistols!I:I,0,0)</f>
        <v>0</v>
      </c>
      <c r="G631" s="3">
        <f>_xlfn.XLOOKUP($A631,Pistols!$C:$C,Pistols!J:J,0,0)</f>
        <v>0</v>
      </c>
      <c r="H631" s="3">
        <f>_xlfn.XLOOKUP($A631,Pistols!$C:$C,Pistols!K:K,0,0)</f>
        <v>0</v>
      </c>
      <c r="I631" s="3">
        <f>_xlfn.XLOOKUP($A631,Pistols!$C:$C,Pistols!L:L,0,0)</f>
        <v>0</v>
      </c>
      <c r="J631" s="3">
        <f>_xlfn.XLOOKUP($A631,Pistols!$C:$C,Pistols!M:M,0,0)</f>
        <v>0</v>
      </c>
      <c r="K631" s="3">
        <f>_xlfn.XLOOKUP($A631,Pistols!$C:$C,Pistols!N:N,0,0)</f>
        <v>0</v>
      </c>
      <c r="L631" s="3">
        <f>_xlfn.XLOOKUP($A631,Revolvers!$C:$C,Revolvers!O:O,0,0)</f>
        <v>0</v>
      </c>
      <c r="M631" s="3">
        <f>_xlfn.XLOOKUP($A631,Revolvers!$C:$C,Revolvers!P:P,0,0)</f>
        <v>0</v>
      </c>
      <c r="N631" s="3">
        <f>_xlfn.XLOOKUP($A631,Revolvers!$C:$C,Revolvers!Q:Q,0,0)</f>
        <v>0</v>
      </c>
      <c r="O631" s="3">
        <f>_xlfn.XLOOKUP($A631,Revolvers!$C:$C,Revolvers!R:R,0,0)</f>
        <v>0</v>
      </c>
      <c r="P631" s="3">
        <f>_xlfn.XLOOKUP($A631,Revolvers!$C:$C,Revolvers!S:S,0,0)</f>
        <v>0</v>
      </c>
      <c r="Q631" s="3">
        <f>_xlfn.XLOOKUP($A631,Revolvers!$C:$C,Revolvers!T:T,0,0)</f>
        <v>0</v>
      </c>
      <c r="R631" s="3">
        <f>_xlfn.XLOOKUP($A631,Rifles!C:C,Rifles!H:H,0,0)</f>
        <v>12</v>
      </c>
      <c r="S631" s="3">
        <f>_xlfn.XLOOKUP($A631,Shotguns!C:C,Shotguns!H:H,0,0)</f>
        <v>0</v>
      </c>
      <c r="T631" s="3">
        <f t="shared" si="9"/>
        <v>12</v>
      </c>
    </row>
    <row r="632" spans="1:20" x14ac:dyDescent="0.25">
      <c r="A632" s="3">
        <f>Rifles!C632</f>
        <v>54803256</v>
      </c>
      <c r="B632" s="3" t="str">
        <f>_xlfn.XLOOKUP($A632, Rifles!$C$2:$C$419,Rifles!$D$2:$D$419,"N/A",0)</f>
        <v>N/A</v>
      </c>
      <c r="C632" s="4" t="str">
        <f>_xlfn.XLOOKUP($A632, Rifles!$C$2:$C$419,Rifles!F$2:F$419,"N/A",0)</f>
        <v>N/A</v>
      </c>
      <c r="D632" s="4" t="str">
        <f>_xlfn.XLOOKUP($A632, Rifles!$C$2:$C$419,Rifles!G$2:G$419,"N/A",0)</f>
        <v>N/A</v>
      </c>
      <c r="E632" s="3">
        <f>_xlfn.XLOOKUP($A632,Pistols!$C:$C,Pistols!H:H,0,0)</f>
        <v>0</v>
      </c>
      <c r="F632" s="3">
        <f>_xlfn.XLOOKUP($A632,Pistols!$C:$C,Pistols!I:I,0,0)</f>
        <v>94</v>
      </c>
      <c r="G632" s="3">
        <f>_xlfn.XLOOKUP($A632,Pistols!$C:$C,Pistols!J:J,0,0)</f>
        <v>0</v>
      </c>
      <c r="H632" s="3">
        <f>_xlfn.XLOOKUP($A632,Pistols!$C:$C,Pistols!K:K,0,0)</f>
        <v>19</v>
      </c>
      <c r="I632" s="3">
        <f>_xlfn.XLOOKUP($A632,Pistols!$C:$C,Pistols!L:L,0,0)</f>
        <v>0</v>
      </c>
      <c r="J632" s="3">
        <f>_xlfn.XLOOKUP($A632,Pistols!$C:$C,Pistols!M:M,0,0)</f>
        <v>113</v>
      </c>
      <c r="K632" s="3">
        <f>_xlfn.XLOOKUP($A632,Pistols!$C:$C,Pistols!N:N,0,0)</f>
        <v>0</v>
      </c>
      <c r="L632" s="3">
        <f>_xlfn.XLOOKUP($A632,Revolvers!$C:$C,Revolvers!O:O,0,0)</f>
        <v>0</v>
      </c>
      <c r="M632" s="3">
        <f>_xlfn.XLOOKUP($A632,Revolvers!$C:$C,Revolvers!P:P,0,0)</f>
        <v>0</v>
      </c>
      <c r="N632" s="3">
        <f>_xlfn.XLOOKUP($A632,Revolvers!$C:$C,Revolvers!Q:Q,0,0)</f>
        <v>0</v>
      </c>
      <c r="O632" s="3">
        <f>_xlfn.XLOOKUP($A632,Revolvers!$C:$C,Revolvers!R:R,0,0)</f>
        <v>0</v>
      </c>
      <c r="P632" s="3">
        <f>_xlfn.XLOOKUP($A632,Revolvers!$C:$C,Revolvers!S:S,0,0)</f>
        <v>0</v>
      </c>
      <c r="Q632" s="3">
        <f>_xlfn.XLOOKUP($A632,Revolvers!$C:$C,Revolvers!T:T,0,0)</f>
        <v>0</v>
      </c>
      <c r="R632" s="3">
        <f>_xlfn.XLOOKUP($A632,Rifles!C:C,Rifles!H:H,0,0)</f>
        <v>61</v>
      </c>
      <c r="S632" s="3">
        <f>_xlfn.XLOOKUP($A632,Shotguns!C:C,Shotguns!H:H,0,0)</f>
        <v>0</v>
      </c>
      <c r="T632" s="3">
        <f t="shared" si="9"/>
        <v>61</v>
      </c>
    </row>
    <row r="633" spans="1:20" x14ac:dyDescent="0.25">
      <c r="A633" s="3">
        <f>Rifles!C633</f>
        <v>54803602</v>
      </c>
      <c r="B633" s="3" t="str">
        <f>_xlfn.XLOOKUP($A633, Rifles!$C$2:$C$419,Rifles!$D$2:$D$419,"N/A",0)</f>
        <v>N/A</v>
      </c>
      <c r="C633" s="4" t="str">
        <f>_xlfn.XLOOKUP($A633, Rifles!$C$2:$C$419,Rifles!F$2:F$419,"N/A",0)</f>
        <v>N/A</v>
      </c>
      <c r="D633" s="4" t="str">
        <f>_xlfn.XLOOKUP($A633, Rifles!$C$2:$C$419,Rifles!G$2:G$419,"N/A",0)</f>
        <v>N/A</v>
      </c>
      <c r="E633" s="3">
        <f>_xlfn.XLOOKUP($A633,Pistols!$C:$C,Pistols!H:H,0,0)</f>
        <v>0</v>
      </c>
      <c r="F633" s="3">
        <f>_xlfn.XLOOKUP($A633,Pistols!$C:$C,Pistols!I:I,0,0)</f>
        <v>0</v>
      </c>
      <c r="G633" s="3">
        <f>_xlfn.XLOOKUP($A633,Pistols!$C:$C,Pistols!J:J,0,0)</f>
        <v>0</v>
      </c>
      <c r="H633" s="3">
        <f>_xlfn.XLOOKUP($A633,Pistols!$C:$C,Pistols!K:K,0,0)</f>
        <v>0</v>
      </c>
      <c r="I633" s="3">
        <f>_xlfn.XLOOKUP($A633,Pistols!$C:$C,Pistols!L:L,0,0)</f>
        <v>0</v>
      </c>
      <c r="J633" s="3">
        <f>_xlfn.XLOOKUP($A633,Pistols!$C:$C,Pistols!M:M,0,0)</f>
        <v>0</v>
      </c>
      <c r="K633" s="3">
        <f>_xlfn.XLOOKUP($A633,Pistols!$C:$C,Pistols!N:N,0,0)</f>
        <v>0</v>
      </c>
      <c r="L633" s="3">
        <f>_xlfn.XLOOKUP($A633,Revolvers!$C:$C,Revolvers!O:O,0,0)</f>
        <v>0</v>
      </c>
      <c r="M633" s="3">
        <f>_xlfn.XLOOKUP($A633,Revolvers!$C:$C,Revolvers!P:P,0,0)</f>
        <v>0</v>
      </c>
      <c r="N633" s="3">
        <f>_xlfn.XLOOKUP($A633,Revolvers!$C:$C,Revolvers!Q:Q,0,0)</f>
        <v>0</v>
      </c>
      <c r="O633" s="3">
        <f>_xlfn.XLOOKUP($A633,Revolvers!$C:$C,Revolvers!R:R,0,0)</f>
        <v>0</v>
      </c>
      <c r="P633" s="3">
        <f>_xlfn.XLOOKUP($A633,Revolvers!$C:$C,Revolvers!S:S,0,0)</f>
        <v>0</v>
      </c>
      <c r="Q633" s="3">
        <f>_xlfn.XLOOKUP($A633,Revolvers!$C:$C,Revolvers!T:T,0,0)</f>
        <v>0</v>
      </c>
      <c r="R633" s="3">
        <f>_xlfn.XLOOKUP($A633,Rifles!C:C,Rifles!H:H,0,0)</f>
        <v>8</v>
      </c>
      <c r="S633" s="3">
        <f>_xlfn.XLOOKUP($A633,Shotguns!C:C,Shotguns!H:H,0,0)</f>
        <v>0</v>
      </c>
      <c r="T633" s="3">
        <f t="shared" si="9"/>
        <v>8</v>
      </c>
    </row>
    <row r="634" spans="1:20" x14ac:dyDescent="0.25">
      <c r="A634" s="3">
        <f>Rifles!C634</f>
        <v>54802314</v>
      </c>
      <c r="B634" s="3" t="str">
        <f>_xlfn.XLOOKUP($A634, Rifles!$C$2:$C$419,Rifles!$D$2:$D$419,"N/A",0)</f>
        <v>N/A</v>
      </c>
      <c r="C634" s="4" t="str">
        <f>_xlfn.XLOOKUP($A634, Rifles!$C$2:$C$419,Rifles!F$2:F$419,"N/A",0)</f>
        <v>N/A</v>
      </c>
      <c r="D634" s="4" t="str">
        <f>_xlfn.XLOOKUP($A634, Rifles!$C$2:$C$419,Rifles!G$2:G$419,"N/A",0)</f>
        <v>N/A</v>
      </c>
      <c r="E634" s="3">
        <f>_xlfn.XLOOKUP($A634,Pistols!$C:$C,Pistols!H:H,0,0)</f>
        <v>2</v>
      </c>
      <c r="F634" s="3">
        <f>_xlfn.XLOOKUP($A634,Pistols!$C:$C,Pistols!I:I,0,0)</f>
        <v>0</v>
      </c>
      <c r="G634" s="3">
        <f>_xlfn.XLOOKUP($A634,Pistols!$C:$C,Pistols!J:J,0,0)</f>
        <v>0</v>
      </c>
      <c r="H634" s="3">
        <f>_xlfn.XLOOKUP($A634,Pistols!$C:$C,Pistols!K:K,0,0)</f>
        <v>0</v>
      </c>
      <c r="I634" s="3">
        <f>_xlfn.XLOOKUP($A634,Pistols!$C:$C,Pistols!L:L,0,0)</f>
        <v>1</v>
      </c>
      <c r="J634" s="3">
        <f>_xlfn.XLOOKUP($A634,Pistols!$C:$C,Pistols!M:M,0,0)</f>
        <v>3</v>
      </c>
      <c r="K634" s="3">
        <f>_xlfn.XLOOKUP($A634,Pistols!$C:$C,Pistols!N:N,0,0)</f>
        <v>0</v>
      </c>
      <c r="L634" s="3">
        <f>_xlfn.XLOOKUP($A634,Revolvers!$C:$C,Revolvers!O:O,0,0)</f>
        <v>0</v>
      </c>
      <c r="M634" s="3">
        <f>_xlfn.XLOOKUP($A634,Revolvers!$C:$C,Revolvers!P:P,0,0)</f>
        <v>0</v>
      </c>
      <c r="N634" s="3">
        <f>_xlfn.XLOOKUP($A634,Revolvers!$C:$C,Revolvers!Q:Q,0,0)</f>
        <v>0</v>
      </c>
      <c r="O634" s="3">
        <f>_xlfn.XLOOKUP($A634,Revolvers!$C:$C,Revolvers!R:R,0,0)</f>
        <v>0</v>
      </c>
      <c r="P634" s="3">
        <f>_xlfn.XLOOKUP($A634,Revolvers!$C:$C,Revolvers!S:S,0,0)</f>
        <v>0</v>
      </c>
      <c r="Q634" s="3">
        <f>_xlfn.XLOOKUP($A634,Revolvers!$C:$C,Revolvers!T:T,0,0)</f>
        <v>0</v>
      </c>
      <c r="R634" s="3">
        <f>_xlfn.XLOOKUP($A634,Rifles!C:C,Rifles!H:H,0,0)</f>
        <v>12</v>
      </c>
      <c r="S634" s="3">
        <f>_xlfn.XLOOKUP($A634,Shotguns!C:C,Shotguns!H:H,0,0)</f>
        <v>0</v>
      </c>
      <c r="T634" s="3">
        <f t="shared" si="9"/>
        <v>12</v>
      </c>
    </row>
    <row r="635" spans="1:20" x14ac:dyDescent="0.25">
      <c r="A635" s="3">
        <f>Rifles!C635</f>
        <v>54802710</v>
      </c>
      <c r="B635" s="3" t="str">
        <f>_xlfn.XLOOKUP($A635, Rifles!$C$2:$C$419,Rifles!$D$2:$D$419,"N/A",0)</f>
        <v>N/A</v>
      </c>
      <c r="C635" s="4" t="str">
        <f>_xlfn.XLOOKUP($A635, Rifles!$C$2:$C$419,Rifles!F$2:F$419,"N/A",0)</f>
        <v>N/A</v>
      </c>
      <c r="D635" s="4" t="str">
        <f>_xlfn.XLOOKUP($A635, Rifles!$C$2:$C$419,Rifles!G$2:G$419,"N/A",0)</f>
        <v>N/A</v>
      </c>
      <c r="E635" s="3">
        <f>_xlfn.XLOOKUP($A635,Pistols!$C:$C,Pistols!H:H,0,0)</f>
        <v>16</v>
      </c>
      <c r="F635" s="3">
        <f>_xlfn.XLOOKUP($A635,Pistols!$C:$C,Pistols!I:I,0,0)</f>
        <v>0</v>
      </c>
      <c r="G635" s="3">
        <f>_xlfn.XLOOKUP($A635,Pistols!$C:$C,Pistols!J:J,0,0)</f>
        <v>0</v>
      </c>
      <c r="H635" s="3">
        <f>_xlfn.XLOOKUP($A635,Pistols!$C:$C,Pistols!K:K,0,0)</f>
        <v>0</v>
      </c>
      <c r="I635" s="3">
        <f>_xlfn.XLOOKUP($A635,Pistols!$C:$C,Pistols!L:L,0,0)</f>
        <v>1</v>
      </c>
      <c r="J635" s="3">
        <f>_xlfn.XLOOKUP($A635,Pistols!$C:$C,Pistols!M:M,0,0)</f>
        <v>17</v>
      </c>
      <c r="K635" s="3">
        <f>_xlfn.XLOOKUP($A635,Pistols!$C:$C,Pistols!N:N,0,0)</f>
        <v>0</v>
      </c>
      <c r="L635" s="3">
        <f>_xlfn.XLOOKUP($A635,Revolvers!$C:$C,Revolvers!O:O,0,0)</f>
        <v>0</v>
      </c>
      <c r="M635" s="3">
        <f>_xlfn.XLOOKUP($A635,Revolvers!$C:$C,Revolvers!P:P,0,0)</f>
        <v>0</v>
      </c>
      <c r="N635" s="3">
        <f>_xlfn.XLOOKUP($A635,Revolvers!$C:$C,Revolvers!Q:Q,0,0)</f>
        <v>0</v>
      </c>
      <c r="O635" s="3">
        <f>_xlfn.XLOOKUP($A635,Revolvers!$C:$C,Revolvers!R:R,0,0)</f>
        <v>0</v>
      </c>
      <c r="P635" s="3">
        <f>_xlfn.XLOOKUP($A635,Revolvers!$C:$C,Revolvers!S:S,0,0)</f>
        <v>0</v>
      </c>
      <c r="Q635" s="3">
        <f>_xlfn.XLOOKUP($A635,Revolvers!$C:$C,Revolvers!T:T,0,0)</f>
        <v>0</v>
      </c>
      <c r="R635" s="3">
        <f>_xlfn.XLOOKUP($A635,Rifles!C:C,Rifles!H:H,0,0)</f>
        <v>23</v>
      </c>
      <c r="S635" s="3">
        <f>_xlfn.XLOOKUP($A635,Shotguns!C:C,Shotguns!H:H,0,0)</f>
        <v>0</v>
      </c>
      <c r="T635" s="3">
        <f t="shared" si="9"/>
        <v>23</v>
      </c>
    </row>
    <row r="636" spans="1:20" x14ac:dyDescent="0.25">
      <c r="A636" s="3">
        <f>Rifles!C636</f>
        <v>54803071</v>
      </c>
      <c r="B636" s="3" t="str">
        <f>_xlfn.XLOOKUP($A636, Rifles!$C$2:$C$419,Rifles!$D$2:$D$419,"N/A",0)</f>
        <v>N/A</v>
      </c>
      <c r="C636" s="4" t="str">
        <f>_xlfn.XLOOKUP($A636, Rifles!$C$2:$C$419,Rifles!F$2:F$419,"N/A",0)</f>
        <v>N/A</v>
      </c>
      <c r="D636" s="4" t="str">
        <f>_xlfn.XLOOKUP($A636, Rifles!$C$2:$C$419,Rifles!G$2:G$419,"N/A",0)</f>
        <v>N/A</v>
      </c>
      <c r="E636" s="3">
        <f>_xlfn.XLOOKUP($A636,Pistols!$C:$C,Pistols!H:H,0,0)</f>
        <v>0</v>
      </c>
      <c r="F636" s="3">
        <f>_xlfn.XLOOKUP($A636,Pistols!$C:$C,Pistols!I:I,0,0)</f>
        <v>0</v>
      </c>
      <c r="G636" s="3">
        <f>_xlfn.XLOOKUP($A636,Pistols!$C:$C,Pistols!J:J,0,0)</f>
        <v>0</v>
      </c>
      <c r="H636" s="3">
        <f>_xlfn.XLOOKUP($A636,Pistols!$C:$C,Pistols!K:K,0,0)</f>
        <v>0</v>
      </c>
      <c r="I636" s="3">
        <f>_xlfn.XLOOKUP($A636,Pistols!$C:$C,Pistols!L:L,0,0)</f>
        <v>0</v>
      </c>
      <c r="J636" s="3">
        <f>_xlfn.XLOOKUP($A636,Pistols!$C:$C,Pistols!M:M,0,0)</f>
        <v>0</v>
      </c>
      <c r="K636" s="3">
        <f>_xlfn.XLOOKUP($A636,Pistols!$C:$C,Pistols!N:N,0,0)</f>
        <v>0</v>
      </c>
      <c r="L636" s="3">
        <f>_xlfn.XLOOKUP($A636,Revolvers!$C:$C,Revolvers!O:O,0,0)</f>
        <v>0</v>
      </c>
      <c r="M636" s="3">
        <f>_xlfn.XLOOKUP($A636,Revolvers!$C:$C,Revolvers!P:P,0,0)</f>
        <v>0</v>
      </c>
      <c r="N636" s="3">
        <f>_xlfn.XLOOKUP($A636,Revolvers!$C:$C,Revolvers!Q:Q,0,0)</f>
        <v>0</v>
      </c>
      <c r="O636" s="3">
        <f>_xlfn.XLOOKUP($A636,Revolvers!$C:$C,Revolvers!R:R,0,0)</f>
        <v>0</v>
      </c>
      <c r="P636" s="3">
        <f>_xlfn.XLOOKUP($A636,Revolvers!$C:$C,Revolvers!S:S,0,0)</f>
        <v>0</v>
      </c>
      <c r="Q636" s="3">
        <f>_xlfn.XLOOKUP($A636,Revolvers!$C:$C,Revolvers!T:T,0,0)</f>
        <v>0</v>
      </c>
      <c r="R636" s="3">
        <f>_xlfn.XLOOKUP($A636,Rifles!C:C,Rifles!H:H,0,0)</f>
        <v>1</v>
      </c>
      <c r="S636" s="3">
        <f>_xlfn.XLOOKUP($A636,Shotguns!C:C,Shotguns!H:H,0,0)</f>
        <v>0</v>
      </c>
      <c r="T636" s="3">
        <f t="shared" si="9"/>
        <v>1</v>
      </c>
    </row>
    <row r="637" spans="1:20" x14ac:dyDescent="0.25">
      <c r="A637" s="3">
        <f>Rifles!C637</f>
        <v>54802105</v>
      </c>
      <c r="B637" s="3" t="str">
        <f>_xlfn.XLOOKUP($A637, Rifles!$C$2:$C$419,Rifles!$D$2:$D$419,"N/A",0)</f>
        <v>N/A</v>
      </c>
      <c r="C637" s="4" t="str">
        <f>_xlfn.XLOOKUP($A637, Rifles!$C$2:$C$419,Rifles!F$2:F$419,"N/A",0)</f>
        <v>N/A</v>
      </c>
      <c r="D637" s="4" t="str">
        <f>_xlfn.XLOOKUP($A637, Rifles!$C$2:$C$419,Rifles!G$2:G$419,"N/A",0)</f>
        <v>N/A</v>
      </c>
      <c r="E637" s="3">
        <f>_xlfn.XLOOKUP($A637,Pistols!$C:$C,Pistols!H:H,0,0)</f>
        <v>0</v>
      </c>
      <c r="F637" s="3">
        <f>_xlfn.XLOOKUP($A637,Pistols!$C:$C,Pistols!I:I,0,0)</f>
        <v>0</v>
      </c>
      <c r="G637" s="3">
        <f>_xlfn.XLOOKUP($A637,Pistols!$C:$C,Pistols!J:J,0,0)</f>
        <v>0</v>
      </c>
      <c r="H637" s="3">
        <f>_xlfn.XLOOKUP($A637,Pistols!$C:$C,Pistols!K:K,0,0)</f>
        <v>0</v>
      </c>
      <c r="I637" s="3">
        <f>_xlfn.XLOOKUP($A637,Pistols!$C:$C,Pistols!L:L,0,0)</f>
        <v>0</v>
      </c>
      <c r="J637" s="3">
        <f>_xlfn.XLOOKUP($A637,Pistols!$C:$C,Pistols!M:M,0,0)</f>
        <v>0</v>
      </c>
      <c r="K637" s="3">
        <f>_xlfn.XLOOKUP($A637,Pistols!$C:$C,Pistols!N:N,0,0)</f>
        <v>0</v>
      </c>
      <c r="L637" s="3">
        <f>_xlfn.XLOOKUP($A637,Revolvers!$C:$C,Revolvers!O:O,0,0)</f>
        <v>0</v>
      </c>
      <c r="M637" s="3">
        <f>_xlfn.XLOOKUP($A637,Revolvers!$C:$C,Revolvers!P:P,0,0)</f>
        <v>0</v>
      </c>
      <c r="N637" s="3">
        <f>_xlfn.XLOOKUP($A637,Revolvers!$C:$C,Revolvers!Q:Q,0,0)</f>
        <v>0</v>
      </c>
      <c r="O637" s="3">
        <f>_xlfn.XLOOKUP($A637,Revolvers!$C:$C,Revolvers!R:R,0,0)</f>
        <v>0</v>
      </c>
      <c r="P637" s="3">
        <f>_xlfn.XLOOKUP($A637,Revolvers!$C:$C,Revolvers!S:S,0,0)</f>
        <v>0</v>
      </c>
      <c r="Q637" s="3">
        <f>_xlfn.XLOOKUP($A637,Revolvers!$C:$C,Revolvers!T:T,0,0)</f>
        <v>0</v>
      </c>
      <c r="R637" s="3">
        <f>_xlfn.XLOOKUP($A637,Rifles!C:C,Rifles!H:H,0,0)</f>
        <v>1</v>
      </c>
      <c r="S637" s="3">
        <f>_xlfn.XLOOKUP($A637,Shotguns!C:C,Shotguns!H:H,0,0)</f>
        <v>0</v>
      </c>
      <c r="T637" s="3">
        <f t="shared" si="9"/>
        <v>1</v>
      </c>
    </row>
    <row r="638" spans="1:20" x14ac:dyDescent="0.25">
      <c r="A638" s="3">
        <f>Rifles!C638</f>
        <v>54802348</v>
      </c>
      <c r="B638" s="3" t="str">
        <f>_xlfn.XLOOKUP($A638, Rifles!$C$2:$C$419,Rifles!$D$2:$D$419,"N/A",0)</f>
        <v>N/A</v>
      </c>
      <c r="C638" s="4" t="str">
        <f>_xlfn.XLOOKUP($A638, Rifles!$C$2:$C$419,Rifles!F$2:F$419,"N/A",0)</f>
        <v>N/A</v>
      </c>
      <c r="D638" s="4" t="str">
        <f>_xlfn.XLOOKUP($A638, Rifles!$C$2:$C$419,Rifles!G$2:G$419,"N/A",0)</f>
        <v>N/A</v>
      </c>
      <c r="E638" s="3">
        <f>_xlfn.XLOOKUP($A638,Pistols!$C:$C,Pistols!H:H,0,0)</f>
        <v>0</v>
      </c>
      <c r="F638" s="3">
        <f>_xlfn.XLOOKUP($A638,Pistols!$C:$C,Pistols!I:I,0,0)</f>
        <v>0</v>
      </c>
      <c r="G638" s="3">
        <f>_xlfn.XLOOKUP($A638,Pistols!$C:$C,Pistols!J:J,0,0)</f>
        <v>0</v>
      </c>
      <c r="H638" s="3">
        <f>_xlfn.XLOOKUP($A638,Pistols!$C:$C,Pistols!K:K,0,0)</f>
        <v>0</v>
      </c>
      <c r="I638" s="3">
        <f>_xlfn.XLOOKUP($A638,Pistols!$C:$C,Pistols!L:L,0,0)</f>
        <v>0</v>
      </c>
      <c r="J638" s="3">
        <f>_xlfn.XLOOKUP($A638,Pistols!$C:$C,Pistols!M:M,0,0)</f>
        <v>0</v>
      </c>
      <c r="K638" s="3">
        <f>_xlfn.XLOOKUP($A638,Pistols!$C:$C,Pistols!N:N,0,0)</f>
        <v>0</v>
      </c>
      <c r="L638" s="3">
        <f>_xlfn.XLOOKUP($A638,Revolvers!$C:$C,Revolvers!O:O,0,0)</f>
        <v>0</v>
      </c>
      <c r="M638" s="3">
        <f>_xlfn.XLOOKUP($A638,Revolvers!$C:$C,Revolvers!P:P,0,0)</f>
        <v>0</v>
      </c>
      <c r="N638" s="3">
        <f>_xlfn.XLOOKUP($A638,Revolvers!$C:$C,Revolvers!Q:Q,0,0)</f>
        <v>0</v>
      </c>
      <c r="O638" s="3">
        <f>_xlfn.XLOOKUP($A638,Revolvers!$C:$C,Revolvers!R:R,0,0)</f>
        <v>0</v>
      </c>
      <c r="P638" s="3">
        <f>_xlfn.XLOOKUP($A638,Revolvers!$C:$C,Revolvers!S:S,0,0)</f>
        <v>0</v>
      </c>
      <c r="Q638" s="3">
        <f>_xlfn.XLOOKUP($A638,Revolvers!$C:$C,Revolvers!T:T,0,0)</f>
        <v>0</v>
      </c>
      <c r="R638" s="3">
        <f>_xlfn.XLOOKUP($A638,Rifles!C:C,Rifles!H:H,0,0)</f>
        <v>3</v>
      </c>
      <c r="S638" s="3">
        <f>_xlfn.XLOOKUP($A638,Shotguns!C:C,Shotguns!H:H,0,0)</f>
        <v>0</v>
      </c>
      <c r="T638" s="3">
        <f t="shared" si="9"/>
        <v>3</v>
      </c>
    </row>
    <row r="639" spans="1:20" x14ac:dyDescent="0.25">
      <c r="A639" s="3">
        <f>Rifles!C639</f>
        <v>54802831</v>
      </c>
      <c r="B639" s="3" t="str">
        <f>_xlfn.XLOOKUP($A639, Rifles!$C$2:$C$419,Rifles!$D$2:$D$419,"N/A",0)</f>
        <v>N/A</v>
      </c>
      <c r="C639" s="4" t="str">
        <f>_xlfn.XLOOKUP($A639, Rifles!$C$2:$C$419,Rifles!F$2:F$419,"N/A",0)</f>
        <v>N/A</v>
      </c>
      <c r="D639" s="4" t="str">
        <f>_xlfn.XLOOKUP($A639, Rifles!$C$2:$C$419,Rifles!G$2:G$419,"N/A",0)</f>
        <v>N/A</v>
      </c>
      <c r="E639" s="3">
        <f>_xlfn.XLOOKUP($A639,Pistols!$C:$C,Pistols!H:H,0,0)</f>
        <v>0</v>
      </c>
      <c r="F639" s="3">
        <f>_xlfn.XLOOKUP($A639,Pistols!$C:$C,Pistols!I:I,0,0)</f>
        <v>1</v>
      </c>
      <c r="G639" s="3">
        <f>_xlfn.XLOOKUP($A639,Pistols!$C:$C,Pistols!J:J,0,0)</f>
        <v>0</v>
      </c>
      <c r="H639" s="3">
        <f>_xlfn.XLOOKUP($A639,Pistols!$C:$C,Pistols!K:K,0,0)</f>
        <v>0</v>
      </c>
      <c r="I639" s="3">
        <f>_xlfn.XLOOKUP($A639,Pistols!$C:$C,Pistols!L:L,0,0)</f>
        <v>0</v>
      </c>
      <c r="J639" s="3">
        <f>_xlfn.XLOOKUP($A639,Pistols!$C:$C,Pistols!M:M,0,0)</f>
        <v>1</v>
      </c>
      <c r="K639" s="3">
        <f>_xlfn.XLOOKUP($A639,Pistols!$C:$C,Pistols!N:N,0,0)</f>
        <v>0</v>
      </c>
      <c r="L639" s="3">
        <f>_xlfn.XLOOKUP($A639,Revolvers!$C:$C,Revolvers!O:O,0,0)</f>
        <v>0</v>
      </c>
      <c r="M639" s="3">
        <f>_xlfn.XLOOKUP($A639,Revolvers!$C:$C,Revolvers!P:P,0,0)</f>
        <v>0</v>
      </c>
      <c r="N639" s="3">
        <f>_xlfn.XLOOKUP($A639,Revolvers!$C:$C,Revolvers!Q:Q,0,0)</f>
        <v>0</v>
      </c>
      <c r="O639" s="3">
        <f>_xlfn.XLOOKUP($A639,Revolvers!$C:$C,Revolvers!R:R,0,0)</f>
        <v>0</v>
      </c>
      <c r="P639" s="3">
        <f>_xlfn.XLOOKUP($A639,Revolvers!$C:$C,Revolvers!S:S,0,0)</f>
        <v>0</v>
      </c>
      <c r="Q639" s="3">
        <f>_xlfn.XLOOKUP($A639,Revolvers!$C:$C,Revolvers!T:T,0,0)</f>
        <v>0</v>
      </c>
      <c r="R639" s="3">
        <f>_xlfn.XLOOKUP($A639,Rifles!C:C,Rifles!H:H,0,0)</f>
        <v>4</v>
      </c>
      <c r="S639" s="3">
        <f>_xlfn.XLOOKUP($A639,Shotguns!C:C,Shotguns!H:H,0,0)</f>
        <v>0</v>
      </c>
      <c r="T639" s="3">
        <f t="shared" si="9"/>
        <v>4</v>
      </c>
    </row>
    <row r="640" spans="1:20" x14ac:dyDescent="0.25">
      <c r="A640" s="3">
        <f>Rifles!C640</f>
        <v>46105859</v>
      </c>
      <c r="B640" s="3" t="str">
        <f>_xlfn.XLOOKUP($A640, Rifles!$C$2:$C$419,Rifles!$D$2:$D$419,"N/A",0)</f>
        <v>N/A</v>
      </c>
      <c r="C640" s="4" t="str">
        <f>_xlfn.XLOOKUP($A640, Rifles!$C$2:$C$419,Rifles!F$2:F$419,"N/A",0)</f>
        <v>N/A</v>
      </c>
      <c r="D640" s="4" t="str">
        <f>_xlfn.XLOOKUP($A640, Rifles!$C$2:$C$419,Rifles!G$2:G$419,"N/A",0)</f>
        <v>N/A</v>
      </c>
      <c r="E640" s="3">
        <f>_xlfn.XLOOKUP($A640,Pistols!$C:$C,Pistols!H:H,0,0)</f>
        <v>0</v>
      </c>
      <c r="F640" s="3">
        <f>_xlfn.XLOOKUP($A640,Pistols!$C:$C,Pistols!I:I,0,0)</f>
        <v>0</v>
      </c>
      <c r="G640" s="3">
        <f>_xlfn.XLOOKUP($A640,Pistols!$C:$C,Pistols!J:J,0,0)</f>
        <v>0</v>
      </c>
      <c r="H640" s="3">
        <f>_xlfn.XLOOKUP($A640,Pistols!$C:$C,Pistols!K:K,0,0)</f>
        <v>0</v>
      </c>
      <c r="I640" s="3">
        <f>_xlfn.XLOOKUP($A640,Pistols!$C:$C,Pistols!L:L,0,0)</f>
        <v>0</v>
      </c>
      <c r="J640" s="3">
        <f>_xlfn.XLOOKUP($A640,Pistols!$C:$C,Pistols!M:M,0,0)</f>
        <v>0</v>
      </c>
      <c r="K640" s="3">
        <f>_xlfn.XLOOKUP($A640,Pistols!$C:$C,Pistols!N:N,0,0)</f>
        <v>0</v>
      </c>
      <c r="L640" s="3">
        <f>_xlfn.XLOOKUP($A640,Revolvers!$C:$C,Revolvers!O:O,0,0)</f>
        <v>0</v>
      </c>
      <c r="M640" s="3">
        <f>_xlfn.XLOOKUP($A640,Revolvers!$C:$C,Revolvers!P:P,0,0)</f>
        <v>0</v>
      </c>
      <c r="N640" s="3">
        <f>_xlfn.XLOOKUP($A640,Revolvers!$C:$C,Revolvers!Q:Q,0,0)</f>
        <v>0</v>
      </c>
      <c r="O640" s="3">
        <f>_xlfn.XLOOKUP($A640,Revolvers!$C:$C,Revolvers!R:R,0,0)</f>
        <v>0</v>
      </c>
      <c r="P640" s="3">
        <f>_xlfn.XLOOKUP($A640,Revolvers!$C:$C,Revolvers!S:S,0,0)</f>
        <v>0</v>
      </c>
      <c r="Q640" s="3">
        <f>_xlfn.XLOOKUP($A640,Revolvers!$C:$C,Revolvers!T:T,0,0)</f>
        <v>0</v>
      </c>
      <c r="R640" s="3">
        <f>_xlfn.XLOOKUP($A640,Rifles!C:C,Rifles!H:H,0,0)</f>
        <v>7</v>
      </c>
      <c r="S640" s="3">
        <f>_xlfn.XLOOKUP($A640,Shotguns!C:C,Shotguns!H:H,0,0)</f>
        <v>0</v>
      </c>
      <c r="T640" s="3">
        <f t="shared" si="9"/>
        <v>7</v>
      </c>
    </row>
    <row r="641" spans="1:20" x14ac:dyDescent="0.25">
      <c r="A641" s="3">
        <f>Rifles!C641</f>
        <v>46106751</v>
      </c>
      <c r="B641" s="3" t="str">
        <f>_xlfn.XLOOKUP($A641, Rifles!$C$2:$C$419,Rifles!$D$2:$D$419,"N/A",0)</f>
        <v>N/A</v>
      </c>
      <c r="C641" s="4" t="str">
        <f>_xlfn.XLOOKUP($A641, Rifles!$C$2:$C$419,Rifles!F$2:F$419,"N/A",0)</f>
        <v>N/A</v>
      </c>
      <c r="D641" s="4" t="str">
        <f>_xlfn.XLOOKUP($A641, Rifles!$C$2:$C$419,Rifles!G$2:G$419,"N/A",0)</f>
        <v>N/A</v>
      </c>
      <c r="E641" s="3">
        <f>_xlfn.XLOOKUP($A641,Pistols!$C:$C,Pistols!H:H,0,0)</f>
        <v>0</v>
      </c>
      <c r="F641" s="3">
        <f>_xlfn.XLOOKUP($A641,Pistols!$C:$C,Pistols!I:I,0,0)</f>
        <v>0</v>
      </c>
      <c r="G641" s="3">
        <f>_xlfn.XLOOKUP($A641,Pistols!$C:$C,Pistols!J:J,0,0)</f>
        <v>0</v>
      </c>
      <c r="H641" s="3">
        <f>_xlfn.XLOOKUP($A641,Pistols!$C:$C,Pistols!K:K,0,0)</f>
        <v>0</v>
      </c>
      <c r="I641" s="3">
        <f>_xlfn.XLOOKUP($A641,Pistols!$C:$C,Pistols!L:L,0,0)</f>
        <v>0</v>
      </c>
      <c r="J641" s="3">
        <f>_xlfn.XLOOKUP($A641,Pistols!$C:$C,Pistols!M:M,0,0)</f>
        <v>0</v>
      </c>
      <c r="K641" s="3">
        <f>_xlfn.XLOOKUP($A641,Pistols!$C:$C,Pistols!N:N,0,0)</f>
        <v>0</v>
      </c>
      <c r="L641" s="3">
        <f>_xlfn.XLOOKUP($A641,Revolvers!$C:$C,Revolvers!O:O,0,0)</f>
        <v>0</v>
      </c>
      <c r="M641" s="3">
        <f>_xlfn.XLOOKUP($A641,Revolvers!$C:$C,Revolvers!P:P,0,0)</f>
        <v>0</v>
      </c>
      <c r="N641" s="3">
        <f>_xlfn.XLOOKUP($A641,Revolvers!$C:$C,Revolvers!Q:Q,0,0)</f>
        <v>0</v>
      </c>
      <c r="O641" s="3">
        <f>_xlfn.XLOOKUP($A641,Revolvers!$C:$C,Revolvers!R:R,0,0)</f>
        <v>0</v>
      </c>
      <c r="P641" s="3">
        <f>_xlfn.XLOOKUP($A641,Revolvers!$C:$C,Revolvers!S:S,0,0)</f>
        <v>0</v>
      </c>
      <c r="Q641" s="3">
        <f>_xlfn.XLOOKUP($A641,Revolvers!$C:$C,Revolvers!T:T,0,0)</f>
        <v>0</v>
      </c>
      <c r="R641" s="3">
        <f>_xlfn.XLOOKUP($A641,Rifles!C:C,Rifles!H:H,0,0)</f>
        <v>4</v>
      </c>
      <c r="S641" s="3">
        <f>_xlfn.XLOOKUP($A641,Shotguns!C:C,Shotguns!H:H,0,0)</f>
        <v>0</v>
      </c>
      <c r="T641" s="3">
        <f t="shared" si="9"/>
        <v>4</v>
      </c>
    </row>
    <row r="642" spans="1:20" x14ac:dyDescent="0.25">
      <c r="A642" s="3">
        <f>Rifles!C642</f>
        <v>46105759</v>
      </c>
      <c r="B642" s="3" t="str">
        <f>_xlfn.XLOOKUP($A642, Rifles!$C$2:$C$419,Rifles!$D$2:$D$419,"N/A",0)</f>
        <v>N/A</v>
      </c>
      <c r="C642" s="4" t="str">
        <f>_xlfn.XLOOKUP($A642, Rifles!$C$2:$C$419,Rifles!F$2:F$419,"N/A",0)</f>
        <v>N/A</v>
      </c>
      <c r="D642" s="4" t="str">
        <f>_xlfn.XLOOKUP($A642, Rifles!$C$2:$C$419,Rifles!G$2:G$419,"N/A",0)</f>
        <v>N/A</v>
      </c>
      <c r="E642" s="3">
        <f>_xlfn.XLOOKUP($A642,Pistols!$C:$C,Pistols!H:H,0,0)</f>
        <v>0</v>
      </c>
      <c r="F642" s="3">
        <f>_xlfn.XLOOKUP($A642,Pistols!$C:$C,Pistols!I:I,0,0)</f>
        <v>0</v>
      </c>
      <c r="G642" s="3">
        <f>_xlfn.XLOOKUP($A642,Pistols!$C:$C,Pistols!J:J,0,0)</f>
        <v>0</v>
      </c>
      <c r="H642" s="3">
        <f>_xlfn.XLOOKUP($A642,Pistols!$C:$C,Pistols!K:K,0,0)</f>
        <v>0</v>
      </c>
      <c r="I642" s="3">
        <f>_xlfn.XLOOKUP($A642,Pistols!$C:$C,Pistols!L:L,0,0)</f>
        <v>0</v>
      </c>
      <c r="J642" s="3">
        <f>_xlfn.XLOOKUP($A642,Pistols!$C:$C,Pistols!M:M,0,0)</f>
        <v>0</v>
      </c>
      <c r="K642" s="3">
        <f>_xlfn.XLOOKUP($A642,Pistols!$C:$C,Pistols!N:N,0,0)</f>
        <v>0</v>
      </c>
      <c r="L642" s="3">
        <f>_xlfn.XLOOKUP($A642,Revolvers!$C:$C,Revolvers!O:O,0,0)</f>
        <v>0</v>
      </c>
      <c r="M642" s="3">
        <f>_xlfn.XLOOKUP($A642,Revolvers!$C:$C,Revolvers!P:P,0,0)</f>
        <v>0</v>
      </c>
      <c r="N642" s="3">
        <f>_xlfn.XLOOKUP($A642,Revolvers!$C:$C,Revolvers!Q:Q,0,0)</f>
        <v>0</v>
      </c>
      <c r="O642" s="3">
        <f>_xlfn.XLOOKUP($A642,Revolvers!$C:$C,Revolvers!R:R,0,0)</f>
        <v>0</v>
      </c>
      <c r="P642" s="3">
        <f>_xlfn.XLOOKUP($A642,Revolvers!$C:$C,Revolvers!S:S,0,0)</f>
        <v>0</v>
      </c>
      <c r="Q642" s="3">
        <f>_xlfn.XLOOKUP($A642,Revolvers!$C:$C,Revolvers!T:T,0,0)</f>
        <v>0</v>
      </c>
      <c r="R642" s="3">
        <f>_xlfn.XLOOKUP($A642,Rifles!C:C,Rifles!H:H,0,0)</f>
        <v>2</v>
      </c>
      <c r="S642" s="3">
        <f>_xlfn.XLOOKUP($A642,Shotguns!C:C,Shotguns!H:H,0,0)</f>
        <v>0</v>
      </c>
      <c r="T642" s="3">
        <f t="shared" si="9"/>
        <v>2</v>
      </c>
    </row>
    <row r="643" spans="1:20" x14ac:dyDescent="0.25">
      <c r="A643" s="3">
        <f>Rifles!C643</f>
        <v>46106149</v>
      </c>
      <c r="B643" s="3" t="str">
        <f>_xlfn.XLOOKUP($A643, Rifles!$C$2:$C$419,Rifles!$D$2:$D$419,"N/A",0)</f>
        <v>N/A</v>
      </c>
      <c r="C643" s="4" t="str">
        <f>_xlfn.XLOOKUP($A643, Rifles!$C$2:$C$419,Rifles!F$2:F$419,"N/A",0)</f>
        <v>N/A</v>
      </c>
      <c r="D643" s="4" t="str">
        <f>_xlfn.XLOOKUP($A643, Rifles!$C$2:$C$419,Rifles!G$2:G$419,"N/A",0)</f>
        <v>N/A</v>
      </c>
      <c r="E643" s="3">
        <f>_xlfn.XLOOKUP($A643,Pistols!$C:$C,Pistols!H:H,0,0)</f>
        <v>0</v>
      </c>
      <c r="F643" s="3">
        <f>_xlfn.XLOOKUP($A643,Pistols!$C:$C,Pistols!I:I,0,0)</f>
        <v>0</v>
      </c>
      <c r="G643" s="3">
        <f>_xlfn.XLOOKUP($A643,Pistols!$C:$C,Pistols!J:J,0,0)</f>
        <v>0</v>
      </c>
      <c r="H643" s="3">
        <f>_xlfn.XLOOKUP($A643,Pistols!$C:$C,Pistols!K:K,0,0)</f>
        <v>1</v>
      </c>
      <c r="I643" s="3">
        <f>_xlfn.XLOOKUP($A643,Pistols!$C:$C,Pistols!L:L,0,0)</f>
        <v>0</v>
      </c>
      <c r="J643" s="3">
        <f>_xlfn.XLOOKUP($A643,Pistols!$C:$C,Pistols!M:M,0,0)</f>
        <v>1</v>
      </c>
      <c r="K643" s="3">
        <f>_xlfn.XLOOKUP($A643,Pistols!$C:$C,Pistols!N:N,0,0)</f>
        <v>0</v>
      </c>
      <c r="L643" s="3">
        <f>_xlfn.XLOOKUP($A643,Revolvers!$C:$C,Revolvers!O:O,0,0)</f>
        <v>0</v>
      </c>
      <c r="M643" s="3">
        <f>_xlfn.XLOOKUP($A643,Revolvers!$C:$C,Revolvers!P:P,0,0)</f>
        <v>0</v>
      </c>
      <c r="N643" s="3">
        <f>_xlfn.XLOOKUP($A643,Revolvers!$C:$C,Revolvers!Q:Q,0,0)</f>
        <v>0</v>
      </c>
      <c r="O643" s="3">
        <f>_xlfn.XLOOKUP($A643,Revolvers!$C:$C,Revolvers!R:R,0,0)</f>
        <v>0</v>
      </c>
      <c r="P643" s="3">
        <f>_xlfn.XLOOKUP($A643,Revolvers!$C:$C,Revolvers!S:S,0,0)</f>
        <v>0</v>
      </c>
      <c r="Q643" s="3">
        <f>_xlfn.XLOOKUP($A643,Revolvers!$C:$C,Revolvers!T:T,0,0)</f>
        <v>0</v>
      </c>
      <c r="R643" s="3">
        <f>_xlfn.XLOOKUP($A643,Rifles!C:C,Rifles!H:H,0,0)</f>
        <v>1</v>
      </c>
      <c r="S643" s="3">
        <f>_xlfn.XLOOKUP($A643,Shotguns!C:C,Shotguns!H:H,0,0)</f>
        <v>0</v>
      </c>
      <c r="T643" s="3">
        <f t="shared" ref="T643:T706" si="10">K643+P643+R643+S643</f>
        <v>1</v>
      </c>
    </row>
    <row r="644" spans="1:20" x14ac:dyDescent="0.25">
      <c r="A644" s="3">
        <f>Rifles!C644</f>
        <v>46106653</v>
      </c>
      <c r="B644" s="3" t="str">
        <f>_xlfn.XLOOKUP($A644, Rifles!$C$2:$C$419,Rifles!$D$2:$D$419,"N/A",0)</f>
        <v>N/A</v>
      </c>
      <c r="C644" s="4" t="str">
        <f>_xlfn.XLOOKUP($A644, Rifles!$C$2:$C$419,Rifles!F$2:F$419,"N/A",0)</f>
        <v>N/A</v>
      </c>
      <c r="D644" s="4" t="str">
        <f>_xlfn.XLOOKUP($A644, Rifles!$C$2:$C$419,Rifles!G$2:G$419,"N/A",0)</f>
        <v>N/A</v>
      </c>
      <c r="E644" s="3">
        <f>_xlfn.XLOOKUP($A644,Pistols!$C:$C,Pistols!H:H,0,0)</f>
        <v>0</v>
      </c>
      <c r="F644" s="3">
        <f>_xlfn.XLOOKUP($A644,Pistols!$C:$C,Pistols!I:I,0,0)</f>
        <v>31</v>
      </c>
      <c r="G644" s="3">
        <f>_xlfn.XLOOKUP($A644,Pistols!$C:$C,Pistols!J:J,0,0)</f>
        <v>0</v>
      </c>
      <c r="H644" s="3">
        <f>_xlfn.XLOOKUP($A644,Pistols!$C:$C,Pistols!K:K,0,0)</f>
        <v>0</v>
      </c>
      <c r="I644" s="3">
        <f>_xlfn.XLOOKUP($A644,Pistols!$C:$C,Pistols!L:L,0,0)</f>
        <v>0</v>
      </c>
      <c r="J644" s="3">
        <f>_xlfn.XLOOKUP($A644,Pistols!$C:$C,Pistols!M:M,0,0)</f>
        <v>31</v>
      </c>
      <c r="K644" s="3">
        <f>_xlfn.XLOOKUP($A644,Pistols!$C:$C,Pistols!N:N,0,0)</f>
        <v>0</v>
      </c>
      <c r="L644" s="3">
        <f>_xlfn.XLOOKUP($A644,Revolvers!$C:$C,Revolvers!O:O,0,0)</f>
        <v>0</v>
      </c>
      <c r="M644" s="3">
        <f>_xlfn.XLOOKUP($A644,Revolvers!$C:$C,Revolvers!P:P,0,0)</f>
        <v>0</v>
      </c>
      <c r="N644" s="3">
        <f>_xlfn.XLOOKUP($A644,Revolvers!$C:$C,Revolvers!Q:Q,0,0)</f>
        <v>0</v>
      </c>
      <c r="O644" s="3">
        <f>_xlfn.XLOOKUP($A644,Revolvers!$C:$C,Revolvers!R:R,0,0)</f>
        <v>0</v>
      </c>
      <c r="P644" s="3">
        <f>_xlfn.XLOOKUP($A644,Revolvers!$C:$C,Revolvers!S:S,0,0)</f>
        <v>0</v>
      </c>
      <c r="Q644" s="3">
        <f>_xlfn.XLOOKUP($A644,Revolvers!$C:$C,Revolvers!T:T,0,0)</f>
        <v>0</v>
      </c>
      <c r="R644" s="3">
        <f>_xlfn.XLOOKUP($A644,Rifles!C:C,Rifles!H:H,0,0)</f>
        <v>173</v>
      </c>
      <c r="S644" s="3">
        <f>_xlfn.XLOOKUP($A644,Shotguns!C:C,Shotguns!H:H,0,0)</f>
        <v>0</v>
      </c>
      <c r="T644" s="3">
        <f t="shared" si="10"/>
        <v>173</v>
      </c>
    </row>
    <row r="645" spans="1:20" x14ac:dyDescent="0.25">
      <c r="A645" s="3">
        <f>Rifles!C645</f>
        <v>46102135</v>
      </c>
      <c r="B645" s="3" t="str">
        <f>_xlfn.XLOOKUP($A645, Rifles!$C$2:$C$419,Rifles!$D$2:$D$419,"N/A",0)</f>
        <v>N/A</v>
      </c>
      <c r="C645" s="4" t="str">
        <f>_xlfn.XLOOKUP($A645, Rifles!$C$2:$C$419,Rifles!F$2:F$419,"N/A",0)</f>
        <v>N/A</v>
      </c>
      <c r="D645" s="4" t="str">
        <f>_xlfn.XLOOKUP($A645, Rifles!$C$2:$C$419,Rifles!G$2:G$419,"N/A",0)</f>
        <v>N/A</v>
      </c>
      <c r="E645" s="3">
        <f>_xlfn.XLOOKUP($A645,Pistols!$C:$C,Pistols!H:H,0,0)</f>
        <v>0</v>
      </c>
      <c r="F645" s="3">
        <f>_xlfn.XLOOKUP($A645,Pistols!$C:$C,Pistols!I:I,0,0)</f>
        <v>0</v>
      </c>
      <c r="G645" s="3">
        <f>_xlfn.XLOOKUP($A645,Pistols!$C:$C,Pistols!J:J,0,0)</f>
        <v>0</v>
      </c>
      <c r="H645" s="3">
        <f>_xlfn.XLOOKUP($A645,Pistols!$C:$C,Pistols!K:K,0,0)</f>
        <v>0</v>
      </c>
      <c r="I645" s="3">
        <f>_xlfn.XLOOKUP($A645,Pistols!$C:$C,Pistols!L:L,0,0)</f>
        <v>0</v>
      </c>
      <c r="J645" s="3">
        <f>_xlfn.XLOOKUP($A645,Pistols!$C:$C,Pistols!M:M,0,0)</f>
        <v>0</v>
      </c>
      <c r="K645" s="3">
        <f>_xlfn.XLOOKUP($A645,Pistols!$C:$C,Pistols!N:N,0,0)</f>
        <v>0</v>
      </c>
      <c r="L645" s="3">
        <f>_xlfn.XLOOKUP($A645,Revolvers!$C:$C,Revolvers!O:O,0,0)</f>
        <v>0</v>
      </c>
      <c r="M645" s="3">
        <f>_xlfn.XLOOKUP($A645,Revolvers!$C:$C,Revolvers!P:P,0,0)</f>
        <v>0</v>
      </c>
      <c r="N645" s="3">
        <f>_xlfn.XLOOKUP($A645,Revolvers!$C:$C,Revolvers!Q:Q,0,0)</f>
        <v>0</v>
      </c>
      <c r="O645" s="3">
        <f>_xlfn.XLOOKUP($A645,Revolvers!$C:$C,Revolvers!R:R,0,0)</f>
        <v>0</v>
      </c>
      <c r="P645" s="3">
        <f>_xlfn.XLOOKUP($A645,Revolvers!$C:$C,Revolvers!S:S,0,0)</f>
        <v>0</v>
      </c>
      <c r="Q645" s="3">
        <f>_xlfn.XLOOKUP($A645,Revolvers!$C:$C,Revolvers!T:T,0,0)</f>
        <v>0</v>
      </c>
      <c r="R645" s="3">
        <f>_xlfn.XLOOKUP($A645,Rifles!C:C,Rifles!H:H,0,0)</f>
        <v>1</v>
      </c>
      <c r="S645" s="3">
        <f>_xlfn.XLOOKUP($A645,Shotguns!C:C,Shotguns!H:H,0,0)</f>
        <v>0</v>
      </c>
      <c r="T645" s="3">
        <f t="shared" si="10"/>
        <v>1</v>
      </c>
    </row>
    <row r="646" spans="1:20" x14ac:dyDescent="0.25">
      <c r="A646" s="3">
        <f>Rifles!C646</f>
        <v>46100511</v>
      </c>
      <c r="B646" s="3" t="str">
        <f>_xlfn.XLOOKUP($A646, Rifles!$C$2:$C$419,Rifles!$D$2:$D$419,"N/A",0)</f>
        <v>N/A</v>
      </c>
      <c r="C646" s="4" t="str">
        <f>_xlfn.XLOOKUP($A646, Rifles!$C$2:$C$419,Rifles!F$2:F$419,"N/A",0)</f>
        <v>N/A</v>
      </c>
      <c r="D646" s="4" t="str">
        <f>_xlfn.XLOOKUP($A646, Rifles!$C$2:$C$419,Rifles!G$2:G$419,"N/A",0)</f>
        <v>N/A</v>
      </c>
      <c r="E646" s="3">
        <f>_xlfn.XLOOKUP($A646,Pistols!$C:$C,Pistols!H:H,0,0)</f>
        <v>0</v>
      </c>
      <c r="F646" s="3">
        <f>_xlfn.XLOOKUP($A646,Pistols!$C:$C,Pistols!I:I,0,0)</f>
        <v>8</v>
      </c>
      <c r="G646" s="3">
        <f>_xlfn.XLOOKUP($A646,Pistols!$C:$C,Pistols!J:J,0,0)</f>
        <v>0</v>
      </c>
      <c r="H646" s="3">
        <f>_xlfn.XLOOKUP($A646,Pistols!$C:$C,Pistols!K:K,0,0)</f>
        <v>2</v>
      </c>
      <c r="I646" s="3">
        <f>_xlfn.XLOOKUP($A646,Pistols!$C:$C,Pistols!L:L,0,0)</f>
        <v>24</v>
      </c>
      <c r="J646" s="3">
        <f>_xlfn.XLOOKUP($A646,Pistols!$C:$C,Pistols!M:M,0,0)</f>
        <v>34</v>
      </c>
      <c r="K646" s="3">
        <f>_xlfn.XLOOKUP($A646,Pistols!$C:$C,Pistols!N:N,0,0)</f>
        <v>0</v>
      </c>
      <c r="L646" s="3">
        <f>_xlfn.XLOOKUP($A646,Revolvers!$C:$C,Revolvers!O:O,0,0)</f>
        <v>0</v>
      </c>
      <c r="M646" s="3">
        <f>_xlfn.XLOOKUP($A646,Revolvers!$C:$C,Revolvers!P:P,0,0)</f>
        <v>0</v>
      </c>
      <c r="N646" s="3">
        <f>_xlfn.XLOOKUP($A646,Revolvers!$C:$C,Revolvers!Q:Q,0,0)</f>
        <v>0</v>
      </c>
      <c r="O646" s="3">
        <f>_xlfn.XLOOKUP($A646,Revolvers!$C:$C,Revolvers!R:R,0,0)</f>
        <v>0</v>
      </c>
      <c r="P646" s="3">
        <f>_xlfn.XLOOKUP($A646,Revolvers!$C:$C,Revolvers!S:S,0,0)</f>
        <v>0</v>
      </c>
      <c r="Q646" s="3">
        <f>_xlfn.XLOOKUP($A646,Revolvers!$C:$C,Revolvers!T:T,0,0)</f>
        <v>0</v>
      </c>
      <c r="R646" s="3">
        <f>_xlfn.XLOOKUP($A646,Rifles!C:C,Rifles!H:H,0,0)</f>
        <v>705</v>
      </c>
      <c r="S646" s="3">
        <f>_xlfn.XLOOKUP($A646,Shotguns!C:C,Shotguns!H:H,0,0)</f>
        <v>0</v>
      </c>
      <c r="T646" s="3">
        <f t="shared" si="10"/>
        <v>705</v>
      </c>
    </row>
    <row r="647" spans="1:20" x14ac:dyDescent="0.25">
      <c r="A647" s="3">
        <f>Rifles!C647</f>
        <v>46104121</v>
      </c>
      <c r="B647" s="3" t="str">
        <f>_xlfn.XLOOKUP($A647, Rifles!$C$2:$C$419,Rifles!$D$2:$D$419,"N/A",0)</f>
        <v>N/A</v>
      </c>
      <c r="C647" s="4" t="str">
        <f>_xlfn.XLOOKUP($A647, Rifles!$C$2:$C$419,Rifles!F$2:F$419,"N/A",0)</f>
        <v>N/A</v>
      </c>
      <c r="D647" s="4" t="str">
        <f>_xlfn.XLOOKUP($A647, Rifles!$C$2:$C$419,Rifles!G$2:G$419,"N/A",0)</f>
        <v>N/A</v>
      </c>
      <c r="E647" s="3">
        <f>_xlfn.XLOOKUP($A647,Pistols!$C:$C,Pistols!H:H,0,0)</f>
        <v>0</v>
      </c>
      <c r="F647" s="3">
        <f>_xlfn.XLOOKUP($A647,Pistols!$C:$C,Pistols!I:I,0,0)</f>
        <v>0</v>
      </c>
      <c r="G647" s="3">
        <f>_xlfn.XLOOKUP($A647,Pistols!$C:$C,Pistols!J:J,0,0)</f>
        <v>0</v>
      </c>
      <c r="H647" s="3">
        <f>_xlfn.XLOOKUP($A647,Pistols!$C:$C,Pistols!K:K,0,0)</f>
        <v>0</v>
      </c>
      <c r="I647" s="3">
        <f>_xlfn.XLOOKUP($A647,Pistols!$C:$C,Pistols!L:L,0,0)</f>
        <v>0</v>
      </c>
      <c r="J647" s="3">
        <f>_xlfn.XLOOKUP($A647,Pistols!$C:$C,Pistols!M:M,0,0)</f>
        <v>0</v>
      </c>
      <c r="K647" s="3">
        <f>_xlfn.XLOOKUP($A647,Pistols!$C:$C,Pistols!N:N,0,0)</f>
        <v>0</v>
      </c>
      <c r="L647" s="3">
        <f>_xlfn.XLOOKUP($A647,Revolvers!$C:$C,Revolvers!O:O,0,0)</f>
        <v>0</v>
      </c>
      <c r="M647" s="3">
        <f>_xlfn.XLOOKUP($A647,Revolvers!$C:$C,Revolvers!P:P,0,0)</f>
        <v>0</v>
      </c>
      <c r="N647" s="3">
        <f>_xlfn.XLOOKUP($A647,Revolvers!$C:$C,Revolvers!Q:Q,0,0)</f>
        <v>0</v>
      </c>
      <c r="O647" s="3">
        <f>_xlfn.XLOOKUP($A647,Revolvers!$C:$C,Revolvers!R:R,0,0)</f>
        <v>0</v>
      </c>
      <c r="P647" s="3">
        <f>_xlfn.XLOOKUP($A647,Revolvers!$C:$C,Revolvers!S:S,0,0)</f>
        <v>0</v>
      </c>
      <c r="Q647" s="3">
        <f>_xlfn.XLOOKUP($A647,Revolvers!$C:$C,Revolvers!T:T,0,0)</f>
        <v>0</v>
      </c>
      <c r="R647" s="3">
        <f>_xlfn.XLOOKUP($A647,Rifles!C:C,Rifles!H:H,0,0)</f>
        <v>3</v>
      </c>
      <c r="S647" s="3">
        <f>_xlfn.XLOOKUP($A647,Shotguns!C:C,Shotguns!H:H,0,0)</f>
        <v>0</v>
      </c>
      <c r="T647" s="3">
        <f t="shared" si="10"/>
        <v>3</v>
      </c>
    </row>
    <row r="648" spans="1:20" x14ac:dyDescent="0.25">
      <c r="A648" s="3">
        <f>Rifles!C648</f>
        <v>46106510</v>
      </c>
      <c r="B648" s="3" t="str">
        <f>_xlfn.XLOOKUP($A648, Rifles!$C$2:$C$419,Rifles!$D$2:$D$419,"N/A",0)</f>
        <v>N/A</v>
      </c>
      <c r="C648" s="4" t="str">
        <f>_xlfn.XLOOKUP($A648, Rifles!$C$2:$C$419,Rifles!F$2:F$419,"N/A",0)</f>
        <v>N/A</v>
      </c>
      <c r="D648" s="4" t="str">
        <f>_xlfn.XLOOKUP($A648, Rifles!$C$2:$C$419,Rifles!G$2:G$419,"N/A",0)</f>
        <v>N/A</v>
      </c>
      <c r="E648" s="3">
        <f>_xlfn.XLOOKUP($A648,Pistols!$C:$C,Pistols!H:H,0,0)</f>
        <v>0</v>
      </c>
      <c r="F648" s="3">
        <f>_xlfn.XLOOKUP($A648,Pistols!$C:$C,Pistols!I:I,0,0)</f>
        <v>0</v>
      </c>
      <c r="G648" s="3">
        <f>_xlfn.XLOOKUP($A648,Pistols!$C:$C,Pistols!J:J,0,0)</f>
        <v>0</v>
      </c>
      <c r="H648" s="3">
        <f>_xlfn.XLOOKUP($A648,Pistols!$C:$C,Pistols!K:K,0,0)</f>
        <v>0</v>
      </c>
      <c r="I648" s="3">
        <f>_xlfn.XLOOKUP($A648,Pistols!$C:$C,Pistols!L:L,0,0)</f>
        <v>0</v>
      </c>
      <c r="J648" s="3">
        <f>_xlfn.XLOOKUP($A648,Pistols!$C:$C,Pistols!M:M,0,0)</f>
        <v>0</v>
      </c>
      <c r="K648" s="3">
        <f>_xlfn.XLOOKUP($A648,Pistols!$C:$C,Pistols!N:N,0,0)</f>
        <v>0</v>
      </c>
      <c r="L648" s="3">
        <f>_xlfn.XLOOKUP($A648,Revolvers!$C:$C,Revolvers!O:O,0,0)</f>
        <v>0</v>
      </c>
      <c r="M648" s="3">
        <f>_xlfn.XLOOKUP($A648,Revolvers!$C:$C,Revolvers!P:P,0,0)</f>
        <v>0</v>
      </c>
      <c r="N648" s="3">
        <f>_xlfn.XLOOKUP($A648,Revolvers!$C:$C,Revolvers!Q:Q,0,0)</f>
        <v>0</v>
      </c>
      <c r="O648" s="3">
        <f>_xlfn.XLOOKUP($A648,Revolvers!$C:$C,Revolvers!R:R,0,0)</f>
        <v>0</v>
      </c>
      <c r="P648" s="3">
        <f>_xlfn.XLOOKUP($A648,Revolvers!$C:$C,Revolvers!S:S,0,0)</f>
        <v>0</v>
      </c>
      <c r="Q648" s="3">
        <f>_xlfn.XLOOKUP($A648,Revolvers!$C:$C,Revolvers!T:T,0,0)</f>
        <v>0</v>
      </c>
      <c r="R648" s="3">
        <f>_xlfn.XLOOKUP($A648,Rifles!C:C,Rifles!H:H,0,0)</f>
        <v>3</v>
      </c>
      <c r="S648" s="3">
        <f>_xlfn.XLOOKUP($A648,Shotguns!C:C,Shotguns!H:H,0,0)</f>
        <v>0</v>
      </c>
      <c r="T648" s="3">
        <f t="shared" si="10"/>
        <v>3</v>
      </c>
    </row>
    <row r="649" spans="1:20" x14ac:dyDescent="0.25">
      <c r="A649" s="3">
        <f>Rifles!C649</f>
        <v>46104635</v>
      </c>
      <c r="B649" s="3" t="str">
        <f>_xlfn.XLOOKUP($A649, Rifles!$C$2:$C$419,Rifles!$D$2:$D$419,"N/A",0)</f>
        <v>N/A</v>
      </c>
      <c r="C649" s="4" t="str">
        <f>_xlfn.XLOOKUP($A649, Rifles!$C$2:$C$419,Rifles!F$2:F$419,"N/A",0)</f>
        <v>N/A</v>
      </c>
      <c r="D649" s="4" t="str">
        <f>_xlfn.XLOOKUP($A649, Rifles!$C$2:$C$419,Rifles!G$2:G$419,"N/A",0)</f>
        <v>N/A</v>
      </c>
      <c r="E649" s="3">
        <f>_xlfn.XLOOKUP($A649,Pistols!$C:$C,Pistols!H:H,0,0)</f>
        <v>0</v>
      </c>
      <c r="F649" s="3">
        <f>_xlfn.XLOOKUP($A649,Pistols!$C:$C,Pistols!I:I,0,0)</f>
        <v>0</v>
      </c>
      <c r="G649" s="3">
        <f>_xlfn.XLOOKUP($A649,Pistols!$C:$C,Pistols!J:J,0,0)</f>
        <v>0</v>
      </c>
      <c r="H649" s="3">
        <f>_xlfn.XLOOKUP($A649,Pistols!$C:$C,Pistols!K:K,0,0)</f>
        <v>0</v>
      </c>
      <c r="I649" s="3">
        <f>_xlfn.XLOOKUP($A649,Pistols!$C:$C,Pistols!L:L,0,0)</f>
        <v>0</v>
      </c>
      <c r="J649" s="3">
        <f>_xlfn.XLOOKUP($A649,Pistols!$C:$C,Pistols!M:M,0,0)</f>
        <v>0</v>
      </c>
      <c r="K649" s="3">
        <f>_xlfn.XLOOKUP($A649,Pistols!$C:$C,Pistols!N:N,0,0)</f>
        <v>0</v>
      </c>
      <c r="L649" s="3">
        <f>_xlfn.XLOOKUP($A649,Revolvers!$C:$C,Revolvers!O:O,0,0)</f>
        <v>0</v>
      </c>
      <c r="M649" s="3">
        <f>_xlfn.XLOOKUP($A649,Revolvers!$C:$C,Revolvers!P:P,0,0)</f>
        <v>0</v>
      </c>
      <c r="N649" s="3">
        <f>_xlfn.XLOOKUP($A649,Revolvers!$C:$C,Revolvers!Q:Q,0,0)</f>
        <v>0</v>
      </c>
      <c r="O649" s="3">
        <f>_xlfn.XLOOKUP($A649,Revolvers!$C:$C,Revolvers!R:R,0,0)</f>
        <v>0</v>
      </c>
      <c r="P649" s="3">
        <f>_xlfn.XLOOKUP($A649,Revolvers!$C:$C,Revolvers!S:S,0,0)</f>
        <v>0</v>
      </c>
      <c r="Q649" s="3">
        <f>_xlfn.XLOOKUP($A649,Revolvers!$C:$C,Revolvers!T:T,0,0)</f>
        <v>0</v>
      </c>
      <c r="R649" s="3">
        <f>_xlfn.XLOOKUP($A649,Rifles!C:C,Rifles!H:H,0,0)</f>
        <v>107</v>
      </c>
      <c r="S649" s="3">
        <f>_xlfn.XLOOKUP($A649,Shotguns!C:C,Shotguns!H:H,0,0)</f>
        <v>0</v>
      </c>
      <c r="T649" s="3">
        <f t="shared" si="10"/>
        <v>107</v>
      </c>
    </row>
    <row r="650" spans="1:20" x14ac:dyDescent="0.25">
      <c r="A650" s="3">
        <f>Rifles!C650</f>
        <v>46105790</v>
      </c>
      <c r="B650" s="3" t="str">
        <f>_xlfn.XLOOKUP($A650, Rifles!$C$2:$C$419,Rifles!$D$2:$D$419,"N/A",0)</f>
        <v>N/A</v>
      </c>
      <c r="C650" s="4" t="str">
        <f>_xlfn.XLOOKUP($A650, Rifles!$C$2:$C$419,Rifles!F$2:F$419,"N/A",0)</f>
        <v>N/A</v>
      </c>
      <c r="D650" s="4" t="str">
        <f>_xlfn.XLOOKUP($A650, Rifles!$C$2:$C$419,Rifles!G$2:G$419,"N/A",0)</f>
        <v>N/A</v>
      </c>
      <c r="E650" s="3">
        <f>_xlfn.XLOOKUP($A650,Pistols!$C:$C,Pistols!H:H,0,0)</f>
        <v>0</v>
      </c>
      <c r="F650" s="3">
        <f>_xlfn.XLOOKUP($A650,Pistols!$C:$C,Pistols!I:I,0,0)</f>
        <v>0</v>
      </c>
      <c r="G650" s="3">
        <f>_xlfn.XLOOKUP($A650,Pistols!$C:$C,Pistols!J:J,0,0)</f>
        <v>0</v>
      </c>
      <c r="H650" s="3">
        <f>_xlfn.XLOOKUP($A650,Pistols!$C:$C,Pistols!K:K,0,0)</f>
        <v>0</v>
      </c>
      <c r="I650" s="3">
        <f>_xlfn.XLOOKUP($A650,Pistols!$C:$C,Pistols!L:L,0,0)</f>
        <v>0</v>
      </c>
      <c r="J650" s="3">
        <f>_xlfn.XLOOKUP($A650,Pistols!$C:$C,Pistols!M:M,0,0)</f>
        <v>0</v>
      </c>
      <c r="K650" s="3">
        <f>_xlfn.XLOOKUP($A650,Pistols!$C:$C,Pistols!N:N,0,0)</f>
        <v>0</v>
      </c>
      <c r="L650" s="3">
        <f>_xlfn.XLOOKUP($A650,Revolvers!$C:$C,Revolvers!O:O,0,0)</f>
        <v>0</v>
      </c>
      <c r="M650" s="3">
        <f>_xlfn.XLOOKUP($A650,Revolvers!$C:$C,Revolvers!P:P,0,0)</f>
        <v>0</v>
      </c>
      <c r="N650" s="3">
        <f>_xlfn.XLOOKUP($A650,Revolvers!$C:$C,Revolvers!Q:Q,0,0)</f>
        <v>0</v>
      </c>
      <c r="O650" s="3">
        <f>_xlfn.XLOOKUP($A650,Revolvers!$C:$C,Revolvers!R:R,0,0)</f>
        <v>0</v>
      </c>
      <c r="P650" s="3">
        <f>_xlfn.XLOOKUP($A650,Revolvers!$C:$C,Revolvers!S:S,0,0)</f>
        <v>0</v>
      </c>
      <c r="Q650" s="3">
        <f>_xlfn.XLOOKUP($A650,Revolvers!$C:$C,Revolvers!T:T,0,0)</f>
        <v>0</v>
      </c>
      <c r="R650" s="3">
        <f>_xlfn.XLOOKUP($A650,Rifles!C:C,Rifles!H:H,0,0)</f>
        <v>26</v>
      </c>
      <c r="S650" s="3">
        <f>_xlfn.XLOOKUP($A650,Shotguns!C:C,Shotguns!H:H,0,0)</f>
        <v>0</v>
      </c>
      <c r="T650" s="3">
        <f t="shared" si="10"/>
        <v>26</v>
      </c>
    </row>
    <row r="651" spans="1:20" x14ac:dyDescent="0.25">
      <c r="A651" s="3">
        <f>Rifles!C651</f>
        <v>46106541</v>
      </c>
      <c r="B651" s="3" t="str">
        <f>_xlfn.XLOOKUP($A651, Rifles!$C$2:$C$419,Rifles!$D$2:$D$419,"N/A",0)</f>
        <v>N/A</v>
      </c>
      <c r="C651" s="4" t="str">
        <f>_xlfn.XLOOKUP($A651, Rifles!$C$2:$C$419,Rifles!F$2:F$419,"N/A",0)</f>
        <v>N/A</v>
      </c>
      <c r="D651" s="4" t="str">
        <f>_xlfn.XLOOKUP($A651, Rifles!$C$2:$C$419,Rifles!G$2:G$419,"N/A",0)</f>
        <v>N/A</v>
      </c>
      <c r="E651" s="3">
        <f>_xlfn.XLOOKUP($A651,Pistols!$C:$C,Pistols!H:H,0,0)</f>
        <v>0</v>
      </c>
      <c r="F651" s="3">
        <f>_xlfn.XLOOKUP($A651,Pistols!$C:$C,Pistols!I:I,0,0)</f>
        <v>0</v>
      </c>
      <c r="G651" s="3">
        <f>_xlfn.XLOOKUP($A651,Pistols!$C:$C,Pistols!J:J,0,0)</f>
        <v>0</v>
      </c>
      <c r="H651" s="3">
        <f>_xlfn.XLOOKUP($A651,Pistols!$C:$C,Pistols!K:K,0,0)</f>
        <v>0</v>
      </c>
      <c r="I651" s="3">
        <f>_xlfn.XLOOKUP($A651,Pistols!$C:$C,Pistols!L:L,0,0)</f>
        <v>0</v>
      </c>
      <c r="J651" s="3">
        <f>_xlfn.XLOOKUP($A651,Pistols!$C:$C,Pistols!M:M,0,0)</f>
        <v>0</v>
      </c>
      <c r="K651" s="3">
        <f>_xlfn.XLOOKUP($A651,Pistols!$C:$C,Pistols!N:N,0,0)</f>
        <v>0</v>
      </c>
      <c r="L651" s="3">
        <f>_xlfn.XLOOKUP($A651,Revolvers!$C:$C,Revolvers!O:O,0,0)</f>
        <v>0</v>
      </c>
      <c r="M651" s="3">
        <f>_xlfn.XLOOKUP($A651,Revolvers!$C:$C,Revolvers!P:P,0,0)</f>
        <v>0</v>
      </c>
      <c r="N651" s="3">
        <f>_xlfn.XLOOKUP($A651,Revolvers!$C:$C,Revolvers!Q:Q,0,0)</f>
        <v>0</v>
      </c>
      <c r="O651" s="3">
        <f>_xlfn.XLOOKUP($A651,Revolvers!$C:$C,Revolvers!R:R,0,0)</f>
        <v>0</v>
      </c>
      <c r="P651" s="3">
        <f>_xlfn.XLOOKUP($A651,Revolvers!$C:$C,Revolvers!S:S,0,0)</f>
        <v>0</v>
      </c>
      <c r="Q651" s="3">
        <f>_xlfn.XLOOKUP($A651,Revolvers!$C:$C,Revolvers!T:T,0,0)</f>
        <v>0</v>
      </c>
      <c r="R651" s="3">
        <f>_xlfn.XLOOKUP($A651,Rifles!C:C,Rifles!H:H,0,0)</f>
        <v>1</v>
      </c>
      <c r="S651" s="3">
        <f>_xlfn.XLOOKUP($A651,Shotguns!C:C,Shotguns!H:H,0,0)</f>
        <v>0</v>
      </c>
      <c r="T651" s="3">
        <f t="shared" si="10"/>
        <v>1</v>
      </c>
    </row>
    <row r="652" spans="1:20" x14ac:dyDescent="0.25">
      <c r="A652" s="3">
        <f>Rifles!C652</f>
        <v>46106080</v>
      </c>
      <c r="B652" s="3" t="str">
        <f>_xlfn.XLOOKUP($A652, Rifles!$C$2:$C$419,Rifles!$D$2:$D$419,"N/A",0)</f>
        <v>N/A</v>
      </c>
      <c r="C652" s="4" t="str">
        <f>_xlfn.XLOOKUP($A652, Rifles!$C$2:$C$419,Rifles!F$2:F$419,"N/A",0)</f>
        <v>N/A</v>
      </c>
      <c r="D652" s="4" t="str">
        <f>_xlfn.XLOOKUP($A652, Rifles!$C$2:$C$419,Rifles!G$2:G$419,"N/A",0)</f>
        <v>N/A</v>
      </c>
      <c r="E652" s="3">
        <f>_xlfn.XLOOKUP($A652,Pistols!$C:$C,Pistols!H:H,0,0)</f>
        <v>0</v>
      </c>
      <c r="F652" s="3">
        <f>_xlfn.XLOOKUP($A652,Pistols!$C:$C,Pistols!I:I,0,0)</f>
        <v>0</v>
      </c>
      <c r="G652" s="3">
        <f>_xlfn.XLOOKUP($A652,Pistols!$C:$C,Pistols!J:J,0,0)</f>
        <v>0</v>
      </c>
      <c r="H652" s="3">
        <f>_xlfn.XLOOKUP($A652,Pistols!$C:$C,Pistols!K:K,0,0)</f>
        <v>0</v>
      </c>
      <c r="I652" s="3">
        <f>_xlfn.XLOOKUP($A652,Pistols!$C:$C,Pistols!L:L,0,0)</f>
        <v>0</v>
      </c>
      <c r="J652" s="3">
        <f>_xlfn.XLOOKUP($A652,Pistols!$C:$C,Pistols!M:M,0,0)</f>
        <v>0</v>
      </c>
      <c r="K652" s="3">
        <f>_xlfn.XLOOKUP($A652,Pistols!$C:$C,Pistols!N:N,0,0)</f>
        <v>0</v>
      </c>
      <c r="L652" s="3">
        <f>_xlfn.XLOOKUP($A652,Revolvers!$C:$C,Revolvers!O:O,0,0)</f>
        <v>0</v>
      </c>
      <c r="M652" s="3">
        <f>_xlfn.XLOOKUP($A652,Revolvers!$C:$C,Revolvers!P:P,0,0)</f>
        <v>0</v>
      </c>
      <c r="N652" s="3">
        <f>_xlfn.XLOOKUP($A652,Revolvers!$C:$C,Revolvers!Q:Q,0,0)</f>
        <v>0</v>
      </c>
      <c r="O652" s="3">
        <f>_xlfn.XLOOKUP($A652,Revolvers!$C:$C,Revolvers!R:R,0,0)</f>
        <v>0</v>
      </c>
      <c r="P652" s="3">
        <f>_xlfn.XLOOKUP($A652,Revolvers!$C:$C,Revolvers!S:S,0,0)</f>
        <v>0</v>
      </c>
      <c r="Q652" s="3">
        <f>_xlfn.XLOOKUP($A652,Revolvers!$C:$C,Revolvers!T:T,0,0)</f>
        <v>0</v>
      </c>
      <c r="R652" s="3">
        <f>_xlfn.XLOOKUP($A652,Rifles!C:C,Rifles!H:H,0,0)</f>
        <v>2</v>
      </c>
      <c r="S652" s="3">
        <f>_xlfn.XLOOKUP($A652,Shotguns!C:C,Shotguns!H:H,0,0)</f>
        <v>0</v>
      </c>
      <c r="T652" s="3">
        <f t="shared" si="10"/>
        <v>2</v>
      </c>
    </row>
    <row r="653" spans="1:20" x14ac:dyDescent="0.25">
      <c r="A653" s="3">
        <f>Rifles!C653</f>
        <v>46105298</v>
      </c>
      <c r="B653" s="3" t="str">
        <f>_xlfn.XLOOKUP($A653, Rifles!$C$2:$C$419,Rifles!$D$2:$D$419,"N/A",0)</f>
        <v>N/A</v>
      </c>
      <c r="C653" s="4" t="str">
        <f>_xlfn.XLOOKUP($A653, Rifles!$C$2:$C$419,Rifles!F$2:F$419,"N/A",0)</f>
        <v>N/A</v>
      </c>
      <c r="D653" s="4" t="str">
        <f>_xlfn.XLOOKUP($A653, Rifles!$C$2:$C$419,Rifles!G$2:G$419,"N/A",0)</f>
        <v>N/A</v>
      </c>
      <c r="E653" s="3">
        <f>_xlfn.XLOOKUP($A653,Pistols!$C:$C,Pistols!H:H,0,0)</f>
        <v>0</v>
      </c>
      <c r="F653" s="3">
        <f>_xlfn.XLOOKUP($A653,Pistols!$C:$C,Pistols!I:I,0,0)</f>
        <v>0</v>
      </c>
      <c r="G653" s="3">
        <f>_xlfn.XLOOKUP($A653,Pistols!$C:$C,Pistols!J:J,0,0)</f>
        <v>0</v>
      </c>
      <c r="H653" s="3">
        <f>_xlfn.XLOOKUP($A653,Pistols!$C:$C,Pistols!K:K,0,0)</f>
        <v>0</v>
      </c>
      <c r="I653" s="3">
        <f>_xlfn.XLOOKUP($A653,Pistols!$C:$C,Pistols!L:L,0,0)</f>
        <v>0</v>
      </c>
      <c r="J653" s="3">
        <f>_xlfn.XLOOKUP($A653,Pistols!$C:$C,Pistols!M:M,0,0)</f>
        <v>0</v>
      </c>
      <c r="K653" s="3">
        <f>_xlfn.XLOOKUP($A653,Pistols!$C:$C,Pistols!N:N,0,0)</f>
        <v>0</v>
      </c>
      <c r="L653" s="3">
        <f>_xlfn.XLOOKUP($A653,Revolvers!$C:$C,Revolvers!O:O,0,0)</f>
        <v>0</v>
      </c>
      <c r="M653" s="3">
        <f>_xlfn.XLOOKUP($A653,Revolvers!$C:$C,Revolvers!P:P,0,0)</f>
        <v>0</v>
      </c>
      <c r="N653" s="3">
        <f>_xlfn.XLOOKUP($A653,Revolvers!$C:$C,Revolvers!Q:Q,0,0)</f>
        <v>0</v>
      </c>
      <c r="O653" s="3">
        <f>_xlfn.XLOOKUP($A653,Revolvers!$C:$C,Revolvers!R:R,0,0)</f>
        <v>0</v>
      </c>
      <c r="P653" s="3">
        <f>_xlfn.XLOOKUP($A653,Revolvers!$C:$C,Revolvers!S:S,0,0)</f>
        <v>0</v>
      </c>
      <c r="Q653" s="3">
        <f>_xlfn.XLOOKUP($A653,Revolvers!$C:$C,Revolvers!T:T,0,0)</f>
        <v>0</v>
      </c>
      <c r="R653" s="3">
        <f>_xlfn.XLOOKUP($A653,Rifles!C:C,Rifles!H:H,0,0)</f>
        <v>28</v>
      </c>
      <c r="S653" s="3">
        <f>_xlfn.XLOOKUP($A653,Shotguns!C:C,Shotguns!H:H,0,0)</f>
        <v>0</v>
      </c>
      <c r="T653" s="3">
        <f t="shared" si="10"/>
        <v>28</v>
      </c>
    </row>
    <row r="654" spans="1:20" x14ac:dyDescent="0.25">
      <c r="A654" s="3">
        <f>Rifles!C654</f>
        <v>46106210</v>
      </c>
      <c r="B654" s="3" t="str">
        <f>_xlfn.XLOOKUP($A654, Rifles!$C$2:$C$419,Rifles!$D$2:$D$419,"N/A",0)</f>
        <v>N/A</v>
      </c>
      <c r="C654" s="4" t="str">
        <f>_xlfn.XLOOKUP($A654, Rifles!$C$2:$C$419,Rifles!F$2:F$419,"N/A",0)</f>
        <v>N/A</v>
      </c>
      <c r="D654" s="4" t="str">
        <f>_xlfn.XLOOKUP($A654, Rifles!$C$2:$C$419,Rifles!G$2:G$419,"N/A",0)</f>
        <v>N/A</v>
      </c>
      <c r="E654" s="3">
        <f>_xlfn.XLOOKUP($A654,Pistols!$C:$C,Pistols!H:H,0,0)</f>
        <v>0</v>
      </c>
      <c r="F654" s="3">
        <f>_xlfn.XLOOKUP($A654,Pistols!$C:$C,Pistols!I:I,0,0)</f>
        <v>0</v>
      </c>
      <c r="G654" s="3">
        <f>_xlfn.XLOOKUP($A654,Pistols!$C:$C,Pistols!J:J,0,0)</f>
        <v>0</v>
      </c>
      <c r="H654" s="3">
        <f>_xlfn.XLOOKUP($A654,Pistols!$C:$C,Pistols!K:K,0,0)</f>
        <v>0</v>
      </c>
      <c r="I654" s="3">
        <f>_xlfn.XLOOKUP($A654,Pistols!$C:$C,Pistols!L:L,0,0)</f>
        <v>0</v>
      </c>
      <c r="J654" s="3">
        <f>_xlfn.XLOOKUP($A654,Pistols!$C:$C,Pistols!M:M,0,0)</f>
        <v>0</v>
      </c>
      <c r="K654" s="3">
        <f>_xlfn.XLOOKUP($A654,Pistols!$C:$C,Pistols!N:N,0,0)</f>
        <v>0</v>
      </c>
      <c r="L654" s="3">
        <f>_xlfn.XLOOKUP($A654,Revolvers!$C:$C,Revolvers!O:O,0,0)</f>
        <v>0</v>
      </c>
      <c r="M654" s="3">
        <f>_xlfn.XLOOKUP($A654,Revolvers!$C:$C,Revolvers!P:P,0,0)</f>
        <v>0</v>
      </c>
      <c r="N654" s="3">
        <f>_xlfn.XLOOKUP($A654,Revolvers!$C:$C,Revolvers!Q:Q,0,0)</f>
        <v>0</v>
      </c>
      <c r="O654" s="3">
        <f>_xlfn.XLOOKUP($A654,Revolvers!$C:$C,Revolvers!R:R,0,0)</f>
        <v>0</v>
      </c>
      <c r="P654" s="3">
        <f>_xlfn.XLOOKUP($A654,Revolvers!$C:$C,Revolvers!S:S,0,0)</f>
        <v>0</v>
      </c>
      <c r="Q654" s="3">
        <f>_xlfn.XLOOKUP($A654,Revolvers!$C:$C,Revolvers!T:T,0,0)</f>
        <v>0</v>
      </c>
      <c r="R654" s="3">
        <f>_xlfn.XLOOKUP($A654,Rifles!C:C,Rifles!H:H,0,0)</f>
        <v>2</v>
      </c>
      <c r="S654" s="3">
        <f>_xlfn.XLOOKUP($A654,Shotguns!C:C,Shotguns!H:H,0,0)</f>
        <v>0</v>
      </c>
      <c r="T654" s="3">
        <f t="shared" si="10"/>
        <v>2</v>
      </c>
    </row>
    <row r="655" spans="1:20" x14ac:dyDescent="0.25">
      <c r="A655" s="3">
        <f>Rifles!C655</f>
        <v>46107213</v>
      </c>
      <c r="B655" s="3" t="str">
        <f>_xlfn.XLOOKUP($A655, Rifles!$C$2:$C$419,Rifles!$D$2:$D$419,"N/A",0)</f>
        <v>N/A</v>
      </c>
      <c r="C655" s="4" t="str">
        <f>_xlfn.XLOOKUP($A655, Rifles!$C$2:$C$419,Rifles!F$2:F$419,"N/A",0)</f>
        <v>N/A</v>
      </c>
      <c r="D655" s="4" t="str">
        <f>_xlfn.XLOOKUP($A655, Rifles!$C$2:$C$419,Rifles!G$2:G$419,"N/A",0)</f>
        <v>N/A</v>
      </c>
      <c r="E655" s="3">
        <f>_xlfn.XLOOKUP($A655,Pistols!$C:$C,Pistols!H:H,0,0)</f>
        <v>0</v>
      </c>
      <c r="F655" s="3">
        <f>_xlfn.XLOOKUP($A655,Pistols!$C:$C,Pistols!I:I,0,0)</f>
        <v>0</v>
      </c>
      <c r="G655" s="3">
        <f>_xlfn.XLOOKUP($A655,Pistols!$C:$C,Pistols!J:J,0,0)</f>
        <v>0</v>
      </c>
      <c r="H655" s="3">
        <f>_xlfn.XLOOKUP($A655,Pistols!$C:$C,Pistols!K:K,0,0)</f>
        <v>0</v>
      </c>
      <c r="I655" s="3">
        <f>_xlfn.XLOOKUP($A655,Pistols!$C:$C,Pistols!L:L,0,0)</f>
        <v>0</v>
      </c>
      <c r="J655" s="3">
        <f>_xlfn.XLOOKUP($A655,Pistols!$C:$C,Pistols!M:M,0,0)</f>
        <v>0</v>
      </c>
      <c r="K655" s="3">
        <f>_xlfn.XLOOKUP($A655,Pistols!$C:$C,Pistols!N:N,0,0)</f>
        <v>0</v>
      </c>
      <c r="L655" s="3">
        <f>_xlfn.XLOOKUP($A655,Revolvers!$C:$C,Revolvers!O:O,0,0)</f>
        <v>0</v>
      </c>
      <c r="M655" s="3">
        <f>_xlfn.XLOOKUP($A655,Revolvers!$C:$C,Revolvers!P:P,0,0)</f>
        <v>0</v>
      </c>
      <c r="N655" s="3">
        <f>_xlfn.XLOOKUP($A655,Revolvers!$C:$C,Revolvers!Q:Q,0,0)</f>
        <v>0</v>
      </c>
      <c r="O655" s="3">
        <f>_xlfn.XLOOKUP($A655,Revolvers!$C:$C,Revolvers!R:R,0,0)</f>
        <v>0</v>
      </c>
      <c r="P655" s="3">
        <f>_xlfn.XLOOKUP($A655,Revolvers!$C:$C,Revolvers!S:S,0,0)</f>
        <v>0</v>
      </c>
      <c r="Q655" s="3">
        <f>_xlfn.XLOOKUP($A655,Revolvers!$C:$C,Revolvers!T:T,0,0)</f>
        <v>0</v>
      </c>
      <c r="R655" s="3">
        <f>_xlfn.XLOOKUP($A655,Rifles!C:C,Rifles!H:H,0,0)</f>
        <v>6</v>
      </c>
      <c r="S655" s="3">
        <f>_xlfn.XLOOKUP($A655,Shotguns!C:C,Shotguns!H:H,0,0)</f>
        <v>0</v>
      </c>
      <c r="T655" s="3">
        <f t="shared" si="10"/>
        <v>6</v>
      </c>
    </row>
    <row r="656" spans="1:20" x14ac:dyDescent="0.25">
      <c r="A656" s="3">
        <f>Rifles!C656</f>
        <v>46106605</v>
      </c>
      <c r="B656" s="3" t="str">
        <f>_xlfn.XLOOKUP($A656, Rifles!$C$2:$C$419,Rifles!$D$2:$D$419,"N/A",0)</f>
        <v>N/A</v>
      </c>
      <c r="C656" s="4" t="str">
        <f>_xlfn.XLOOKUP($A656, Rifles!$C$2:$C$419,Rifles!F$2:F$419,"N/A",0)</f>
        <v>N/A</v>
      </c>
      <c r="D656" s="4" t="str">
        <f>_xlfn.XLOOKUP($A656, Rifles!$C$2:$C$419,Rifles!G$2:G$419,"N/A",0)</f>
        <v>N/A</v>
      </c>
      <c r="E656" s="3">
        <f>_xlfn.XLOOKUP($A656,Pistols!$C:$C,Pistols!H:H,0,0)</f>
        <v>5</v>
      </c>
      <c r="F656" s="3">
        <f>_xlfn.XLOOKUP($A656,Pistols!$C:$C,Pistols!I:I,0,0)</f>
        <v>0</v>
      </c>
      <c r="G656" s="3">
        <f>_xlfn.XLOOKUP($A656,Pistols!$C:$C,Pistols!J:J,0,0)</f>
        <v>0</v>
      </c>
      <c r="H656" s="3">
        <f>_xlfn.XLOOKUP($A656,Pistols!$C:$C,Pistols!K:K,0,0)</f>
        <v>0</v>
      </c>
      <c r="I656" s="3">
        <f>_xlfn.XLOOKUP($A656,Pistols!$C:$C,Pistols!L:L,0,0)</f>
        <v>0</v>
      </c>
      <c r="J656" s="3">
        <f>_xlfn.XLOOKUP($A656,Pistols!$C:$C,Pistols!M:M,0,0)</f>
        <v>5</v>
      </c>
      <c r="K656" s="3">
        <f>_xlfn.XLOOKUP($A656,Pistols!$C:$C,Pistols!N:N,0,0)</f>
        <v>0</v>
      </c>
      <c r="L656" s="3">
        <f>_xlfn.XLOOKUP($A656,Revolvers!$C:$C,Revolvers!O:O,0,0)</f>
        <v>0</v>
      </c>
      <c r="M656" s="3">
        <f>_xlfn.XLOOKUP($A656,Revolvers!$C:$C,Revolvers!P:P,0,0)</f>
        <v>0</v>
      </c>
      <c r="N656" s="3">
        <f>_xlfn.XLOOKUP($A656,Revolvers!$C:$C,Revolvers!Q:Q,0,0)</f>
        <v>0</v>
      </c>
      <c r="O656" s="3">
        <f>_xlfn.XLOOKUP($A656,Revolvers!$C:$C,Revolvers!R:R,0,0)</f>
        <v>0</v>
      </c>
      <c r="P656" s="3">
        <f>_xlfn.XLOOKUP($A656,Revolvers!$C:$C,Revolvers!S:S,0,0)</f>
        <v>0</v>
      </c>
      <c r="Q656" s="3">
        <f>_xlfn.XLOOKUP($A656,Revolvers!$C:$C,Revolvers!T:T,0,0)</f>
        <v>0</v>
      </c>
      <c r="R656" s="3">
        <f>_xlfn.XLOOKUP($A656,Rifles!C:C,Rifles!H:H,0,0)</f>
        <v>44</v>
      </c>
      <c r="S656" s="3">
        <f>_xlfn.XLOOKUP($A656,Shotguns!C:C,Shotguns!H:H,0,0)</f>
        <v>0</v>
      </c>
      <c r="T656" s="3">
        <f t="shared" si="10"/>
        <v>44</v>
      </c>
    </row>
    <row r="657" spans="1:20" x14ac:dyDescent="0.25">
      <c r="A657" s="3">
        <f>Rifles!C657</f>
        <v>46106445</v>
      </c>
      <c r="B657" s="3" t="str">
        <f>_xlfn.XLOOKUP($A657, Rifles!$C$2:$C$419,Rifles!$D$2:$D$419,"N/A",0)</f>
        <v>N/A</v>
      </c>
      <c r="C657" s="4" t="str">
        <f>_xlfn.XLOOKUP($A657, Rifles!$C$2:$C$419,Rifles!F$2:F$419,"N/A",0)</f>
        <v>N/A</v>
      </c>
      <c r="D657" s="4" t="str">
        <f>_xlfn.XLOOKUP($A657, Rifles!$C$2:$C$419,Rifles!G$2:G$419,"N/A",0)</f>
        <v>N/A</v>
      </c>
      <c r="E657" s="3">
        <f>_xlfn.XLOOKUP($A657,Pistols!$C:$C,Pistols!H:H,0,0)</f>
        <v>0</v>
      </c>
      <c r="F657" s="3">
        <f>_xlfn.XLOOKUP($A657,Pistols!$C:$C,Pistols!I:I,0,0)</f>
        <v>0</v>
      </c>
      <c r="G657" s="3">
        <f>_xlfn.XLOOKUP($A657,Pistols!$C:$C,Pistols!J:J,0,0)</f>
        <v>0</v>
      </c>
      <c r="H657" s="3">
        <f>_xlfn.XLOOKUP($A657,Pistols!$C:$C,Pistols!K:K,0,0)</f>
        <v>0</v>
      </c>
      <c r="I657" s="3">
        <f>_xlfn.XLOOKUP($A657,Pistols!$C:$C,Pistols!L:L,0,0)</f>
        <v>0</v>
      </c>
      <c r="J657" s="3">
        <f>_xlfn.XLOOKUP($A657,Pistols!$C:$C,Pistols!M:M,0,0)</f>
        <v>0</v>
      </c>
      <c r="K657" s="3">
        <f>_xlfn.XLOOKUP($A657,Pistols!$C:$C,Pistols!N:N,0,0)</f>
        <v>0</v>
      </c>
      <c r="L657" s="3">
        <f>_xlfn.XLOOKUP($A657,Revolvers!$C:$C,Revolvers!O:O,0,0)</f>
        <v>0</v>
      </c>
      <c r="M657" s="3">
        <f>_xlfn.XLOOKUP($A657,Revolvers!$C:$C,Revolvers!P:P,0,0)</f>
        <v>0</v>
      </c>
      <c r="N657" s="3">
        <f>_xlfn.XLOOKUP($A657,Revolvers!$C:$C,Revolvers!Q:Q,0,0)</f>
        <v>0</v>
      </c>
      <c r="O657" s="3">
        <f>_xlfn.XLOOKUP($A657,Revolvers!$C:$C,Revolvers!R:R,0,0)</f>
        <v>0</v>
      </c>
      <c r="P657" s="3">
        <f>_xlfn.XLOOKUP($A657,Revolvers!$C:$C,Revolvers!S:S,0,0)</f>
        <v>0</v>
      </c>
      <c r="Q657" s="3">
        <f>_xlfn.XLOOKUP($A657,Revolvers!$C:$C,Revolvers!T:T,0,0)</f>
        <v>0</v>
      </c>
      <c r="R657" s="3">
        <f>_xlfn.XLOOKUP($A657,Rifles!C:C,Rifles!H:H,0,0)</f>
        <v>1</v>
      </c>
      <c r="S657" s="3">
        <f>_xlfn.XLOOKUP($A657,Shotguns!C:C,Shotguns!H:H,0,0)</f>
        <v>0</v>
      </c>
      <c r="T657" s="3">
        <f t="shared" si="10"/>
        <v>1</v>
      </c>
    </row>
    <row r="658" spans="1:20" x14ac:dyDescent="0.25">
      <c r="A658" s="3">
        <f>Rifles!C658</f>
        <v>46106604</v>
      </c>
      <c r="B658" s="3" t="str">
        <f>_xlfn.XLOOKUP($A658, Rifles!$C$2:$C$419,Rifles!$D$2:$D$419,"N/A",0)</f>
        <v>N/A</v>
      </c>
      <c r="C658" s="4" t="str">
        <f>_xlfn.XLOOKUP($A658, Rifles!$C$2:$C$419,Rifles!F$2:F$419,"N/A",0)</f>
        <v>N/A</v>
      </c>
      <c r="D658" s="4" t="str">
        <f>_xlfn.XLOOKUP($A658, Rifles!$C$2:$C$419,Rifles!G$2:G$419,"N/A",0)</f>
        <v>N/A</v>
      </c>
      <c r="E658" s="3">
        <f>_xlfn.XLOOKUP($A658,Pistols!$C:$C,Pistols!H:H,0,0)</f>
        <v>0</v>
      </c>
      <c r="F658" s="3">
        <f>_xlfn.XLOOKUP($A658,Pistols!$C:$C,Pistols!I:I,0,0)</f>
        <v>0</v>
      </c>
      <c r="G658" s="3">
        <f>_xlfn.XLOOKUP($A658,Pistols!$C:$C,Pistols!J:J,0,0)</f>
        <v>0</v>
      </c>
      <c r="H658" s="3">
        <f>_xlfn.XLOOKUP($A658,Pistols!$C:$C,Pistols!K:K,0,0)</f>
        <v>0</v>
      </c>
      <c r="I658" s="3">
        <f>_xlfn.XLOOKUP($A658,Pistols!$C:$C,Pistols!L:L,0,0)</f>
        <v>0</v>
      </c>
      <c r="J658" s="3">
        <f>_xlfn.XLOOKUP($A658,Pistols!$C:$C,Pistols!M:M,0,0)</f>
        <v>0</v>
      </c>
      <c r="K658" s="3">
        <f>_xlfn.XLOOKUP($A658,Pistols!$C:$C,Pistols!N:N,0,0)</f>
        <v>0</v>
      </c>
      <c r="L658" s="3">
        <f>_xlfn.XLOOKUP($A658,Revolvers!$C:$C,Revolvers!O:O,0,0)</f>
        <v>0</v>
      </c>
      <c r="M658" s="3">
        <f>_xlfn.XLOOKUP($A658,Revolvers!$C:$C,Revolvers!P:P,0,0)</f>
        <v>0</v>
      </c>
      <c r="N658" s="3">
        <f>_xlfn.XLOOKUP($A658,Revolvers!$C:$C,Revolvers!Q:Q,0,0)</f>
        <v>0</v>
      </c>
      <c r="O658" s="3">
        <f>_xlfn.XLOOKUP($A658,Revolvers!$C:$C,Revolvers!R:R,0,0)</f>
        <v>0</v>
      </c>
      <c r="P658" s="3">
        <f>_xlfn.XLOOKUP($A658,Revolvers!$C:$C,Revolvers!S:S,0,0)</f>
        <v>0</v>
      </c>
      <c r="Q658" s="3">
        <f>_xlfn.XLOOKUP($A658,Revolvers!$C:$C,Revolvers!T:T,0,0)</f>
        <v>0</v>
      </c>
      <c r="R658" s="3">
        <f>_xlfn.XLOOKUP($A658,Rifles!C:C,Rifles!H:H,0,0)</f>
        <v>1</v>
      </c>
      <c r="S658" s="3">
        <f>_xlfn.XLOOKUP($A658,Shotguns!C:C,Shotguns!H:H,0,0)</f>
        <v>0</v>
      </c>
      <c r="T658" s="3">
        <f t="shared" si="10"/>
        <v>1</v>
      </c>
    </row>
    <row r="659" spans="1:20" x14ac:dyDescent="0.25">
      <c r="A659" s="3">
        <f>Rifles!C659</f>
        <v>46106311</v>
      </c>
      <c r="B659" s="3" t="str">
        <f>_xlfn.XLOOKUP($A659, Rifles!$C$2:$C$419,Rifles!$D$2:$D$419,"N/A",0)</f>
        <v>N/A</v>
      </c>
      <c r="C659" s="4" t="str">
        <f>_xlfn.XLOOKUP($A659, Rifles!$C$2:$C$419,Rifles!F$2:F$419,"N/A",0)</f>
        <v>N/A</v>
      </c>
      <c r="D659" s="4" t="str">
        <f>_xlfn.XLOOKUP($A659, Rifles!$C$2:$C$419,Rifles!G$2:G$419,"N/A",0)</f>
        <v>N/A</v>
      </c>
      <c r="E659" s="3">
        <f>_xlfn.XLOOKUP($A659,Pistols!$C:$C,Pistols!H:H,0,0)</f>
        <v>0</v>
      </c>
      <c r="F659" s="3">
        <f>_xlfn.XLOOKUP($A659,Pistols!$C:$C,Pistols!I:I,0,0)</f>
        <v>0</v>
      </c>
      <c r="G659" s="3">
        <f>_xlfn.XLOOKUP($A659,Pistols!$C:$C,Pistols!J:J,0,0)</f>
        <v>0</v>
      </c>
      <c r="H659" s="3">
        <f>_xlfn.XLOOKUP($A659,Pistols!$C:$C,Pistols!K:K,0,0)</f>
        <v>0</v>
      </c>
      <c r="I659" s="3">
        <f>_xlfn.XLOOKUP($A659,Pistols!$C:$C,Pistols!L:L,0,0)</f>
        <v>0</v>
      </c>
      <c r="J659" s="3">
        <f>_xlfn.XLOOKUP($A659,Pistols!$C:$C,Pistols!M:M,0,0)</f>
        <v>0</v>
      </c>
      <c r="K659" s="3">
        <f>_xlfn.XLOOKUP($A659,Pistols!$C:$C,Pistols!N:N,0,0)</f>
        <v>0</v>
      </c>
      <c r="L659" s="3">
        <f>_xlfn.XLOOKUP($A659,Revolvers!$C:$C,Revolvers!O:O,0,0)</f>
        <v>0</v>
      </c>
      <c r="M659" s="3">
        <f>_xlfn.XLOOKUP($A659,Revolvers!$C:$C,Revolvers!P:P,0,0)</f>
        <v>0</v>
      </c>
      <c r="N659" s="3">
        <f>_xlfn.XLOOKUP($A659,Revolvers!$C:$C,Revolvers!Q:Q,0,0)</f>
        <v>0</v>
      </c>
      <c r="O659" s="3">
        <f>_xlfn.XLOOKUP($A659,Revolvers!$C:$C,Revolvers!R:R,0,0)</f>
        <v>0</v>
      </c>
      <c r="P659" s="3">
        <f>_xlfn.XLOOKUP($A659,Revolvers!$C:$C,Revolvers!S:S,0,0)</f>
        <v>0</v>
      </c>
      <c r="Q659" s="3">
        <f>_xlfn.XLOOKUP($A659,Revolvers!$C:$C,Revolvers!T:T,0,0)</f>
        <v>0</v>
      </c>
      <c r="R659" s="3">
        <f>_xlfn.XLOOKUP($A659,Rifles!C:C,Rifles!H:H,0,0)</f>
        <v>1</v>
      </c>
      <c r="S659" s="3">
        <f>_xlfn.XLOOKUP($A659,Shotguns!C:C,Shotguns!H:H,0,0)</f>
        <v>0</v>
      </c>
      <c r="T659" s="3">
        <f t="shared" si="10"/>
        <v>1</v>
      </c>
    </row>
    <row r="660" spans="1:20" x14ac:dyDescent="0.25">
      <c r="A660" s="3">
        <f>Rifles!C660</f>
        <v>46103520</v>
      </c>
      <c r="B660" s="3" t="str">
        <f>_xlfn.XLOOKUP($A660, Rifles!$C$2:$C$419,Rifles!$D$2:$D$419,"N/A",0)</f>
        <v>N/A</v>
      </c>
      <c r="C660" s="4" t="str">
        <f>_xlfn.XLOOKUP($A660, Rifles!$C$2:$C$419,Rifles!F$2:F$419,"N/A",0)</f>
        <v>N/A</v>
      </c>
      <c r="D660" s="4" t="str">
        <f>_xlfn.XLOOKUP($A660, Rifles!$C$2:$C$419,Rifles!G$2:G$419,"N/A",0)</f>
        <v>N/A</v>
      </c>
      <c r="E660" s="3">
        <f>_xlfn.XLOOKUP($A660,Pistols!$C:$C,Pistols!H:H,0,0)</f>
        <v>0</v>
      </c>
      <c r="F660" s="3">
        <f>_xlfn.XLOOKUP($A660,Pistols!$C:$C,Pistols!I:I,0,0)</f>
        <v>0</v>
      </c>
      <c r="G660" s="3">
        <f>_xlfn.XLOOKUP($A660,Pistols!$C:$C,Pistols!J:J,0,0)</f>
        <v>0</v>
      </c>
      <c r="H660" s="3">
        <f>_xlfn.XLOOKUP($A660,Pistols!$C:$C,Pistols!K:K,0,0)</f>
        <v>0</v>
      </c>
      <c r="I660" s="3">
        <f>_xlfn.XLOOKUP($A660,Pistols!$C:$C,Pistols!L:L,0,0)</f>
        <v>3666</v>
      </c>
      <c r="J660" s="3">
        <f>_xlfn.XLOOKUP($A660,Pistols!$C:$C,Pistols!M:M,0,0)</f>
        <v>3666</v>
      </c>
      <c r="K660" s="3">
        <f>_xlfn.XLOOKUP($A660,Pistols!$C:$C,Pistols!N:N,0,0)</f>
        <v>0</v>
      </c>
      <c r="L660" s="3">
        <f>_xlfn.XLOOKUP($A660,Revolvers!$C:$C,Revolvers!O:O,0,0)</f>
        <v>0</v>
      </c>
      <c r="M660" s="3">
        <f>_xlfn.XLOOKUP($A660,Revolvers!$C:$C,Revolvers!P:P,0,0)</f>
        <v>0</v>
      </c>
      <c r="N660" s="3">
        <f>_xlfn.XLOOKUP($A660,Revolvers!$C:$C,Revolvers!Q:Q,0,0)</f>
        <v>0</v>
      </c>
      <c r="O660" s="3">
        <f>_xlfn.XLOOKUP($A660,Revolvers!$C:$C,Revolvers!R:R,0,0)</f>
        <v>0</v>
      </c>
      <c r="P660" s="3">
        <f>_xlfn.XLOOKUP($A660,Revolvers!$C:$C,Revolvers!S:S,0,0)</f>
        <v>0</v>
      </c>
      <c r="Q660" s="3">
        <f>_xlfn.XLOOKUP($A660,Revolvers!$C:$C,Revolvers!T:T,0,0)</f>
        <v>0</v>
      </c>
      <c r="R660" s="3">
        <f>_xlfn.XLOOKUP($A660,Rifles!C:C,Rifles!H:H,0,0)</f>
        <v>453763</v>
      </c>
      <c r="S660" s="3">
        <f>_xlfn.XLOOKUP($A660,Shotguns!C:C,Shotguns!H:H,0,0)</f>
        <v>0</v>
      </c>
      <c r="T660" s="3">
        <f t="shared" si="10"/>
        <v>453763</v>
      </c>
    </row>
    <row r="661" spans="1:20" x14ac:dyDescent="0.25">
      <c r="A661" s="3">
        <f>Rifles!C661</f>
        <v>57204699</v>
      </c>
      <c r="B661" s="3" t="str">
        <f>_xlfn.XLOOKUP($A661, Rifles!$C$2:$C$419,Rifles!$D$2:$D$419,"N/A",0)</f>
        <v>N/A</v>
      </c>
      <c r="C661" s="4" t="str">
        <f>_xlfn.XLOOKUP($A661, Rifles!$C$2:$C$419,Rifles!F$2:F$419,"N/A",0)</f>
        <v>N/A</v>
      </c>
      <c r="D661" s="4" t="str">
        <f>_xlfn.XLOOKUP($A661, Rifles!$C$2:$C$419,Rifles!G$2:G$419,"N/A",0)</f>
        <v>N/A</v>
      </c>
      <c r="E661" s="3">
        <f>_xlfn.XLOOKUP($A661,Pistols!$C:$C,Pistols!H:H,0,0)</f>
        <v>0</v>
      </c>
      <c r="F661" s="3">
        <f>_xlfn.XLOOKUP($A661,Pistols!$C:$C,Pistols!I:I,0,0)</f>
        <v>0</v>
      </c>
      <c r="G661" s="3">
        <f>_xlfn.XLOOKUP($A661,Pistols!$C:$C,Pistols!J:J,0,0)</f>
        <v>0</v>
      </c>
      <c r="H661" s="3">
        <f>_xlfn.XLOOKUP($A661,Pistols!$C:$C,Pistols!K:K,0,0)</f>
        <v>0</v>
      </c>
      <c r="I661" s="3">
        <f>_xlfn.XLOOKUP($A661,Pistols!$C:$C,Pistols!L:L,0,0)</f>
        <v>0</v>
      </c>
      <c r="J661" s="3">
        <f>_xlfn.XLOOKUP($A661,Pistols!$C:$C,Pistols!M:M,0,0)</f>
        <v>0</v>
      </c>
      <c r="K661" s="3">
        <f>_xlfn.XLOOKUP($A661,Pistols!$C:$C,Pistols!N:N,0,0)</f>
        <v>0</v>
      </c>
      <c r="L661" s="3">
        <f>_xlfn.XLOOKUP($A661,Revolvers!$C:$C,Revolvers!O:O,0,0)</f>
        <v>0</v>
      </c>
      <c r="M661" s="3">
        <f>_xlfn.XLOOKUP($A661,Revolvers!$C:$C,Revolvers!P:P,0,0)</f>
        <v>0</v>
      </c>
      <c r="N661" s="3">
        <f>_xlfn.XLOOKUP($A661,Revolvers!$C:$C,Revolvers!Q:Q,0,0)</f>
        <v>0</v>
      </c>
      <c r="O661" s="3">
        <f>_xlfn.XLOOKUP($A661,Revolvers!$C:$C,Revolvers!R:R,0,0)</f>
        <v>0</v>
      </c>
      <c r="P661" s="3">
        <f>_xlfn.XLOOKUP($A661,Revolvers!$C:$C,Revolvers!S:S,0,0)</f>
        <v>0</v>
      </c>
      <c r="Q661" s="3">
        <f>_xlfn.XLOOKUP($A661,Revolvers!$C:$C,Revolvers!T:T,0,0)</f>
        <v>0</v>
      </c>
      <c r="R661" s="3">
        <f>_xlfn.XLOOKUP($A661,Rifles!C:C,Rifles!H:H,0,0)</f>
        <v>8</v>
      </c>
      <c r="S661" s="3">
        <f>_xlfn.XLOOKUP($A661,Shotguns!C:C,Shotguns!H:H,0,0)</f>
        <v>0</v>
      </c>
      <c r="T661" s="3">
        <f t="shared" si="10"/>
        <v>8</v>
      </c>
    </row>
    <row r="662" spans="1:20" x14ac:dyDescent="0.25">
      <c r="A662" s="3">
        <f>Rifles!C662</f>
        <v>57204834</v>
      </c>
      <c r="B662" s="3" t="str">
        <f>_xlfn.XLOOKUP($A662, Rifles!$C$2:$C$419,Rifles!$D$2:$D$419,"N/A",0)</f>
        <v>N/A</v>
      </c>
      <c r="C662" s="4" t="str">
        <f>_xlfn.XLOOKUP($A662, Rifles!$C$2:$C$419,Rifles!F$2:F$419,"N/A",0)</f>
        <v>N/A</v>
      </c>
      <c r="D662" s="4" t="str">
        <f>_xlfn.XLOOKUP($A662, Rifles!$C$2:$C$419,Rifles!G$2:G$419,"N/A",0)</f>
        <v>N/A</v>
      </c>
      <c r="E662" s="3">
        <f>_xlfn.XLOOKUP($A662,Pistols!$C:$C,Pistols!H:H,0,0)</f>
        <v>0</v>
      </c>
      <c r="F662" s="3">
        <f>_xlfn.XLOOKUP($A662,Pistols!$C:$C,Pistols!I:I,0,0)</f>
        <v>0</v>
      </c>
      <c r="G662" s="3">
        <f>_xlfn.XLOOKUP($A662,Pistols!$C:$C,Pistols!J:J,0,0)</f>
        <v>0</v>
      </c>
      <c r="H662" s="3">
        <f>_xlfn.XLOOKUP($A662,Pistols!$C:$C,Pistols!K:K,0,0)</f>
        <v>0</v>
      </c>
      <c r="I662" s="3">
        <f>_xlfn.XLOOKUP($A662,Pistols!$C:$C,Pistols!L:L,0,0)</f>
        <v>0</v>
      </c>
      <c r="J662" s="3">
        <f>_xlfn.XLOOKUP($A662,Pistols!$C:$C,Pistols!M:M,0,0)</f>
        <v>0</v>
      </c>
      <c r="K662" s="3">
        <f>_xlfn.XLOOKUP($A662,Pistols!$C:$C,Pistols!N:N,0,0)</f>
        <v>0</v>
      </c>
      <c r="L662" s="3">
        <f>_xlfn.XLOOKUP($A662,Revolvers!$C:$C,Revolvers!O:O,0,0)</f>
        <v>0</v>
      </c>
      <c r="M662" s="3">
        <f>_xlfn.XLOOKUP($A662,Revolvers!$C:$C,Revolvers!P:P,0,0)</f>
        <v>0</v>
      </c>
      <c r="N662" s="3">
        <f>_xlfn.XLOOKUP($A662,Revolvers!$C:$C,Revolvers!Q:Q,0,0)</f>
        <v>0</v>
      </c>
      <c r="O662" s="3">
        <f>_xlfn.XLOOKUP($A662,Revolvers!$C:$C,Revolvers!R:R,0,0)</f>
        <v>0</v>
      </c>
      <c r="P662" s="3">
        <f>_xlfn.XLOOKUP($A662,Revolvers!$C:$C,Revolvers!S:S,0,0)</f>
        <v>0</v>
      </c>
      <c r="Q662" s="3">
        <f>_xlfn.XLOOKUP($A662,Revolvers!$C:$C,Revolvers!T:T,0,0)</f>
        <v>0</v>
      </c>
      <c r="R662" s="3">
        <f>_xlfn.XLOOKUP($A662,Rifles!C:C,Rifles!H:H,0,0)</f>
        <v>20</v>
      </c>
      <c r="S662" s="3">
        <f>_xlfn.XLOOKUP($A662,Shotguns!C:C,Shotguns!H:H,0,0)</f>
        <v>0</v>
      </c>
      <c r="T662" s="3">
        <f t="shared" si="10"/>
        <v>20</v>
      </c>
    </row>
    <row r="663" spans="1:20" x14ac:dyDescent="0.25">
      <c r="A663" s="3">
        <f>Rifles!C663</f>
        <v>57203561</v>
      </c>
      <c r="B663" s="3" t="str">
        <f>_xlfn.XLOOKUP($A663, Rifles!$C$2:$C$419,Rifles!$D$2:$D$419,"N/A",0)</f>
        <v>N/A</v>
      </c>
      <c r="C663" s="4" t="str">
        <f>_xlfn.XLOOKUP($A663, Rifles!$C$2:$C$419,Rifles!F$2:F$419,"N/A",0)</f>
        <v>N/A</v>
      </c>
      <c r="D663" s="4" t="str">
        <f>_xlfn.XLOOKUP($A663, Rifles!$C$2:$C$419,Rifles!G$2:G$419,"N/A",0)</f>
        <v>N/A</v>
      </c>
      <c r="E663" s="3">
        <f>_xlfn.XLOOKUP($A663,Pistols!$C:$C,Pistols!H:H,0,0)</f>
        <v>0</v>
      </c>
      <c r="F663" s="3">
        <f>_xlfn.XLOOKUP($A663,Pistols!$C:$C,Pistols!I:I,0,0)</f>
        <v>0</v>
      </c>
      <c r="G663" s="3">
        <f>_xlfn.XLOOKUP($A663,Pistols!$C:$C,Pistols!J:J,0,0)</f>
        <v>0</v>
      </c>
      <c r="H663" s="3">
        <f>_xlfn.XLOOKUP($A663,Pistols!$C:$C,Pistols!K:K,0,0)</f>
        <v>0</v>
      </c>
      <c r="I663" s="3">
        <f>_xlfn.XLOOKUP($A663,Pistols!$C:$C,Pistols!L:L,0,0)</f>
        <v>1</v>
      </c>
      <c r="J663" s="3">
        <f>_xlfn.XLOOKUP($A663,Pistols!$C:$C,Pistols!M:M,0,0)</f>
        <v>1</v>
      </c>
      <c r="K663" s="3">
        <f>_xlfn.XLOOKUP($A663,Pistols!$C:$C,Pistols!N:N,0,0)</f>
        <v>0</v>
      </c>
      <c r="L663" s="3">
        <f>_xlfn.XLOOKUP($A663,Revolvers!$C:$C,Revolvers!O:O,0,0)</f>
        <v>0</v>
      </c>
      <c r="M663" s="3">
        <f>_xlfn.XLOOKUP($A663,Revolvers!$C:$C,Revolvers!P:P,0,0)</f>
        <v>0</v>
      </c>
      <c r="N663" s="3">
        <f>_xlfn.XLOOKUP($A663,Revolvers!$C:$C,Revolvers!Q:Q,0,0)</f>
        <v>0</v>
      </c>
      <c r="O663" s="3">
        <f>_xlfn.XLOOKUP($A663,Revolvers!$C:$C,Revolvers!R:R,0,0)</f>
        <v>0</v>
      </c>
      <c r="P663" s="3">
        <f>_xlfn.XLOOKUP($A663,Revolvers!$C:$C,Revolvers!S:S,0,0)</f>
        <v>0</v>
      </c>
      <c r="Q663" s="3">
        <f>_xlfn.XLOOKUP($A663,Revolvers!$C:$C,Revolvers!T:T,0,0)</f>
        <v>0</v>
      </c>
      <c r="R663" s="3">
        <f>_xlfn.XLOOKUP($A663,Rifles!C:C,Rifles!H:H,0,0)</f>
        <v>5</v>
      </c>
      <c r="S663" s="3">
        <f>_xlfn.XLOOKUP($A663,Shotguns!C:C,Shotguns!H:H,0,0)</f>
        <v>0</v>
      </c>
      <c r="T663" s="3">
        <f t="shared" si="10"/>
        <v>5</v>
      </c>
    </row>
    <row r="664" spans="1:20" x14ac:dyDescent="0.25">
      <c r="A664" s="3">
        <f>Rifles!C664</f>
        <v>57202469</v>
      </c>
      <c r="B664" s="3" t="str">
        <f>_xlfn.XLOOKUP($A664, Rifles!$C$2:$C$419,Rifles!$D$2:$D$419,"N/A",0)</f>
        <v>N/A</v>
      </c>
      <c r="C664" s="4" t="str">
        <f>_xlfn.XLOOKUP($A664, Rifles!$C$2:$C$419,Rifles!F$2:F$419,"N/A",0)</f>
        <v>N/A</v>
      </c>
      <c r="D664" s="4" t="str">
        <f>_xlfn.XLOOKUP($A664, Rifles!$C$2:$C$419,Rifles!G$2:G$419,"N/A",0)</f>
        <v>N/A</v>
      </c>
      <c r="E664" s="3">
        <f>_xlfn.XLOOKUP($A664,Pistols!$C:$C,Pistols!H:H,0,0)</f>
        <v>0</v>
      </c>
      <c r="F664" s="3">
        <f>_xlfn.XLOOKUP($A664,Pistols!$C:$C,Pistols!I:I,0,0)</f>
        <v>0</v>
      </c>
      <c r="G664" s="3">
        <f>_xlfn.XLOOKUP($A664,Pistols!$C:$C,Pistols!J:J,0,0)</f>
        <v>0</v>
      </c>
      <c r="H664" s="3">
        <f>_xlfn.XLOOKUP($A664,Pistols!$C:$C,Pistols!K:K,0,0)</f>
        <v>0</v>
      </c>
      <c r="I664" s="3">
        <f>_xlfn.XLOOKUP($A664,Pistols!$C:$C,Pistols!L:L,0,0)</f>
        <v>0</v>
      </c>
      <c r="J664" s="3">
        <f>_xlfn.XLOOKUP($A664,Pistols!$C:$C,Pistols!M:M,0,0)</f>
        <v>0</v>
      </c>
      <c r="K664" s="3">
        <f>_xlfn.XLOOKUP($A664,Pistols!$C:$C,Pistols!N:N,0,0)</f>
        <v>0</v>
      </c>
      <c r="L664" s="3">
        <f>_xlfn.XLOOKUP($A664,Revolvers!$C:$C,Revolvers!O:O,0,0)</f>
        <v>0</v>
      </c>
      <c r="M664" s="3">
        <f>_xlfn.XLOOKUP($A664,Revolvers!$C:$C,Revolvers!P:P,0,0)</f>
        <v>0</v>
      </c>
      <c r="N664" s="3">
        <f>_xlfn.XLOOKUP($A664,Revolvers!$C:$C,Revolvers!Q:Q,0,0)</f>
        <v>0</v>
      </c>
      <c r="O664" s="3">
        <f>_xlfn.XLOOKUP($A664,Revolvers!$C:$C,Revolvers!R:R,0,0)</f>
        <v>0</v>
      </c>
      <c r="P664" s="3">
        <f>_xlfn.XLOOKUP($A664,Revolvers!$C:$C,Revolvers!S:S,0,0)</f>
        <v>0</v>
      </c>
      <c r="Q664" s="3">
        <f>_xlfn.XLOOKUP($A664,Revolvers!$C:$C,Revolvers!T:T,0,0)</f>
        <v>0</v>
      </c>
      <c r="R664" s="3">
        <f>_xlfn.XLOOKUP($A664,Rifles!C:C,Rifles!H:H,0,0)</f>
        <v>1</v>
      </c>
      <c r="S664" s="3">
        <f>_xlfn.XLOOKUP($A664,Shotguns!C:C,Shotguns!H:H,0,0)</f>
        <v>0</v>
      </c>
      <c r="T664" s="3">
        <f t="shared" si="10"/>
        <v>1</v>
      </c>
    </row>
    <row r="665" spans="1:20" x14ac:dyDescent="0.25">
      <c r="A665" s="3">
        <f>Rifles!C665</f>
        <v>57205140</v>
      </c>
      <c r="B665" s="3" t="str">
        <f>_xlfn.XLOOKUP($A665, Rifles!$C$2:$C$419,Rifles!$D$2:$D$419,"N/A",0)</f>
        <v>N/A</v>
      </c>
      <c r="C665" s="4" t="str">
        <f>_xlfn.XLOOKUP($A665, Rifles!$C$2:$C$419,Rifles!F$2:F$419,"N/A",0)</f>
        <v>N/A</v>
      </c>
      <c r="D665" s="4" t="str">
        <f>_xlfn.XLOOKUP($A665, Rifles!$C$2:$C$419,Rifles!G$2:G$419,"N/A",0)</f>
        <v>N/A</v>
      </c>
      <c r="E665" s="3">
        <f>_xlfn.XLOOKUP($A665,Pistols!$C:$C,Pistols!H:H,0,0)</f>
        <v>0</v>
      </c>
      <c r="F665" s="3">
        <f>_xlfn.XLOOKUP($A665,Pistols!$C:$C,Pistols!I:I,0,0)</f>
        <v>0</v>
      </c>
      <c r="G665" s="3">
        <f>_xlfn.XLOOKUP($A665,Pistols!$C:$C,Pistols!J:J,0,0)</f>
        <v>0</v>
      </c>
      <c r="H665" s="3">
        <f>_xlfn.XLOOKUP($A665,Pistols!$C:$C,Pistols!K:K,0,0)</f>
        <v>0</v>
      </c>
      <c r="I665" s="3">
        <f>_xlfn.XLOOKUP($A665,Pistols!$C:$C,Pistols!L:L,0,0)</f>
        <v>0</v>
      </c>
      <c r="J665" s="3">
        <f>_xlfn.XLOOKUP($A665,Pistols!$C:$C,Pistols!M:M,0,0)</f>
        <v>0</v>
      </c>
      <c r="K665" s="3">
        <f>_xlfn.XLOOKUP($A665,Pistols!$C:$C,Pistols!N:N,0,0)</f>
        <v>0</v>
      </c>
      <c r="L665" s="3">
        <f>_xlfn.XLOOKUP($A665,Revolvers!$C:$C,Revolvers!O:O,0,0)</f>
        <v>0</v>
      </c>
      <c r="M665" s="3">
        <f>_xlfn.XLOOKUP($A665,Revolvers!$C:$C,Revolvers!P:P,0,0)</f>
        <v>0</v>
      </c>
      <c r="N665" s="3">
        <f>_xlfn.XLOOKUP($A665,Revolvers!$C:$C,Revolvers!Q:Q,0,0)</f>
        <v>0</v>
      </c>
      <c r="O665" s="3">
        <f>_xlfn.XLOOKUP($A665,Revolvers!$C:$C,Revolvers!R:R,0,0)</f>
        <v>0</v>
      </c>
      <c r="P665" s="3">
        <f>_xlfn.XLOOKUP($A665,Revolvers!$C:$C,Revolvers!S:S,0,0)</f>
        <v>0</v>
      </c>
      <c r="Q665" s="3">
        <f>_xlfn.XLOOKUP($A665,Revolvers!$C:$C,Revolvers!T:T,0,0)</f>
        <v>0</v>
      </c>
      <c r="R665" s="3">
        <f>_xlfn.XLOOKUP($A665,Rifles!C:C,Rifles!H:H,0,0)</f>
        <v>21</v>
      </c>
      <c r="S665" s="3">
        <f>_xlfn.XLOOKUP($A665,Shotguns!C:C,Shotguns!H:H,0,0)</f>
        <v>0</v>
      </c>
      <c r="T665" s="3">
        <f t="shared" si="10"/>
        <v>21</v>
      </c>
    </row>
    <row r="666" spans="1:20" x14ac:dyDescent="0.25">
      <c r="A666" s="3">
        <f>Rifles!C666</f>
        <v>57233690</v>
      </c>
      <c r="B666" s="3" t="str">
        <f>_xlfn.XLOOKUP($A666, Rifles!$C$2:$C$419,Rifles!$D$2:$D$419,"N/A",0)</f>
        <v>N/A</v>
      </c>
      <c r="C666" s="4" t="str">
        <f>_xlfn.XLOOKUP($A666, Rifles!$C$2:$C$419,Rifles!F$2:F$419,"N/A",0)</f>
        <v>N/A</v>
      </c>
      <c r="D666" s="4" t="str">
        <f>_xlfn.XLOOKUP($A666, Rifles!$C$2:$C$419,Rifles!G$2:G$419,"N/A",0)</f>
        <v>N/A</v>
      </c>
      <c r="E666" s="3">
        <f>_xlfn.XLOOKUP($A666,Pistols!$C:$C,Pistols!H:H,0,0)</f>
        <v>0</v>
      </c>
      <c r="F666" s="3">
        <f>_xlfn.XLOOKUP($A666,Pistols!$C:$C,Pistols!I:I,0,0)</f>
        <v>0</v>
      </c>
      <c r="G666" s="3">
        <f>_xlfn.XLOOKUP($A666,Pistols!$C:$C,Pistols!J:J,0,0)</f>
        <v>0</v>
      </c>
      <c r="H666" s="3">
        <f>_xlfn.XLOOKUP($A666,Pistols!$C:$C,Pistols!K:K,0,0)</f>
        <v>13</v>
      </c>
      <c r="I666" s="3">
        <f>_xlfn.XLOOKUP($A666,Pistols!$C:$C,Pistols!L:L,0,0)</f>
        <v>0</v>
      </c>
      <c r="J666" s="3">
        <f>_xlfn.XLOOKUP($A666,Pistols!$C:$C,Pistols!M:M,0,0)</f>
        <v>13</v>
      </c>
      <c r="K666" s="3">
        <f>_xlfn.XLOOKUP($A666,Pistols!$C:$C,Pistols!N:N,0,0)</f>
        <v>0</v>
      </c>
      <c r="L666" s="3">
        <f>_xlfn.XLOOKUP($A666,Revolvers!$C:$C,Revolvers!O:O,0,0)</f>
        <v>0</v>
      </c>
      <c r="M666" s="3">
        <f>_xlfn.XLOOKUP($A666,Revolvers!$C:$C,Revolvers!P:P,0,0)</f>
        <v>0</v>
      </c>
      <c r="N666" s="3">
        <f>_xlfn.XLOOKUP($A666,Revolvers!$C:$C,Revolvers!Q:Q,0,0)</f>
        <v>0</v>
      </c>
      <c r="O666" s="3">
        <f>_xlfn.XLOOKUP($A666,Revolvers!$C:$C,Revolvers!R:R,0,0)</f>
        <v>0</v>
      </c>
      <c r="P666" s="3">
        <f>_xlfn.XLOOKUP($A666,Revolvers!$C:$C,Revolvers!S:S,0,0)</f>
        <v>0</v>
      </c>
      <c r="Q666" s="3">
        <f>_xlfn.XLOOKUP($A666,Revolvers!$C:$C,Revolvers!T:T,0,0)</f>
        <v>0</v>
      </c>
      <c r="R666" s="3">
        <f>_xlfn.XLOOKUP($A666,Rifles!C:C,Rifles!H:H,0,0)</f>
        <v>34</v>
      </c>
      <c r="S666" s="3">
        <f>_xlfn.XLOOKUP($A666,Shotguns!C:C,Shotguns!H:H,0,0)</f>
        <v>0</v>
      </c>
      <c r="T666" s="3">
        <f t="shared" si="10"/>
        <v>34</v>
      </c>
    </row>
    <row r="667" spans="1:20" x14ac:dyDescent="0.25">
      <c r="A667" s="3">
        <f>Rifles!C667</f>
        <v>57204714</v>
      </c>
      <c r="B667" s="3" t="str">
        <f>_xlfn.XLOOKUP($A667, Rifles!$C$2:$C$419,Rifles!$D$2:$D$419,"N/A",0)</f>
        <v>N/A</v>
      </c>
      <c r="C667" s="4" t="str">
        <f>_xlfn.XLOOKUP($A667, Rifles!$C$2:$C$419,Rifles!F$2:F$419,"N/A",0)</f>
        <v>N/A</v>
      </c>
      <c r="D667" s="4" t="str">
        <f>_xlfn.XLOOKUP($A667, Rifles!$C$2:$C$419,Rifles!G$2:G$419,"N/A",0)</f>
        <v>N/A</v>
      </c>
      <c r="E667" s="3">
        <f>_xlfn.XLOOKUP($A667,Pistols!$C:$C,Pistols!H:H,0,0)</f>
        <v>0</v>
      </c>
      <c r="F667" s="3">
        <f>_xlfn.XLOOKUP($A667,Pistols!$C:$C,Pistols!I:I,0,0)</f>
        <v>0</v>
      </c>
      <c r="G667" s="3">
        <f>_xlfn.XLOOKUP($A667,Pistols!$C:$C,Pistols!J:J,0,0)</f>
        <v>0</v>
      </c>
      <c r="H667" s="3">
        <f>_xlfn.XLOOKUP($A667,Pistols!$C:$C,Pistols!K:K,0,0)</f>
        <v>0</v>
      </c>
      <c r="I667" s="3">
        <f>_xlfn.XLOOKUP($A667,Pistols!$C:$C,Pistols!L:L,0,0)</f>
        <v>0</v>
      </c>
      <c r="J667" s="3">
        <f>_xlfn.XLOOKUP($A667,Pistols!$C:$C,Pistols!M:M,0,0)</f>
        <v>0</v>
      </c>
      <c r="K667" s="3">
        <f>_xlfn.XLOOKUP($A667,Pistols!$C:$C,Pistols!N:N,0,0)</f>
        <v>0</v>
      </c>
      <c r="L667" s="3">
        <f>_xlfn.XLOOKUP($A667,Revolvers!$C:$C,Revolvers!O:O,0,0)</f>
        <v>0</v>
      </c>
      <c r="M667" s="3">
        <f>_xlfn.XLOOKUP($A667,Revolvers!$C:$C,Revolvers!P:P,0,0)</f>
        <v>0</v>
      </c>
      <c r="N667" s="3">
        <f>_xlfn.XLOOKUP($A667,Revolvers!$C:$C,Revolvers!Q:Q,0,0)</f>
        <v>0</v>
      </c>
      <c r="O667" s="3">
        <f>_xlfn.XLOOKUP($A667,Revolvers!$C:$C,Revolvers!R:R,0,0)</f>
        <v>0</v>
      </c>
      <c r="P667" s="3">
        <f>_xlfn.XLOOKUP($A667,Revolvers!$C:$C,Revolvers!S:S,0,0)</f>
        <v>0</v>
      </c>
      <c r="Q667" s="3">
        <f>_xlfn.XLOOKUP($A667,Revolvers!$C:$C,Revolvers!T:T,0,0)</f>
        <v>0</v>
      </c>
      <c r="R667" s="3">
        <f>_xlfn.XLOOKUP($A667,Rifles!C:C,Rifles!H:H,0,0)</f>
        <v>20</v>
      </c>
      <c r="S667" s="3">
        <f>_xlfn.XLOOKUP($A667,Shotguns!C:C,Shotguns!H:H,0,0)</f>
        <v>0</v>
      </c>
      <c r="T667" s="3">
        <f t="shared" si="10"/>
        <v>20</v>
      </c>
    </row>
    <row r="668" spans="1:20" x14ac:dyDescent="0.25">
      <c r="A668" s="3">
        <f>Rifles!C668</f>
        <v>57203147</v>
      </c>
      <c r="B668" s="3" t="str">
        <f>_xlfn.XLOOKUP($A668, Rifles!$C$2:$C$419,Rifles!$D$2:$D$419,"N/A",0)</f>
        <v>N/A</v>
      </c>
      <c r="C668" s="4" t="str">
        <f>_xlfn.XLOOKUP($A668, Rifles!$C$2:$C$419,Rifles!F$2:F$419,"N/A",0)</f>
        <v>N/A</v>
      </c>
      <c r="D668" s="4" t="str">
        <f>_xlfn.XLOOKUP($A668, Rifles!$C$2:$C$419,Rifles!G$2:G$419,"N/A",0)</f>
        <v>N/A</v>
      </c>
      <c r="E668" s="3">
        <f>_xlfn.XLOOKUP($A668,Pistols!$C:$C,Pistols!H:H,0,0)</f>
        <v>0</v>
      </c>
      <c r="F668" s="3">
        <f>_xlfn.XLOOKUP($A668,Pistols!$C:$C,Pistols!I:I,0,0)</f>
        <v>0</v>
      </c>
      <c r="G668" s="3">
        <f>_xlfn.XLOOKUP($A668,Pistols!$C:$C,Pistols!J:J,0,0)</f>
        <v>0</v>
      </c>
      <c r="H668" s="3">
        <f>_xlfn.XLOOKUP($A668,Pistols!$C:$C,Pistols!K:K,0,0)</f>
        <v>0</v>
      </c>
      <c r="I668" s="3">
        <f>_xlfn.XLOOKUP($A668,Pistols!$C:$C,Pistols!L:L,0,0)</f>
        <v>0</v>
      </c>
      <c r="J668" s="3">
        <f>_xlfn.XLOOKUP($A668,Pistols!$C:$C,Pistols!M:M,0,0)</f>
        <v>0</v>
      </c>
      <c r="K668" s="3">
        <f>_xlfn.XLOOKUP($A668,Pistols!$C:$C,Pistols!N:N,0,0)</f>
        <v>0</v>
      </c>
      <c r="L668" s="3">
        <f>_xlfn.XLOOKUP($A668,Revolvers!$C:$C,Revolvers!O:O,0,0)</f>
        <v>0</v>
      </c>
      <c r="M668" s="3">
        <f>_xlfn.XLOOKUP($A668,Revolvers!$C:$C,Revolvers!P:P,0,0)</f>
        <v>0</v>
      </c>
      <c r="N668" s="3">
        <f>_xlfn.XLOOKUP($A668,Revolvers!$C:$C,Revolvers!Q:Q,0,0)</f>
        <v>0</v>
      </c>
      <c r="O668" s="3">
        <f>_xlfn.XLOOKUP($A668,Revolvers!$C:$C,Revolvers!R:R,0,0)</f>
        <v>0</v>
      </c>
      <c r="P668" s="3">
        <f>_xlfn.XLOOKUP($A668,Revolvers!$C:$C,Revolvers!S:S,0,0)</f>
        <v>0</v>
      </c>
      <c r="Q668" s="3">
        <f>_xlfn.XLOOKUP($A668,Revolvers!$C:$C,Revolvers!T:T,0,0)</f>
        <v>0</v>
      </c>
      <c r="R668" s="3">
        <f>_xlfn.XLOOKUP($A668,Rifles!C:C,Rifles!H:H,0,0)</f>
        <v>7</v>
      </c>
      <c r="S668" s="3">
        <f>_xlfn.XLOOKUP($A668,Shotguns!C:C,Shotguns!H:H,0,0)</f>
        <v>0</v>
      </c>
      <c r="T668" s="3">
        <f t="shared" si="10"/>
        <v>7</v>
      </c>
    </row>
    <row r="669" spans="1:20" x14ac:dyDescent="0.25">
      <c r="A669" s="3">
        <f>Rifles!C669</f>
        <v>57205427</v>
      </c>
      <c r="B669" s="3" t="str">
        <f>_xlfn.XLOOKUP($A669, Rifles!$C$2:$C$419,Rifles!$D$2:$D$419,"N/A",0)</f>
        <v>N/A</v>
      </c>
      <c r="C669" s="4" t="str">
        <f>_xlfn.XLOOKUP($A669, Rifles!$C$2:$C$419,Rifles!F$2:F$419,"N/A",0)</f>
        <v>N/A</v>
      </c>
      <c r="D669" s="4" t="str">
        <f>_xlfn.XLOOKUP($A669, Rifles!$C$2:$C$419,Rifles!G$2:G$419,"N/A",0)</f>
        <v>N/A</v>
      </c>
      <c r="E669" s="3">
        <f>_xlfn.XLOOKUP($A669,Pistols!$C:$C,Pistols!H:H,0,0)</f>
        <v>0</v>
      </c>
      <c r="F669" s="3">
        <f>_xlfn.XLOOKUP($A669,Pistols!$C:$C,Pistols!I:I,0,0)</f>
        <v>0</v>
      </c>
      <c r="G669" s="3">
        <f>_xlfn.XLOOKUP($A669,Pistols!$C:$C,Pistols!J:J,0,0)</f>
        <v>0</v>
      </c>
      <c r="H669" s="3">
        <f>_xlfn.XLOOKUP($A669,Pistols!$C:$C,Pistols!K:K,0,0)</f>
        <v>0</v>
      </c>
      <c r="I669" s="3">
        <f>_xlfn.XLOOKUP($A669,Pistols!$C:$C,Pistols!L:L,0,0)</f>
        <v>0</v>
      </c>
      <c r="J669" s="3">
        <f>_xlfn.XLOOKUP($A669,Pistols!$C:$C,Pistols!M:M,0,0)</f>
        <v>0</v>
      </c>
      <c r="K669" s="3">
        <f>_xlfn.XLOOKUP($A669,Pistols!$C:$C,Pistols!N:N,0,0)</f>
        <v>0</v>
      </c>
      <c r="L669" s="3">
        <f>_xlfn.XLOOKUP($A669,Revolvers!$C:$C,Revolvers!O:O,0,0)</f>
        <v>0</v>
      </c>
      <c r="M669" s="3">
        <f>_xlfn.XLOOKUP($A669,Revolvers!$C:$C,Revolvers!P:P,0,0)</f>
        <v>0</v>
      </c>
      <c r="N669" s="3">
        <f>_xlfn.XLOOKUP($A669,Revolvers!$C:$C,Revolvers!Q:Q,0,0)</f>
        <v>0</v>
      </c>
      <c r="O669" s="3">
        <f>_xlfn.XLOOKUP($A669,Revolvers!$C:$C,Revolvers!R:R,0,0)</f>
        <v>0</v>
      </c>
      <c r="P669" s="3">
        <f>_xlfn.XLOOKUP($A669,Revolvers!$C:$C,Revolvers!S:S,0,0)</f>
        <v>0</v>
      </c>
      <c r="Q669" s="3">
        <f>_xlfn.XLOOKUP($A669,Revolvers!$C:$C,Revolvers!T:T,0,0)</f>
        <v>0</v>
      </c>
      <c r="R669" s="3">
        <f>_xlfn.XLOOKUP($A669,Rifles!C:C,Rifles!H:H,0,0)</f>
        <v>6</v>
      </c>
      <c r="S669" s="3">
        <f>_xlfn.XLOOKUP($A669,Shotguns!C:C,Shotguns!H:H,0,0)</f>
        <v>0</v>
      </c>
      <c r="T669" s="3">
        <f t="shared" si="10"/>
        <v>6</v>
      </c>
    </row>
    <row r="670" spans="1:20" x14ac:dyDescent="0.25">
      <c r="A670" s="3">
        <f>Rifles!C670</f>
        <v>57205057</v>
      </c>
      <c r="B670" s="3" t="str">
        <f>_xlfn.XLOOKUP($A670, Rifles!$C$2:$C$419,Rifles!$D$2:$D$419,"N/A",0)</f>
        <v>N/A</v>
      </c>
      <c r="C670" s="4" t="str">
        <f>_xlfn.XLOOKUP($A670, Rifles!$C$2:$C$419,Rifles!F$2:F$419,"N/A",0)</f>
        <v>N/A</v>
      </c>
      <c r="D670" s="4" t="str">
        <f>_xlfn.XLOOKUP($A670, Rifles!$C$2:$C$419,Rifles!G$2:G$419,"N/A",0)</f>
        <v>N/A</v>
      </c>
      <c r="E670" s="3">
        <f>_xlfn.XLOOKUP($A670,Pistols!$C:$C,Pistols!H:H,0,0)</f>
        <v>2</v>
      </c>
      <c r="F670" s="3">
        <f>_xlfn.XLOOKUP($A670,Pistols!$C:$C,Pistols!I:I,0,0)</f>
        <v>0</v>
      </c>
      <c r="G670" s="3">
        <f>_xlfn.XLOOKUP($A670,Pistols!$C:$C,Pistols!J:J,0,0)</f>
        <v>0</v>
      </c>
      <c r="H670" s="3">
        <f>_xlfn.XLOOKUP($A670,Pistols!$C:$C,Pistols!K:K,0,0)</f>
        <v>0</v>
      </c>
      <c r="I670" s="3">
        <f>_xlfn.XLOOKUP($A670,Pistols!$C:$C,Pistols!L:L,0,0)</f>
        <v>0</v>
      </c>
      <c r="J670" s="3">
        <f>_xlfn.XLOOKUP($A670,Pistols!$C:$C,Pistols!M:M,0,0)</f>
        <v>2</v>
      </c>
      <c r="K670" s="3">
        <f>_xlfn.XLOOKUP($A670,Pistols!$C:$C,Pistols!N:N,0,0)</f>
        <v>0</v>
      </c>
      <c r="L670" s="3">
        <f>_xlfn.XLOOKUP($A670,Revolvers!$C:$C,Revolvers!O:O,0,0)</f>
        <v>0</v>
      </c>
      <c r="M670" s="3">
        <f>_xlfn.XLOOKUP($A670,Revolvers!$C:$C,Revolvers!P:P,0,0)</f>
        <v>0</v>
      </c>
      <c r="N670" s="3">
        <f>_xlfn.XLOOKUP($A670,Revolvers!$C:$C,Revolvers!Q:Q,0,0)</f>
        <v>0</v>
      </c>
      <c r="O670" s="3">
        <f>_xlfn.XLOOKUP($A670,Revolvers!$C:$C,Revolvers!R:R,0,0)</f>
        <v>0</v>
      </c>
      <c r="P670" s="3">
        <f>_xlfn.XLOOKUP($A670,Revolvers!$C:$C,Revolvers!S:S,0,0)</f>
        <v>0</v>
      </c>
      <c r="Q670" s="3">
        <f>_xlfn.XLOOKUP($A670,Revolvers!$C:$C,Revolvers!T:T,0,0)</f>
        <v>0</v>
      </c>
      <c r="R670" s="3">
        <f>_xlfn.XLOOKUP($A670,Rifles!C:C,Rifles!H:H,0,0)</f>
        <v>21</v>
      </c>
      <c r="S670" s="3">
        <f>_xlfn.XLOOKUP($A670,Shotguns!C:C,Shotguns!H:H,0,0)</f>
        <v>0</v>
      </c>
      <c r="T670" s="3">
        <f t="shared" si="10"/>
        <v>21</v>
      </c>
    </row>
    <row r="671" spans="1:20" x14ac:dyDescent="0.25">
      <c r="A671" s="3">
        <f>Rifles!C671</f>
        <v>57204957</v>
      </c>
      <c r="B671" s="3" t="str">
        <f>_xlfn.XLOOKUP($A671, Rifles!$C$2:$C$419,Rifles!$D$2:$D$419,"N/A",0)</f>
        <v>N/A</v>
      </c>
      <c r="C671" s="4" t="str">
        <f>_xlfn.XLOOKUP($A671, Rifles!$C$2:$C$419,Rifles!F$2:F$419,"N/A",0)</f>
        <v>N/A</v>
      </c>
      <c r="D671" s="4" t="str">
        <f>_xlfn.XLOOKUP($A671, Rifles!$C$2:$C$419,Rifles!G$2:G$419,"N/A",0)</f>
        <v>N/A</v>
      </c>
      <c r="E671" s="3">
        <f>_xlfn.XLOOKUP($A671,Pistols!$C:$C,Pistols!H:H,0,0)</f>
        <v>0</v>
      </c>
      <c r="F671" s="3">
        <f>_xlfn.XLOOKUP($A671,Pistols!$C:$C,Pistols!I:I,0,0)</f>
        <v>0</v>
      </c>
      <c r="G671" s="3">
        <f>_xlfn.XLOOKUP($A671,Pistols!$C:$C,Pistols!J:J,0,0)</f>
        <v>0</v>
      </c>
      <c r="H671" s="3">
        <f>_xlfn.XLOOKUP($A671,Pistols!$C:$C,Pistols!K:K,0,0)</f>
        <v>0</v>
      </c>
      <c r="I671" s="3">
        <f>_xlfn.XLOOKUP($A671,Pistols!$C:$C,Pistols!L:L,0,0)</f>
        <v>0</v>
      </c>
      <c r="J671" s="3">
        <f>_xlfn.XLOOKUP($A671,Pistols!$C:$C,Pistols!M:M,0,0)</f>
        <v>0</v>
      </c>
      <c r="K671" s="3">
        <f>_xlfn.XLOOKUP($A671,Pistols!$C:$C,Pistols!N:N,0,0)</f>
        <v>0</v>
      </c>
      <c r="L671" s="3">
        <f>_xlfn.XLOOKUP($A671,Revolvers!$C:$C,Revolvers!O:O,0,0)</f>
        <v>0</v>
      </c>
      <c r="M671" s="3">
        <f>_xlfn.XLOOKUP($A671,Revolvers!$C:$C,Revolvers!P:P,0,0)</f>
        <v>0</v>
      </c>
      <c r="N671" s="3">
        <f>_xlfn.XLOOKUP($A671,Revolvers!$C:$C,Revolvers!Q:Q,0,0)</f>
        <v>0</v>
      </c>
      <c r="O671" s="3">
        <f>_xlfn.XLOOKUP($A671,Revolvers!$C:$C,Revolvers!R:R,0,0)</f>
        <v>0</v>
      </c>
      <c r="P671" s="3">
        <f>_xlfn.XLOOKUP($A671,Revolvers!$C:$C,Revolvers!S:S,0,0)</f>
        <v>0</v>
      </c>
      <c r="Q671" s="3">
        <f>_xlfn.XLOOKUP($A671,Revolvers!$C:$C,Revolvers!T:T,0,0)</f>
        <v>0</v>
      </c>
      <c r="R671" s="3">
        <f>_xlfn.XLOOKUP($A671,Rifles!C:C,Rifles!H:H,0,0)</f>
        <v>2</v>
      </c>
      <c r="S671" s="3">
        <f>_xlfn.XLOOKUP($A671,Shotguns!C:C,Shotguns!H:H,0,0)</f>
        <v>0</v>
      </c>
      <c r="T671" s="3">
        <f t="shared" si="10"/>
        <v>2</v>
      </c>
    </row>
    <row r="672" spans="1:20" x14ac:dyDescent="0.25">
      <c r="A672" s="3">
        <f>Rifles!C672</f>
        <v>57205133</v>
      </c>
      <c r="B672" s="3" t="str">
        <f>_xlfn.XLOOKUP($A672, Rifles!$C$2:$C$419,Rifles!$D$2:$D$419,"N/A",0)</f>
        <v>N/A</v>
      </c>
      <c r="C672" s="4" t="str">
        <f>_xlfn.XLOOKUP($A672, Rifles!$C$2:$C$419,Rifles!F$2:F$419,"N/A",0)</f>
        <v>N/A</v>
      </c>
      <c r="D672" s="4" t="str">
        <f>_xlfn.XLOOKUP($A672, Rifles!$C$2:$C$419,Rifles!G$2:G$419,"N/A",0)</f>
        <v>N/A</v>
      </c>
      <c r="E672" s="3">
        <f>_xlfn.XLOOKUP($A672,Pistols!$C:$C,Pistols!H:H,0,0)</f>
        <v>0</v>
      </c>
      <c r="F672" s="3">
        <f>_xlfn.XLOOKUP($A672,Pistols!$C:$C,Pistols!I:I,0,0)</f>
        <v>0</v>
      </c>
      <c r="G672" s="3">
        <f>_xlfn.XLOOKUP($A672,Pistols!$C:$C,Pistols!J:J,0,0)</f>
        <v>0</v>
      </c>
      <c r="H672" s="3">
        <f>_xlfn.XLOOKUP($A672,Pistols!$C:$C,Pistols!K:K,0,0)</f>
        <v>0</v>
      </c>
      <c r="I672" s="3">
        <f>_xlfn.XLOOKUP($A672,Pistols!$C:$C,Pistols!L:L,0,0)</f>
        <v>0</v>
      </c>
      <c r="J672" s="3">
        <f>_xlfn.XLOOKUP($A672,Pistols!$C:$C,Pistols!M:M,0,0)</f>
        <v>0</v>
      </c>
      <c r="K672" s="3">
        <f>_xlfn.XLOOKUP($A672,Pistols!$C:$C,Pistols!N:N,0,0)</f>
        <v>0</v>
      </c>
      <c r="L672" s="3">
        <f>_xlfn.XLOOKUP($A672,Revolvers!$C:$C,Revolvers!O:O,0,0)</f>
        <v>0</v>
      </c>
      <c r="M672" s="3">
        <f>_xlfn.XLOOKUP($A672,Revolvers!$C:$C,Revolvers!P:P,0,0)</f>
        <v>0</v>
      </c>
      <c r="N672" s="3">
        <f>_xlfn.XLOOKUP($A672,Revolvers!$C:$C,Revolvers!Q:Q,0,0)</f>
        <v>0</v>
      </c>
      <c r="O672" s="3">
        <f>_xlfn.XLOOKUP($A672,Revolvers!$C:$C,Revolvers!R:R,0,0)</f>
        <v>0</v>
      </c>
      <c r="P672" s="3">
        <f>_xlfn.XLOOKUP($A672,Revolvers!$C:$C,Revolvers!S:S,0,0)</f>
        <v>0</v>
      </c>
      <c r="Q672" s="3">
        <f>_xlfn.XLOOKUP($A672,Revolvers!$C:$C,Revolvers!T:T,0,0)</f>
        <v>0</v>
      </c>
      <c r="R672" s="3">
        <f>_xlfn.XLOOKUP($A672,Rifles!C:C,Rifles!H:H,0,0)</f>
        <v>4</v>
      </c>
      <c r="S672" s="3">
        <f>_xlfn.XLOOKUP($A672,Shotguns!C:C,Shotguns!H:H,0,0)</f>
        <v>0</v>
      </c>
      <c r="T672" s="3">
        <f t="shared" si="10"/>
        <v>4</v>
      </c>
    </row>
    <row r="673" spans="1:20" x14ac:dyDescent="0.25">
      <c r="A673" s="3">
        <f>Rifles!C673</f>
        <v>57203726</v>
      </c>
      <c r="B673" s="3" t="str">
        <f>_xlfn.XLOOKUP($A673, Rifles!$C$2:$C$419,Rifles!$D$2:$D$419,"N/A",0)</f>
        <v>N/A</v>
      </c>
      <c r="C673" s="4" t="str">
        <f>_xlfn.XLOOKUP($A673, Rifles!$C$2:$C$419,Rifles!F$2:F$419,"N/A",0)</f>
        <v>N/A</v>
      </c>
      <c r="D673" s="4" t="str">
        <f>_xlfn.XLOOKUP($A673, Rifles!$C$2:$C$419,Rifles!G$2:G$419,"N/A",0)</f>
        <v>N/A</v>
      </c>
      <c r="E673" s="3">
        <f>_xlfn.XLOOKUP($A673,Pistols!$C:$C,Pistols!H:H,0,0)</f>
        <v>0</v>
      </c>
      <c r="F673" s="3">
        <f>_xlfn.XLOOKUP($A673,Pistols!$C:$C,Pistols!I:I,0,0)</f>
        <v>0</v>
      </c>
      <c r="G673" s="3">
        <f>_xlfn.XLOOKUP($A673,Pistols!$C:$C,Pistols!J:J,0,0)</f>
        <v>0</v>
      </c>
      <c r="H673" s="3">
        <f>_xlfn.XLOOKUP($A673,Pistols!$C:$C,Pistols!K:K,0,0)</f>
        <v>0</v>
      </c>
      <c r="I673" s="3">
        <f>_xlfn.XLOOKUP($A673,Pistols!$C:$C,Pistols!L:L,0,0)</f>
        <v>0</v>
      </c>
      <c r="J673" s="3">
        <f>_xlfn.XLOOKUP($A673,Pistols!$C:$C,Pistols!M:M,0,0)</f>
        <v>0</v>
      </c>
      <c r="K673" s="3">
        <f>_xlfn.XLOOKUP($A673,Pistols!$C:$C,Pistols!N:N,0,0)</f>
        <v>0</v>
      </c>
      <c r="L673" s="3">
        <f>_xlfn.XLOOKUP($A673,Revolvers!$C:$C,Revolvers!O:O,0,0)</f>
        <v>0</v>
      </c>
      <c r="M673" s="3">
        <f>_xlfn.XLOOKUP($A673,Revolvers!$C:$C,Revolvers!P:P,0,0)</f>
        <v>0</v>
      </c>
      <c r="N673" s="3">
        <f>_xlfn.XLOOKUP($A673,Revolvers!$C:$C,Revolvers!Q:Q,0,0)</f>
        <v>0</v>
      </c>
      <c r="O673" s="3">
        <f>_xlfn.XLOOKUP($A673,Revolvers!$C:$C,Revolvers!R:R,0,0)</f>
        <v>0</v>
      </c>
      <c r="P673" s="3">
        <f>_xlfn.XLOOKUP($A673,Revolvers!$C:$C,Revolvers!S:S,0,0)</f>
        <v>0</v>
      </c>
      <c r="Q673" s="3">
        <f>_xlfn.XLOOKUP($A673,Revolvers!$C:$C,Revolvers!T:T,0,0)</f>
        <v>0</v>
      </c>
      <c r="R673" s="3">
        <f>_xlfn.XLOOKUP($A673,Rifles!C:C,Rifles!H:H,0,0)</f>
        <v>11</v>
      </c>
      <c r="S673" s="3">
        <f>_xlfn.XLOOKUP($A673,Shotguns!C:C,Shotguns!H:H,0,0)</f>
        <v>0</v>
      </c>
      <c r="T673" s="3">
        <f t="shared" si="10"/>
        <v>11</v>
      </c>
    </row>
    <row r="674" spans="1:20" x14ac:dyDescent="0.25">
      <c r="A674" s="3">
        <f>Rifles!C674</f>
        <v>57205017</v>
      </c>
      <c r="B674" s="3" t="str">
        <f>_xlfn.XLOOKUP($A674, Rifles!$C$2:$C$419,Rifles!$D$2:$D$419,"N/A",0)</f>
        <v>N/A</v>
      </c>
      <c r="C674" s="4" t="str">
        <f>_xlfn.XLOOKUP($A674, Rifles!$C$2:$C$419,Rifles!F$2:F$419,"N/A",0)</f>
        <v>N/A</v>
      </c>
      <c r="D674" s="4" t="str">
        <f>_xlfn.XLOOKUP($A674, Rifles!$C$2:$C$419,Rifles!G$2:G$419,"N/A",0)</f>
        <v>N/A</v>
      </c>
      <c r="E674" s="3">
        <f>_xlfn.XLOOKUP($A674,Pistols!$C:$C,Pistols!H:H,0,0)</f>
        <v>0</v>
      </c>
      <c r="F674" s="3">
        <f>_xlfn.XLOOKUP($A674,Pistols!$C:$C,Pistols!I:I,0,0)</f>
        <v>0</v>
      </c>
      <c r="G674" s="3">
        <f>_xlfn.XLOOKUP($A674,Pistols!$C:$C,Pistols!J:J,0,0)</f>
        <v>0</v>
      </c>
      <c r="H674" s="3">
        <f>_xlfn.XLOOKUP($A674,Pistols!$C:$C,Pistols!K:K,0,0)</f>
        <v>0</v>
      </c>
      <c r="I674" s="3">
        <f>_xlfn.XLOOKUP($A674,Pistols!$C:$C,Pistols!L:L,0,0)</f>
        <v>0</v>
      </c>
      <c r="J674" s="3">
        <f>_xlfn.XLOOKUP($A674,Pistols!$C:$C,Pistols!M:M,0,0)</f>
        <v>0</v>
      </c>
      <c r="K674" s="3">
        <f>_xlfn.XLOOKUP($A674,Pistols!$C:$C,Pistols!N:N,0,0)</f>
        <v>0</v>
      </c>
      <c r="L674" s="3">
        <f>_xlfn.XLOOKUP($A674,Revolvers!$C:$C,Revolvers!O:O,0,0)</f>
        <v>0</v>
      </c>
      <c r="M674" s="3">
        <f>_xlfn.XLOOKUP($A674,Revolvers!$C:$C,Revolvers!P:P,0,0)</f>
        <v>0</v>
      </c>
      <c r="N674" s="3">
        <f>_xlfn.XLOOKUP($A674,Revolvers!$C:$C,Revolvers!Q:Q,0,0)</f>
        <v>0</v>
      </c>
      <c r="O674" s="3">
        <f>_xlfn.XLOOKUP($A674,Revolvers!$C:$C,Revolvers!R:R,0,0)</f>
        <v>0</v>
      </c>
      <c r="P674" s="3">
        <f>_xlfn.XLOOKUP($A674,Revolvers!$C:$C,Revolvers!S:S,0,0)</f>
        <v>0</v>
      </c>
      <c r="Q674" s="3">
        <f>_xlfn.XLOOKUP($A674,Revolvers!$C:$C,Revolvers!T:T,0,0)</f>
        <v>0</v>
      </c>
      <c r="R674" s="3">
        <f>_xlfn.XLOOKUP($A674,Rifles!C:C,Rifles!H:H,0,0)</f>
        <v>1</v>
      </c>
      <c r="S674" s="3">
        <f>_xlfn.XLOOKUP($A674,Shotguns!C:C,Shotguns!H:H,0,0)</f>
        <v>0</v>
      </c>
      <c r="T674" s="3">
        <f t="shared" si="10"/>
        <v>1</v>
      </c>
    </row>
    <row r="675" spans="1:20" x14ac:dyDescent="0.25">
      <c r="A675" s="3">
        <f>Rifles!C675</f>
        <v>57205187</v>
      </c>
      <c r="B675" s="3" t="str">
        <f>_xlfn.XLOOKUP($A675, Rifles!$C$2:$C$419,Rifles!$D$2:$D$419,"N/A",0)</f>
        <v>N/A</v>
      </c>
      <c r="C675" s="4" t="str">
        <f>_xlfn.XLOOKUP($A675, Rifles!$C$2:$C$419,Rifles!F$2:F$419,"N/A",0)</f>
        <v>N/A</v>
      </c>
      <c r="D675" s="4" t="str">
        <f>_xlfn.XLOOKUP($A675, Rifles!$C$2:$C$419,Rifles!G$2:G$419,"N/A",0)</f>
        <v>N/A</v>
      </c>
      <c r="E675" s="3">
        <f>_xlfn.XLOOKUP($A675,Pistols!$C:$C,Pistols!H:H,0,0)</f>
        <v>0</v>
      </c>
      <c r="F675" s="3">
        <f>_xlfn.XLOOKUP($A675,Pistols!$C:$C,Pistols!I:I,0,0)</f>
        <v>0</v>
      </c>
      <c r="G675" s="3">
        <f>_xlfn.XLOOKUP($A675,Pistols!$C:$C,Pistols!J:J,0,0)</f>
        <v>0</v>
      </c>
      <c r="H675" s="3">
        <f>_xlfn.XLOOKUP($A675,Pistols!$C:$C,Pistols!K:K,0,0)</f>
        <v>0</v>
      </c>
      <c r="I675" s="3">
        <f>_xlfn.XLOOKUP($A675,Pistols!$C:$C,Pistols!L:L,0,0)</f>
        <v>0</v>
      </c>
      <c r="J675" s="3">
        <f>_xlfn.XLOOKUP($A675,Pistols!$C:$C,Pistols!M:M,0,0)</f>
        <v>0</v>
      </c>
      <c r="K675" s="3">
        <f>_xlfn.XLOOKUP($A675,Pistols!$C:$C,Pistols!N:N,0,0)</f>
        <v>0</v>
      </c>
      <c r="L675" s="3">
        <f>_xlfn.XLOOKUP($A675,Revolvers!$C:$C,Revolvers!O:O,0,0)</f>
        <v>0</v>
      </c>
      <c r="M675" s="3">
        <f>_xlfn.XLOOKUP($A675,Revolvers!$C:$C,Revolvers!P:P,0,0)</f>
        <v>0</v>
      </c>
      <c r="N675" s="3">
        <f>_xlfn.XLOOKUP($A675,Revolvers!$C:$C,Revolvers!Q:Q,0,0)</f>
        <v>0</v>
      </c>
      <c r="O675" s="3">
        <f>_xlfn.XLOOKUP($A675,Revolvers!$C:$C,Revolvers!R:R,0,0)</f>
        <v>0</v>
      </c>
      <c r="P675" s="3">
        <f>_xlfn.XLOOKUP($A675,Revolvers!$C:$C,Revolvers!S:S,0,0)</f>
        <v>0</v>
      </c>
      <c r="Q675" s="3">
        <f>_xlfn.XLOOKUP($A675,Revolvers!$C:$C,Revolvers!T:T,0,0)</f>
        <v>0</v>
      </c>
      <c r="R675" s="3">
        <f>_xlfn.XLOOKUP($A675,Rifles!C:C,Rifles!H:H,0,0)</f>
        <v>3</v>
      </c>
      <c r="S675" s="3">
        <f>_xlfn.XLOOKUP($A675,Shotguns!C:C,Shotguns!H:H,0,0)</f>
        <v>0</v>
      </c>
      <c r="T675" s="3">
        <f t="shared" si="10"/>
        <v>3</v>
      </c>
    </row>
    <row r="676" spans="1:20" x14ac:dyDescent="0.25">
      <c r="A676" s="3">
        <f>Rifles!C676</f>
        <v>57203852</v>
      </c>
      <c r="B676" s="3" t="str">
        <f>_xlfn.XLOOKUP($A676, Rifles!$C$2:$C$419,Rifles!$D$2:$D$419,"N/A",0)</f>
        <v>N/A</v>
      </c>
      <c r="C676" s="4" t="str">
        <f>_xlfn.XLOOKUP($A676, Rifles!$C$2:$C$419,Rifles!F$2:F$419,"N/A",0)</f>
        <v>N/A</v>
      </c>
      <c r="D676" s="4" t="str">
        <f>_xlfn.XLOOKUP($A676, Rifles!$C$2:$C$419,Rifles!G$2:G$419,"N/A",0)</f>
        <v>N/A</v>
      </c>
      <c r="E676" s="3">
        <f>_xlfn.XLOOKUP($A676,Pistols!$C:$C,Pistols!H:H,0,0)</f>
        <v>0</v>
      </c>
      <c r="F676" s="3">
        <f>_xlfn.XLOOKUP($A676,Pistols!$C:$C,Pistols!I:I,0,0)</f>
        <v>0</v>
      </c>
      <c r="G676" s="3">
        <f>_xlfn.XLOOKUP($A676,Pistols!$C:$C,Pistols!J:J,0,0)</f>
        <v>0</v>
      </c>
      <c r="H676" s="3">
        <f>_xlfn.XLOOKUP($A676,Pistols!$C:$C,Pistols!K:K,0,0)</f>
        <v>0</v>
      </c>
      <c r="I676" s="3">
        <f>_xlfn.XLOOKUP($A676,Pistols!$C:$C,Pistols!L:L,0,0)</f>
        <v>1</v>
      </c>
      <c r="J676" s="3">
        <f>_xlfn.XLOOKUP($A676,Pistols!$C:$C,Pistols!M:M,0,0)</f>
        <v>1</v>
      </c>
      <c r="K676" s="3">
        <f>_xlfn.XLOOKUP($A676,Pistols!$C:$C,Pistols!N:N,0,0)</f>
        <v>0</v>
      </c>
      <c r="L676" s="3">
        <f>_xlfn.XLOOKUP($A676,Revolvers!$C:$C,Revolvers!O:O,0,0)</f>
        <v>0</v>
      </c>
      <c r="M676" s="3">
        <f>_xlfn.XLOOKUP($A676,Revolvers!$C:$C,Revolvers!P:P,0,0)</f>
        <v>0</v>
      </c>
      <c r="N676" s="3">
        <f>_xlfn.XLOOKUP($A676,Revolvers!$C:$C,Revolvers!Q:Q,0,0)</f>
        <v>0</v>
      </c>
      <c r="O676" s="3">
        <f>_xlfn.XLOOKUP($A676,Revolvers!$C:$C,Revolvers!R:R,0,0)</f>
        <v>0</v>
      </c>
      <c r="P676" s="3">
        <f>_xlfn.XLOOKUP($A676,Revolvers!$C:$C,Revolvers!S:S,0,0)</f>
        <v>0</v>
      </c>
      <c r="Q676" s="3">
        <f>_xlfn.XLOOKUP($A676,Revolvers!$C:$C,Revolvers!T:T,0,0)</f>
        <v>0</v>
      </c>
      <c r="R676" s="3">
        <f>_xlfn.XLOOKUP($A676,Rifles!C:C,Rifles!H:H,0,0)</f>
        <v>5</v>
      </c>
      <c r="S676" s="3">
        <f>_xlfn.XLOOKUP($A676,Shotguns!C:C,Shotguns!H:H,0,0)</f>
        <v>0</v>
      </c>
      <c r="T676" s="3">
        <f t="shared" si="10"/>
        <v>5</v>
      </c>
    </row>
    <row r="677" spans="1:20" x14ac:dyDescent="0.25">
      <c r="A677" s="3">
        <f>Rifles!C677</f>
        <v>57205507</v>
      </c>
      <c r="B677" s="3" t="str">
        <f>_xlfn.XLOOKUP($A677, Rifles!$C$2:$C$419,Rifles!$D$2:$D$419,"N/A",0)</f>
        <v>N/A</v>
      </c>
      <c r="C677" s="4" t="str">
        <f>_xlfn.XLOOKUP($A677, Rifles!$C$2:$C$419,Rifles!F$2:F$419,"N/A",0)</f>
        <v>N/A</v>
      </c>
      <c r="D677" s="4" t="str">
        <f>_xlfn.XLOOKUP($A677, Rifles!$C$2:$C$419,Rifles!G$2:G$419,"N/A",0)</f>
        <v>N/A</v>
      </c>
      <c r="E677" s="3">
        <f>_xlfn.XLOOKUP($A677,Pistols!$C:$C,Pistols!H:H,0,0)</f>
        <v>0</v>
      </c>
      <c r="F677" s="3">
        <f>_xlfn.XLOOKUP($A677,Pistols!$C:$C,Pistols!I:I,0,0)</f>
        <v>0</v>
      </c>
      <c r="G677" s="3">
        <f>_xlfn.XLOOKUP($A677,Pistols!$C:$C,Pistols!J:J,0,0)</f>
        <v>0</v>
      </c>
      <c r="H677" s="3">
        <f>_xlfn.XLOOKUP($A677,Pistols!$C:$C,Pistols!K:K,0,0)</f>
        <v>0</v>
      </c>
      <c r="I677" s="3">
        <f>_xlfn.XLOOKUP($A677,Pistols!$C:$C,Pistols!L:L,0,0)</f>
        <v>0</v>
      </c>
      <c r="J677" s="3">
        <f>_xlfn.XLOOKUP($A677,Pistols!$C:$C,Pistols!M:M,0,0)</f>
        <v>0</v>
      </c>
      <c r="K677" s="3">
        <f>_xlfn.XLOOKUP($A677,Pistols!$C:$C,Pistols!N:N,0,0)</f>
        <v>0</v>
      </c>
      <c r="L677" s="3">
        <f>_xlfn.XLOOKUP($A677,Revolvers!$C:$C,Revolvers!O:O,0,0)</f>
        <v>0</v>
      </c>
      <c r="M677" s="3">
        <f>_xlfn.XLOOKUP($A677,Revolvers!$C:$C,Revolvers!P:P,0,0)</f>
        <v>0</v>
      </c>
      <c r="N677" s="3">
        <f>_xlfn.XLOOKUP($A677,Revolvers!$C:$C,Revolvers!Q:Q,0,0)</f>
        <v>0</v>
      </c>
      <c r="O677" s="3">
        <f>_xlfn.XLOOKUP($A677,Revolvers!$C:$C,Revolvers!R:R,0,0)</f>
        <v>0</v>
      </c>
      <c r="P677" s="3">
        <f>_xlfn.XLOOKUP($A677,Revolvers!$C:$C,Revolvers!S:S,0,0)</f>
        <v>0</v>
      </c>
      <c r="Q677" s="3">
        <f>_xlfn.XLOOKUP($A677,Revolvers!$C:$C,Revolvers!T:T,0,0)</f>
        <v>0</v>
      </c>
      <c r="R677" s="3">
        <f>_xlfn.XLOOKUP($A677,Rifles!C:C,Rifles!H:H,0,0)</f>
        <v>5</v>
      </c>
      <c r="S677" s="3">
        <f>_xlfn.XLOOKUP($A677,Shotguns!C:C,Shotguns!H:H,0,0)</f>
        <v>0</v>
      </c>
      <c r="T677" s="3">
        <f t="shared" si="10"/>
        <v>5</v>
      </c>
    </row>
    <row r="678" spans="1:20" x14ac:dyDescent="0.25">
      <c r="A678" s="3">
        <f>Rifles!C678</f>
        <v>57205288</v>
      </c>
      <c r="B678" s="3" t="str">
        <f>_xlfn.XLOOKUP($A678, Rifles!$C$2:$C$419,Rifles!$D$2:$D$419,"N/A",0)</f>
        <v>N/A</v>
      </c>
      <c r="C678" s="4" t="str">
        <f>_xlfn.XLOOKUP($A678, Rifles!$C$2:$C$419,Rifles!F$2:F$419,"N/A",0)</f>
        <v>N/A</v>
      </c>
      <c r="D678" s="4" t="str">
        <f>_xlfn.XLOOKUP($A678, Rifles!$C$2:$C$419,Rifles!G$2:G$419,"N/A",0)</f>
        <v>N/A</v>
      </c>
      <c r="E678" s="3">
        <f>_xlfn.XLOOKUP($A678,Pistols!$C:$C,Pistols!H:H,0,0)</f>
        <v>0</v>
      </c>
      <c r="F678" s="3">
        <f>_xlfn.XLOOKUP($A678,Pistols!$C:$C,Pistols!I:I,0,0)</f>
        <v>0</v>
      </c>
      <c r="G678" s="3">
        <f>_xlfn.XLOOKUP($A678,Pistols!$C:$C,Pistols!J:J,0,0)</f>
        <v>0</v>
      </c>
      <c r="H678" s="3">
        <f>_xlfn.XLOOKUP($A678,Pistols!$C:$C,Pistols!K:K,0,0)</f>
        <v>0</v>
      </c>
      <c r="I678" s="3">
        <f>_xlfn.XLOOKUP($A678,Pistols!$C:$C,Pistols!L:L,0,0)</f>
        <v>0</v>
      </c>
      <c r="J678" s="3">
        <f>_xlfn.XLOOKUP($A678,Pistols!$C:$C,Pistols!M:M,0,0)</f>
        <v>0</v>
      </c>
      <c r="K678" s="3">
        <f>_xlfn.XLOOKUP($A678,Pistols!$C:$C,Pistols!N:N,0,0)</f>
        <v>0</v>
      </c>
      <c r="L678" s="3">
        <f>_xlfn.XLOOKUP($A678,Revolvers!$C:$C,Revolvers!O:O,0,0)</f>
        <v>0</v>
      </c>
      <c r="M678" s="3">
        <f>_xlfn.XLOOKUP($A678,Revolvers!$C:$C,Revolvers!P:P,0,0)</f>
        <v>0</v>
      </c>
      <c r="N678" s="3">
        <f>_xlfn.XLOOKUP($A678,Revolvers!$C:$C,Revolvers!Q:Q,0,0)</f>
        <v>0</v>
      </c>
      <c r="O678" s="3">
        <f>_xlfn.XLOOKUP($A678,Revolvers!$C:$C,Revolvers!R:R,0,0)</f>
        <v>0</v>
      </c>
      <c r="P678" s="3">
        <f>_xlfn.XLOOKUP($A678,Revolvers!$C:$C,Revolvers!S:S,0,0)</f>
        <v>0</v>
      </c>
      <c r="Q678" s="3">
        <f>_xlfn.XLOOKUP($A678,Revolvers!$C:$C,Revolvers!T:T,0,0)</f>
        <v>0</v>
      </c>
      <c r="R678" s="3">
        <f>_xlfn.XLOOKUP($A678,Rifles!C:C,Rifles!H:H,0,0)</f>
        <v>67</v>
      </c>
      <c r="S678" s="3">
        <f>_xlfn.XLOOKUP($A678,Shotguns!C:C,Shotguns!H:H,0,0)</f>
        <v>2</v>
      </c>
      <c r="T678" s="3">
        <f t="shared" si="10"/>
        <v>69</v>
      </c>
    </row>
    <row r="679" spans="1:20" x14ac:dyDescent="0.25">
      <c r="A679" s="3">
        <f>Rifles!C679</f>
        <v>57204623</v>
      </c>
      <c r="B679" s="3" t="str">
        <f>_xlfn.XLOOKUP($A679, Rifles!$C$2:$C$419,Rifles!$D$2:$D$419,"N/A",0)</f>
        <v>N/A</v>
      </c>
      <c r="C679" s="4" t="str">
        <f>_xlfn.XLOOKUP($A679, Rifles!$C$2:$C$419,Rifles!F$2:F$419,"N/A",0)</f>
        <v>N/A</v>
      </c>
      <c r="D679" s="4" t="str">
        <f>_xlfn.XLOOKUP($A679, Rifles!$C$2:$C$419,Rifles!G$2:G$419,"N/A",0)</f>
        <v>N/A</v>
      </c>
      <c r="E679" s="3">
        <f>_xlfn.XLOOKUP($A679,Pistols!$C:$C,Pistols!H:H,0,0)</f>
        <v>0</v>
      </c>
      <c r="F679" s="3">
        <f>_xlfn.XLOOKUP($A679,Pistols!$C:$C,Pistols!I:I,0,0)</f>
        <v>0</v>
      </c>
      <c r="G679" s="3">
        <f>_xlfn.XLOOKUP($A679,Pistols!$C:$C,Pistols!J:J,0,0)</f>
        <v>0</v>
      </c>
      <c r="H679" s="3">
        <f>_xlfn.XLOOKUP($A679,Pistols!$C:$C,Pistols!K:K,0,0)</f>
        <v>0</v>
      </c>
      <c r="I679" s="3">
        <f>_xlfn.XLOOKUP($A679,Pistols!$C:$C,Pistols!L:L,0,0)</f>
        <v>0</v>
      </c>
      <c r="J679" s="3">
        <f>_xlfn.XLOOKUP($A679,Pistols!$C:$C,Pistols!M:M,0,0)</f>
        <v>0</v>
      </c>
      <c r="K679" s="3">
        <f>_xlfn.XLOOKUP($A679,Pistols!$C:$C,Pistols!N:N,0,0)</f>
        <v>0</v>
      </c>
      <c r="L679" s="3">
        <f>_xlfn.XLOOKUP($A679,Revolvers!$C:$C,Revolvers!O:O,0,0)</f>
        <v>0</v>
      </c>
      <c r="M679" s="3">
        <f>_xlfn.XLOOKUP($A679,Revolvers!$C:$C,Revolvers!P:P,0,0)</f>
        <v>0</v>
      </c>
      <c r="N679" s="3">
        <f>_xlfn.XLOOKUP($A679,Revolvers!$C:$C,Revolvers!Q:Q,0,0)</f>
        <v>0</v>
      </c>
      <c r="O679" s="3">
        <f>_xlfn.XLOOKUP($A679,Revolvers!$C:$C,Revolvers!R:R,0,0)</f>
        <v>0</v>
      </c>
      <c r="P679" s="3">
        <f>_xlfn.XLOOKUP($A679,Revolvers!$C:$C,Revolvers!S:S,0,0)</f>
        <v>0</v>
      </c>
      <c r="Q679" s="3">
        <f>_xlfn.XLOOKUP($A679,Revolvers!$C:$C,Revolvers!T:T,0,0)</f>
        <v>0</v>
      </c>
      <c r="R679" s="3">
        <f>_xlfn.XLOOKUP($A679,Rifles!C:C,Rifles!H:H,0,0)</f>
        <v>10</v>
      </c>
      <c r="S679" s="3">
        <f>_xlfn.XLOOKUP($A679,Shotguns!C:C,Shotguns!H:H,0,0)</f>
        <v>0</v>
      </c>
      <c r="T679" s="3">
        <f t="shared" si="10"/>
        <v>10</v>
      </c>
    </row>
    <row r="680" spans="1:20" x14ac:dyDescent="0.25">
      <c r="A680" s="3">
        <f>Rifles!C680</f>
        <v>60412498</v>
      </c>
      <c r="B680" s="3" t="str">
        <f>_xlfn.XLOOKUP($A680, Rifles!$C$2:$C$419,Rifles!$D$2:$D$419,"N/A",0)</f>
        <v>N/A</v>
      </c>
      <c r="C680" s="4" t="str">
        <f>_xlfn.XLOOKUP($A680, Rifles!$C$2:$C$419,Rifles!F$2:F$419,"N/A",0)</f>
        <v>N/A</v>
      </c>
      <c r="D680" s="4" t="str">
        <f>_xlfn.XLOOKUP($A680, Rifles!$C$2:$C$419,Rifles!G$2:G$419,"N/A",0)</f>
        <v>N/A</v>
      </c>
      <c r="E680" s="3">
        <f>_xlfn.XLOOKUP($A680,Pistols!$C:$C,Pistols!H:H,0,0)</f>
        <v>0</v>
      </c>
      <c r="F680" s="3">
        <f>_xlfn.XLOOKUP($A680,Pistols!$C:$C,Pistols!I:I,0,0)</f>
        <v>0</v>
      </c>
      <c r="G680" s="3">
        <f>_xlfn.XLOOKUP($A680,Pistols!$C:$C,Pistols!J:J,0,0)</f>
        <v>0</v>
      </c>
      <c r="H680" s="3">
        <f>_xlfn.XLOOKUP($A680,Pistols!$C:$C,Pistols!K:K,0,0)</f>
        <v>0</v>
      </c>
      <c r="I680" s="3">
        <f>_xlfn.XLOOKUP($A680,Pistols!$C:$C,Pistols!L:L,0,0)</f>
        <v>0</v>
      </c>
      <c r="J680" s="3">
        <f>_xlfn.XLOOKUP($A680,Pistols!$C:$C,Pistols!M:M,0,0)</f>
        <v>0</v>
      </c>
      <c r="K680" s="3">
        <f>_xlfn.XLOOKUP($A680,Pistols!$C:$C,Pistols!N:N,0,0)</f>
        <v>0</v>
      </c>
      <c r="L680" s="3">
        <f>_xlfn.XLOOKUP($A680,Revolvers!$C:$C,Revolvers!O:O,0,0)</f>
        <v>0</v>
      </c>
      <c r="M680" s="3">
        <f>_xlfn.XLOOKUP($A680,Revolvers!$C:$C,Revolvers!P:P,0,0)</f>
        <v>0</v>
      </c>
      <c r="N680" s="3">
        <f>_xlfn.XLOOKUP($A680,Revolvers!$C:$C,Revolvers!Q:Q,0,0)</f>
        <v>0</v>
      </c>
      <c r="O680" s="3">
        <f>_xlfn.XLOOKUP($A680,Revolvers!$C:$C,Revolvers!R:R,0,0)</f>
        <v>0</v>
      </c>
      <c r="P680" s="3">
        <f>_xlfn.XLOOKUP($A680,Revolvers!$C:$C,Revolvers!S:S,0,0)</f>
        <v>0</v>
      </c>
      <c r="Q680" s="3">
        <f>_xlfn.XLOOKUP($A680,Revolvers!$C:$C,Revolvers!T:T,0,0)</f>
        <v>0</v>
      </c>
      <c r="R680" s="3">
        <f>_xlfn.XLOOKUP($A680,Rifles!C:C,Rifles!H:H,0,0)</f>
        <v>13</v>
      </c>
      <c r="S680" s="3">
        <f>_xlfn.XLOOKUP($A680,Shotguns!C:C,Shotguns!H:H,0,0)</f>
        <v>0</v>
      </c>
      <c r="T680" s="3">
        <f t="shared" si="10"/>
        <v>13</v>
      </c>
    </row>
    <row r="681" spans="1:20" x14ac:dyDescent="0.25">
      <c r="A681" s="3">
        <f>Rifles!C681</f>
        <v>60406097</v>
      </c>
      <c r="B681" s="3" t="str">
        <f>_xlfn.XLOOKUP($A681, Rifles!$C$2:$C$419,Rifles!$D$2:$D$419,"N/A",0)</f>
        <v>N/A</v>
      </c>
      <c r="C681" s="4" t="str">
        <f>_xlfn.XLOOKUP($A681, Rifles!$C$2:$C$419,Rifles!F$2:F$419,"N/A",0)</f>
        <v>N/A</v>
      </c>
      <c r="D681" s="4" t="str">
        <f>_xlfn.XLOOKUP($A681, Rifles!$C$2:$C$419,Rifles!G$2:G$419,"N/A",0)</f>
        <v>N/A</v>
      </c>
      <c r="E681" s="3">
        <f>_xlfn.XLOOKUP($A681,Pistols!$C:$C,Pistols!H:H,0,0)</f>
        <v>0</v>
      </c>
      <c r="F681" s="3">
        <f>_xlfn.XLOOKUP($A681,Pistols!$C:$C,Pistols!I:I,0,0)</f>
        <v>0</v>
      </c>
      <c r="G681" s="3">
        <f>_xlfn.XLOOKUP($A681,Pistols!$C:$C,Pistols!J:J,0,0)</f>
        <v>0</v>
      </c>
      <c r="H681" s="3">
        <f>_xlfn.XLOOKUP($A681,Pistols!$C:$C,Pistols!K:K,0,0)</f>
        <v>1</v>
      </c>
      <c r="I681" s="3">
        <f>_xlfn.XLOOKUP($A681,Pistols!$C:$C,Pistols!L:L,0,0)</f>
        <v>0</v>
      </c>
      <c r="J681" s="3">
        <f>_xlfn.XLOOKUP($A681,Pistols!$C:$C,Pistols!M:M,0,0)</f>
        <v>1</v>
      </c>
      <c r="K681" s="3">
        <f>_xlfn.XLOOKUP($A681,Pistols!$C:$C,Pistols!N:N,0,0)</f>
        <v>0</v>
      </c>
      <c r="L681" s="3">
        <f>_xlfn.XLOOKUP($A681,Revolvers!$C:$C,Revolvers!O:O,0,0)</f>
        <v>0</v>
      </c>
      <c r="M681" s="3">
        <f>_xlfn.XLOOKUP($A681,Revolvers!$C:$C,Revolvers!P:P,0,0)</f>
        <v>0</v>
      </c>
      <c r="N681" s="3">
        <f>_xlfn.XLOOKUP($A681,Revolvers!$C:$C,Revolvers!Q:Q,0,0)</f>
        <v>0</v>
      </c>
      <c r="O681" s="3">
        <f>_xlfn.XLOOKUP($A681,Revolvers!$C:$C,Revolvers!R:R,0,0)</f>
        <v>0</v>
      </c>
      <c r="P681" s="3">
        <f>_xlfn.XLOOKUP($A681,Revolvers!$C:$C,Revolvers!S:S,0,0)</f>
        <v>0</v>
      </c>
      <c r="Q681" s="3">
        <f>_xlfn.XLOOKUP($A681,Revolvers!$C:$C,Revolvers!T:T,0,0)</f>
        <v>0</v>
      </c>
      <c r="R681" s="3">
        <f>_xlfn.XLOOKUP($A681,Rifles!C:C,Rifles!H:H,0,0)</f>
        <v>5</v>
      </c>
      <c r="S681" s="3">
        <f>_xlfn.XLOOKUP($A681,Shotguns!C:C,Shotguns!H:H,0,0)</f>
        <v>0</v>
      </c>
      <c r="T681" s="3">
        <f t="shared" si="10"/>
        <v>5</v>
      </c>
    </row>
    <row r="682" spans="1:20" x14ac:dyDescent="0.25">
      <c r="A682" s="3">
        <f>Rifles!C682</f>
        <v>60405951</v>
      </c>
      <c r="B682" s="3" t="str">
        <f>_xlfn.XLOOKUP($A682, Rifles!$C$2:$C$419,Rifles!$D$2:$D$419,"N/A",0)</f>
        <v>N/A</v>
      </c>
      <c r="C682" s="4" t="str">
        <f>_xlfn.XLOOKUP($A682, Rifles!$C$2:$C$419,Rifles!F$2:F$419,"N/A",0)</f>
        <v>N/A</v>
      </c>
      <c r="D682" s="4" t="str">
        <f>_xlfn.XLOOKUP($A682, Rifles!$C$2:$C$419,Rifles!G$2:G$419,"N/A",0)</f>
        <v>N/A</v>
      </c>
      <c r="E682" s="3">
        <f>_xlfn.XLOOKUP($A682,Pistols!$C:$C,Pistols!H:H,0,0)</f>
        <v>0</v>
      </c>
      <c r="F682" s="3">
        <f>_xlfn.XLOOKUP($A682,Pistols!$C:$C,Pistols!I:I,0,0)</f>
        <v>0</v>
      </c>
      <c r="G682" s="3">
        <f>_xlfn.XLOOKUP($A682,Pistols!$C:$C,Pistols!J:J,0,0)</f>
        <v>0</v>
      </c>
      <c r="H682" s="3">
        <f>_xlfn.XLOOKUP($A682,Pistols!$C:$C,Pistols!K:K,0,0)</f>
        <v>0</v>
      </c>
      <c r="I682" s="3">
        <f>_xlfn.XLOOKUP($A682,Pistols!$C:$C,Pistols!L:L,0,0)</f>
        <v>0</v>
      </c>
      <c r="J682" s="3">
        <f>_xlfn.XLOOKUP($A682,Pistols!$C:$C,Pistols!M:M,0,0)</f>
        <v>0</v>
      </c>
      <c r="K682" s="3">
        <f>_xlfn.XLOOKUP($A682,Pistols!$C:$C,Pistols!N:N,0,0)</f>
        <v>0</v>
      </c>
      <c r="L682" s="3">
        <f>_xlfn.XLOOKUP($A682,Revolvers!$C:$C,Revolvers!O:O,0,0)</f>
        <v>0</v>
      </c>
      <c r="M682" s="3">
        <f>_xlfn.XLOOKUP($A682,Revolvers!$C:$C,Revolvers!P:P,0,0)</f>
        <v>0</v>
      </c>
      <c r="N682" s="3">
        <f>_xlfn.XLOOKUP($A682,Revolvers!$C:$C,Revolvers!Q:Q,0,0)</f>
        <v>0</v>
      </c>
      <c r="O682" s="3">
        <f>_xlfn.XLOOKUP($A682,Revolvers!$C:$C,Revolvers!R:R,0,0)</f>
        <v>0</v>
      </c>
      <c r="P682" s="3">
        <f>_xlfn.XLOOKUP($A682,Revolvers!$C:$C,Revolvers!S:S,0,0)</f>
        <v>0</v>
      </c>
      <c r="Q682" s="3">
        <f>_xlfn.XLOOKUP($A682,Revolvers!$C:$C,Revolvers!T:T,0,0)</f>
        <v>0</v>
      </c>
      <c r="R682" s="3">
        <f>_xlfn.XLOOKUP($A682,Rifles!C:C,Rifles!H:H,0,0)</f>
        <v>4</v>
      </c>
      <c r="S682" s="3">
        <f>_xlfn.XLOOKUP($A682,Shotguns!C:C,Shotguns!H:H,0,0)</f>
        <v>0</v>
      </c>
      <c r="T682" s="3">
        <f t="shared" si="10"/>
        <v>4</v>
      </c>
    </row>
    <row r="683" spans="1:20" x14ac:dyDescent="0.25">
      <c r="A683" s="3">
        <f>Rifles!C683</f>
        <v>60407439</v>
      </c>
      <c r="B683" s="3" t="str">
        <f>_xlfn.XLOOKUP($A683, Rifles!$C$2:$C$419,Rifles!$D$2:$D$419,"N/A",0)</f>
        <v>N/A</v>
      </c>
      <c r="C683" s="4" t="str">
        <f>_xlfn.XLOOKUP($A683, Rifles!$C$2:$C$419,Rifles!F$2:F$419,"N/A",0)</f>
        <v>N/A</v>
      </c>
      <c r="D683" s="4" t="str">
        <f>_xlfn.XLOOKUP($A683, Rifles!$C$2:$C$419,Rifles!G$2:G$419,"N/A",0)</f>
        <v>N/A</v>
      </c>
      <c r="E683" s="3">
        <f>_xlfn.XLOOKUP($A683,Pistols!$C:$C,Pistols!H:H,0,0)</f>
        <v>0</v>
      </c>
      <c r="F683" s="3">
        <f>_xlfn.XLOOKUP($A683,Pistols!$C:$C,Pistols!I:I,0,0)</f>
        <v>0</v>
      </c>
      <c r="G683" s="3">
        <f>_xlfn.XLOOKUP($A683,Pistols!$C:$C,Pistols!J:J,0,0)</f>
        <v>0</v>
      </c>
      <c r="H683" s="3">
        <f>_xlfn.XLOOKUP($A683,Pistols!$C:$C,Pistols!K:K,0,0)</f>
        <v>0</v>
      </c>
      <c r="I683" s="3">
        <f>_xlfn.XLOOKUP($A683,Pistols!$C:$C,Pistols!L:L,0,0)</f>
        <v>0</v>
      </c>
      <c r="J683" s="3">
        <f>_xlfn.XLOOKUP($A683,Pistols!$C:$C,Pistols!M:M,0,0)</f>
        <v>0</v>
      </c>
      <c r="K683" s="3">
        <f>_xlfn.XLOOKUP($A683,Pistols!$C:$C,Pistols!N:N,0,0)</f>
        <v>0</v>
      </c>
      <c r="L683" s="3">
        <f>_xlfn.XLOOKUP($A683,Revolvers!$C:$C,Revolvers!O:O,0,0)</f>
        <v>0</v>
      </c>
      <c r="M683" s="3">
        <f>_xlfn.XLOOKUP($A683,Revolvers!$C:$C,Revolvers!P:P,0,0)</f>
        <v>0</v>
      </c>
      <c r="N683" s="3">
        <f>_xlfn.XLOOKUP($A683,Revolvers!$C:$C,Revolvers!Q:Q,0,0)</f>
        <v>0</v>
      </c>
      <c r="O683" s="3">
        <f>_xlfn.XLOOKUP($A683,Revolvers!$C:$C,Revolvers!R:R,0,0)</f>
        <v>0</v>
      </c>
      <c r="P683" s="3">
        <f>_xlfn.XLOOKUP($A683,Revolvers!$C:$C,Revolvers!S:S,0,0)</f>
        <v>0</v>
      </c>
      <c r="Q683" s="3">
        <f>_xlfn.XLOOKUP($A683,Revolvers!$C:$C,Revolvers!T:T,0,0)</f>
        <v>0</v>
      </c>
      <c r="R683" s="3">
        <f>_xlfn.XLOOKUP($A683,Rifles!C:C,Rifles!H:H,0,0)</f>
        <v>27</v>
      </c>
      <c r="S683" s="3">
        <f>_xlfn.XLOOKUP($A683,Shotguns!C:C,Shotguns!H:H,0,0)</f>
        <v>0</v>
      </c>
      <c r="T683" s="3">
        <f t="shared" si="10"/>
        <v>27</v>
      </c>
    </row>
    <row r="684" spans="1:20" x14ac:dyDescent="0.25">
      <c r="A684" s="3">
        <f>Rifles!C684</f>
        <v>60412377</v>
      </c>
      <c r="B684" s="3" t="str">
        <f>_xlfn.XLOOKUP($A684, Rifles!$C$2:$C$419,Rifles!$D$2:$D$419,"N/A",0)</f>
        <v>N/A</v>
      </c>
      <c r="C684" s="4" t="str">
        <f>_xlfn.XLOOKUP($A684, Rifles!$C$2:$C$419,Rifles!F$2:F$419,"N/A",0)</f>
        <v>N/A</v>
      </c>
      <c r="D684" s="4" t="str">
        <f>_xlfn.XLOOKUP($A684, Rifles!$C$2:$C$419,Rifles!G$2:G$419,"N/A",0)</f>
        <v>N/A</v>
      </c>
      <c r="E684" s="3">
        <f>_xlfn.XLOOKUP($A684,Pistols!$C:$C,Pistols!H:H,0,0)</f>
        <v>0</v>
      </c>
      <c r="F684" s="3">
        <f>_xlfn.XLOOKUP($A684,Pistols!$C:$C,Pistols!I:I,0,0)</f>
        <v>0</v>
      </c>
      <c r="G684" s="3">
        <f>_xlfn.XLOOKUP($A684,Pistols!$C:$C,Pistols!J:J,0,0)</f>
        <v>0</v>
      </c>
      <c r="H684" s="3">
        <f>_xlfn.XLOOKUP($A684,Pistols!$C:$C,Pistols!K:K,0,0)</f>
        <v>0</v>
      </c>
      <c r="I684" s="3">
        <f>_xlfn.XLOOKUP($A684,Pistols!$C:$C,Pistols!L:L,0,0)</f>
        <v>2</v>
      </c>
      <c r="J684" s="3">
        <f>_xlfn.XLOOKUP($A684,Pistols!$C:$C,Pistols!M:M,0,0)</f>
        <v>2</v>
      </c>
      <c r="K684" s="3">
        <f>_xlfn.XLOOKUP($A684,Pistols!$C:$C,Pistols!N:N,0,0)</f>
        <v>0</v>
      </c>
      <c r="L684" s="3">
        <f>_xlfn.XLOOKUP($A684,Revolvers!$C:$C,Revolvers!O:O,0,0)</f>
        <v>0</v>
      </c>
      <c r="M684" s="3">
        <f>_xlfn.XLOOKUP($A684,Revolvers!$C:$C,Revolvers!P:P,0,0)</f>
        <v>0</v>
      </c>
      <c r="N684" s="3">
        <f>_xlfn.XLOOKUP($A684,Revolvers!$C:$C,Revolvers!Q:Q,0,0)</f>
        <v>0</v>
      </c>
      <c r="O684" s="3">
        <f>_xlfn.XLOOKUP($A684,Revolvers!$C:$C,Revolvers!R:R,0,0)</f>
        <v>0</v>
      </c>
      <c r="P684" s="3">
        <f>_xlfn.XLOOKUP($A684,Revolvers!$C:$C,Revolvers!S:S,0,0)</f>
        <v>0</v>
      </c>
      <c r="Q684" s="3">
        <f>_xlfn.XLOOKUP($A684,Revolvers!$C:$C,Revolvers!T:T,0,0)</f>
        <v>0</v>
      </c>
      <c r="R684" s="3">
        <f>_xlfn.XLOOKUP($A684,Rifles!C:C,Rifles!H:H,0,0)</f>
        <v>12</v>
      </c>
      <c r="S684" s="3">
        <f>_xlfn.XLOOKUP($A684,Shotguns!C:C,Shotguns!H:H,0,0)</f>
        <v>0</v>
      </c>
      <c r="T684" s="3">
        <f t="shared" si="10"/>
        <v>12</v>
      </c>
    </row>
    <row r="685" spans="1:20" x14ac:dyDescent="0.25">
      <c r="A685" s="3">
        <f>Rifles!C685</f>
        <v>60406596</v>
      </c>
      <c r="B685" s="3" t="str">
        <f>_xlfn.XLOOKUP($A685, Rifles!$C$2:$C$419,Rifles!$D$2:$D$419,"N/A",0)</f>
        <v>N/A</v>
      </c>
      <c r="C685" s="4" t="str">
        <f>_xlfn.XLOOKUP($A685, Rifles!$C$2:$C$419,Rifles!F$2:F$419,"N/A",0)</f>
        <v>N/A</v>
      </c>
      <c r="D685" s="4" t="str">
        <f>_xlfn.XLOOKUP($A685, Rifles!$C$2:$C$419,Rifles!G$2:G$419,"N/A",0)</f>
        <v>N/A</v>
      </c>
      <c r="E685" s="3">
        <f>_xlfn.XLOOKUP($A685,Pistols!$C:$C,Pistols!H:H,0,0)</f>
        <v>0</v>
      </c>
      <c r="F685" s="3">
        <f>_xlfn.XLOOKUP($A685,Pistols!$C:$C,Pistols!I:I,0,0)</f>
        <v>0</v>
      </c>
      <c r="G685" s="3">
        <f>_xlfn.XLOOKUP($A685,Pistols!$C:$C,Pistols!J:J,0,0)</f>
        <v>0</v>
      </c>
      <c r="H685" s="3">
        <f>_xlfn.XLOOKUP($A685,Pistols!$C:$C,Pistols!K:K,0,0)</f>
        <v>0</v>
      </c>
      <c r="I685" s="3">
        <f>_xlfn.XLOOKUP($A685,Pistols!$C:$C,Pistols!L:L,0,0)</f>
        <v>0</v>
      </c>
      <c r="J685" s="3">
        <f>_xlfn.XLOOKUP($A685,Pistols!$C:$C,Pistols!M:M,0,0)</f>
        <v>0</v>
      </c>
      <c r="K685" s="3">
        <f>_xlfn.XLOOKUP($A685,Pistols!$C:$C,Pistols!N:N,0,0)</f>
        <v>0</v>
      </c>
      <c r="L685" s="3">
        <f>_xlfn.XLOOKUP($A685,Revolvers!$C:$C,Revolvers!O:O,0,0)</f>
        <v>0</v>
      </c>
      <c r="M685" s="3">
        <f>_xlfn.XLOOKUP($A685,Revolvers!$C:$C,Revolvers!P:P,0,0)</f>
        <v>0</v>
      </c>
      <c r="N685" s="3">
        <f>_xlfn.XLOOKUP($A685,Revolvers!$C:$C,Revolvers!Q:Q,0,0)</f>
        <v>0</v>
      </c>
      <c r="O685" s="3">
        <f>_xlfn.XLOOKUP($A685,Revolvers!$C:$C,Revolvers!R:R,0,0)</f>
        <v>0</v>
      </c>
      <c r="P685" s="3">
        <f>_xlfn.XLOOKUP($A685,Revolvers!$C:$C,Revolvers!S:S,0,0)</f>
        <v>0</v>
      </c>
      <c r="Q685" s="3">
        <f>_xlfn.XLOOKUP($A685,Revolvers!$C:$C,Revolvers!T:T,0,0)</f>
        <v>0</v>
      </c>
      <c r="R685" s="3">
        <f>_xlfn.XLOOKUP($A685,Rifles!C:C,Rifles!H:H,0,0)</f>
        <v>6</v>
      </c>
      <c r="S685" s="3">
        <f>_xlfn.XLOOKUP($A685,Shotguns!C:C,Shotguns!H:H,0,0)</f>
        <v>0</v>
      </c>
      <c r="T685" s="3">
        <f t="shared" si="10"/>
        <v>6</v>
      </c>
    </row>
    <row r="686" spans="1:20" x14ac:dyDescent="0.25">
      <c r="A686" s="3">
        <f>Rifles!C686</f>
        <v>60411843</v>
      </c>
      <c r="B686" s="3" t="str">
        <f>_xlfn.XLOOKUP($A686, Rifles!$C$2:$C$419,Rifles!$D$2:$D$419,"N/A",0)</f>
        <v>N/A</v>
      </c>
      <c r="C686" s="4" t="str">
        <f>_xlfn.XLOOKUP($A686, Rifles!$C$2:$C$419,Rifles!F$2:F$419,"N/A",0)</f>
        <v>N/A</v>
      </c>
      <c r="D686" s="4" t="str">
        <f>_xlfn.XLOOKUP($A686, Rifles!$C$2:$C$419,Rifles!G$2:G$419,"N/A",0)</f>
        <v>N/A</v>
      </c>
      <c r="E686" s="3">
        <f>_xlfn.XLOOKUP($A686,Pistols!$C:$C,Pistols!H:H,0,0)</f>
        <v>0</v>
      </c>
      <c r="F686" s="3">
        <f>_xlfn.XLOOKUP($A686,Pistols!$C:$C,Pistols!I:I,0,0)</f>
        <v>0</v>
      </c>
      <c r="G686" s="3">
        <f>_xlfn.XLOOKUP($A686,Pistols!$C:$C,Pistols!J:J,0,0)</f>
        <v>0</v>
      </c>
      <c r="H686" s="3">
        <f>_xlfn.XLOOKUP($A686,Pistols!$C:$C,Pistols!K:K,0,0)</f>
        <v>0</v>
      </c>
      <c r="I686" s="3">
        <f>_xlfn.XLOOKUP($A686,Pistols!$C:$C,Pistols!L:L,0,0)</f>
        <v>0</v>
      </c>
      <c r="J686" s="3">
        <f>_xlfn.XLOOKUP($A686,Pistols!$C:$C,Pistols!M:M,0,0)</f>
        <v>0</v>
      </c>
      <c r="K686" s="3">
        <f>_xlfn.XLOOKUP($A686,Pistols!$C:$C,Pistols!N:N,0,0)</f>
        <v>0</v>
      </c>
      <c r="L686" s="3">
        <f>_xlfn.XLOOKUP($A686,Revolvers!$C:$C,Revolvers!O:O,0,0)</f>
        <v>0</v>
      </c>
      <c r="M686" s="3">
        <f>_xlfn.XLOOKUP($A686,Revolvers!$C:$C,Revolvers!P:P,0,0)</f>
        <v>0</v>
      </c>
      <c r="N686" s="3">
        <f>_xlfn.XLOOKUP($A686,Revolvers!$C:$C,Revolvers!Q:Q,0,0)</f>
        <v>0</v>
      </c>
      <c r="O686" s="3">
        <f>_xlfn.XLOOKUP($A686,Revolvers!$C:$C,Revolvers!R:R,0,0)</f>
        <v>0</v>
      </c>
      <c r="P686" s="3">
        <f>_xlfn.XLOOKUP($A686,Revolvers!$C:$C,Revolvers!S:S,0,0)</f>
        <v>0</v>
      </c>
      <c r="Q686" s="3">
        <f>_xlfn.XLOOKUP($A686,Revolvers!$C:$C,Revolvers!T:T,0,0)</f>
        <v>0</v>
      </c>
      <c r="R686" s="3">
        <f>_xlfn.XLOOKUP($A686,Rifles!C:C,Rifles!H:H,0,0)</f>
        <v>15</v>
      </c>
      <c r="S686" s="3">
        <f>_xlfn.XLOOKUP($A686,Shotguns!C:C,Shotguns!H:H,0,0)</f>
        <v>0</v>
      </c>
      <c r="T686" s="3">
        <f t="shared" si="10"/>
        <v>15</v>
      </c>
    </row>
    <row r="687" spans="1:20" x14ac:dyDescent="0.25">
      <c r="A687" s="3">
        <f>Rifles!C687</f>
        <v>60412375</v>
      </c>
      <c r="B687" s="3" t="str">
        <f>_xlfn.XLOOKUP($A687, Rifles!$C$2:$C$419,Rifles!$D$2:$D$419,"N/A",0)</f>
        <v>N/A</v>
      </c>
      <c r="C687" s="4" t="str">
        <f>_xlfn.XLOOKUP($A687, Rifles!$C$2:$C$419,Rifles!F$2:F$419,"N/A",0)</f>
        <v>N/A</v>
      </c>
      <c r="D687" s="4" t="str">
        <f>_xlfn.XLOOKUP($A687, Rifles!$C$2:$C$419,Rifles!G$2:G$419,"N/A",0)</f>
        <v>N/A</v>
      </c>
      <c r="E687" s="3">
        <f>_xlfn.XLOOKUP($A687,Pistols!$C:$C,Pistols!H:H,0,0)</f>
        <v>0</v>
      </c>
      <c r="F687" s="3">
        <f>_xlfn.XLOOKUP($A687,Pistols!$C:$C,Pistols!I:I,0,0)</f>
        <v>0</v>
      </c>
      <c r="G687" s="3">
        <f>_xlfn.XLOOKUP($A687,Pistols!$C:$C,Pistols!J:J,0,0)</f>
        <v>0</v>
      </c>
      <c r="H687" s="3">
        <f>_xlfn.XLOOKUP($A687,Pistols!$C:$C,Pistols!K:K,0,0)</f>
        <v>0</v>
      </c>
      <c r="I687" s="3">
        <f>_xlfn.XLOOKUP($A687,Pistols!$C:$C,Pistols!L:L,0,0)</f>
        <v>0</v>
      </c>
      <c r="J687" s="3">
        <f>_xlfn.XLOOKUP($A687,Pistols!$C:$C,Pistols!M:M,0,0)</f>
        <v>0</v>
      </c>
      <c r="K687" s="3">
        <f>_xlfn.XLOOKUP($A687,Pistols!$C:$C,Pistols!N:N,0,0)</f>
        <v>0</v>
      </c>
      <c r="L687" s="3">
        <f>_xlfn.XLOOKUP($A687,Revolvers!$C:$C,Revolvers!O:O,0,0)</f>
        <v>0</v>
      </c>
      <c r="M687" s="3">
        <f>_xlfn.XLOOKUP($A687,Revolvers!$C:$C,Revolvers!P:P,0,0)</f>
        <v>0</v>
      </c>
      <c r="N687" s="3">
        <f>_xlfn.XLOOKUP($A687,Revolvers!$C:$C,Revolvers!Q:Q,0,0)</f>
        <v>0</v>
      </c>
      <c r="O687" s="3">
        <f>_xlfn.XLOOKUP($A687,Revolvers!$C:$C,Revolvers!R:R,0,0)</f>
        <v>0</v>
      </c>
      <c r="P687" s="3">
        <f>_xlfn.XLOOKUP($A687,Revolvers!$C:$C,Revolvers!S:S,0,0)</f>
        <v>0</v>
      </c>
      <c r="Q687" s="3">
        <f>_xlfn.XLOOKUP($A687,Revolvers!$C:$C,Revolvers!T:T,0,0)</f>
        <v>0</v>
      </c>
      <c r="R687" s="3">
        <f>_xlfn.XLOOKUP($A687,Rifles!C:C,Rifles!H:H,0,0)</f>
        <v>47</v>
      </c>
      <c r="S687" s="3">
        <f>_xlfn.XLOOKUP($A687,Shotguns!C:C,Shotguns!H:H,0,0)</f>
        <v>0</v>
      </c>
      <c r="T687" s="3">
        <f t="shared" si="10"/>
        <v>47</v>
      </c>
    </row>
    <row r="688" spans="1:20" x14ac:dyDescent="0.25">
      <c r="A688" s="3">
        <f>Rifles!C688</f>
        <v>60412012</v>
      </c>
      <c r="B688" s="3" t="str">
        <f>_xlfn.XLOOKUP($A688, Rifles!$C$2:$C$419,Rifles!$D$2:$D$419,"N/A",0)</f>
        <v>N/A</v>
      </c>
      <c r="C688" s="4" t="str">
        <f>_xlfn.XLOOKUP($A688, Rifles!$C$2:$C$419,Rifles!F$2:F$419,"N/A",0)</f>
        <v>N/A</v>
      </c>
      <c r="D688" s="4" t="str">
        <f>_xlfn.XLOOKUP($A688, Rifles!$C$2:$C$419,Rifles!G$2:G$419,"N/A",0)</f>
        <v>N/A</v>
      </c>
      <c r="E688" s="3">
        <f>_xlfn.XLOOKUP($A688,Pistols!$C:$C,Pistols!H:H,0,0)</f>
        <v>0</v>
      </c>
      <c r="F688" s="3">
        <f>_xlfn.XLOOKUP($A688,Pistols!$C:$C,Pistols!I:I,0,0)</f>
        <v>0</v>
      </c>
      <c r="G688" s="3">
        <f>_xlfn.XLOOKUP($A688,Pistols!$C:$C,Pistols!J:J,0,0)</f>
        <v>0</v>
      </c>
      <c r="H688" s="3">
        <f>_xlfn.XLOOKUP($A688,Pistols!$C:$C,Pistols!K:K,0,0)</f>
        <v>0</v>
      </c>
      <c r="I688" s="3">
        <f>_xlfn.XLOOKUP($A688,Pistols!$C:$C,Pistols!L:L,0,0)</f>
        <v>0</v>
      </c>
      <c r="J688" s="3">
        <f>_xlfn.XLOOKUP($A688,Pistols!$C:$C,Pistols!M:M,0,0)</f>
        <v>0</v>
      </c>
      <c r="K688" s="3">
        <f>_xlfn.XLOOKUP($A688,Pistols!$C:$C,Pistols!N:N,0,0)</f>
        <v>0</v>
      </c>
      <c r="L688" s="3">
        <f>_xlfn.XLOOKUP($A688,Revolvers!$C:$C,Revolvers!O:O,0,0)</f>
        <v>0</v>
      </c>
      <c r="M688" s="3">
        <f>_xlfn.XLOOKUP($A688,Revolvers!$C:$C,Revolvers!P:P,0,0)</f>
        <v>0</v>
      </c>
      <c r="N688" s="3">
        <f>_xlfn.XLOOKUP($A688,Revolvers!$C:$C,Revolvers!Q:Q,0,0)</f>
        <v>0</v>
      </c>
      <c r="O688" s="3">
        <f>_xlfn.XLOOKUP($A688,Revolvers!$C:$C,Revolvers!R:R,0,0)</f>
        <v>0</v>
      </c>
      <c r="P688" s="3">
        <f>_xlfn.XLOOKUP($A688,Revolvers!$C:$C,Revolvers!S:S,0,0)</f>
        <v>0</v>
      </c>
      <c r="Q688" s="3">
        <f>_xlfn.XLOOKUP($A688,Revolvers!$C:$C,Revolvers!T:T,0,0)</f>
        <v>0</v>
      </c>
      <c r="R688" s="3">
        <f>_xlfn.XLOOKUP($A688,Rifles!C:C,Rifles!H:H,0,0)</f>
        <v>8</v>
      </c>
      <c r="S688" s="3">
        <f>_xlfn.XLOOKUP($A688,Shotguns!C:C,Shotguns!H:H,0,0)</f>
        <v>0</v>
      </c>
      <c r="T688" s="3">
        <f t="shared" si="10"/>
        <v>8</v>
      </c>
    </row>
    <row r="689" spans="1:20" x14ac:dyDescent="0.25">
      <c r="A689" s="3">
        <f>Rifles!C689</f>
        <v>60411576</v>
      </c>
      <c r="B689" s="3" t="str">
        <f>_xlfn.XLOOKUP($A689, Rifles!$C$2:$C$419,Rifles!$D$2:$D$419,"N/A",0)</f>
        <v>N/A</v>
      </c>
      <c r="C689" s="4" t="str">
        <f>_xlfn.XLOOKUP($A689, Rifles!$C$2:$C$419,Rifles!F$2:F$419,"N/A",0)</f>
        <v>N/A</v>
      </c>
      <c r="D689" s="4" t="str">
        <f>_xlfn.XLOOKUP($A689, Rifles!$C$2:$C$419,Rifles!G$2:G$419,"N/A",0)</f>
        <v>N/A</v>
      </c>
      <c r="E689" s="3">
        <f>_xlfn.XLOOKUP($A689,Pistols!$C:$C,Pistols!H:H,0,0)</f>
        <v>0</v>
      </c>
      <c r="F689" s="3">
        <f>_xlfn.XLOOKUP($A689,Pistols!$C:$C,Pistols!I:I,0,0)</f>
        <v>0</v>
      </c>
      <c r="G689" s="3">
        <f>_xlfn.XLOOKUP($A689,Pistols!$C:$C,Pistols!J:J,0,0)</f>
        <v>0</v>
      </c>
      <c r="H689" s="3">
        <f>_xlfn.XLOOKUP($A689,Pistols!$C:$C,Pistols!K:K,0,0)</f>
        <v>0</v>
      </c>
      <c r="I689" s="3">
        <f>_xlfn.XLOOKUP($A689,Pistols!$C:$C,Pistols!L:L,0,0)</f>
        <v>0</v>
      </c>
      <c r="J689" s="3">
        <f>_xlfn.XLOOKUP($A689,Pistols!$C:$C,Pistols!M:M,0,0)</f>
        <v>0</v>
      </c>
      <c r="K689" s="3">
        <f>_xlfn.XLOOKUP($A689,Pistols!$C:$C,Pistols!N:N,0,0)</f>
        <v>0</v>
      </c>
      <c r="L689" s="3">
        <f>_xlfn.XLOOKUP($A689,Revolvers!$C:$C,Revolvers!O:O,0,0)</f>
        <v>0</v>
      </c>
      <c r="M689" s="3">
        <f>_xlfn.XLOOKUP($A689,Revolvers!$C:$C,Revolvers!P:P,0,0)</f>
        <v>0</v>
      </c>
      <c r="N689" s="3">
        <f>_xlfn.XLOOKUP($A689,Revolvers!$C:$C,Revolvers!Q:Q,0,0)</f>
        <v>0</v>
      </c>
      <c r="O689" s="3">
        <f>_xlfn.XLOOKUP($A689,Revolvers!$C:$C,Revolvers!R:R,0,0)</f>
        <v>0</v>
      </c>
      <c r="P689" s="3">
        <f>_xlfn.XLOOKUP($A689,Revolvers!$C:$C,Revolvers!S:S,0,0)</f>
        <v>0</v>
      </c>
      <c r="Q689" s="3">
        <f>_xlfn.XLOOKUP($A689,Revolvers!$C:$C,Revolvers!T:T,0,0)</f>
        <v>0</v>
      </c>
      <c r="R689" s="3">
        <f>_xlfn.XLOOKUP($A689,Rifles!C:C,Rifles!H:H,0,0)</f>
        <v>5</v>
      </c>
      <c r="S689" s="3">
        <f>_xlfn.XLOOKUP($A689,Shotguns!C:C,Shotguns!H:H,0,0)</f>
        <v>0</v>
      </c>
      <c r="T689" s="3">
        <f t="shared" si="10"/>
        <v>5</v>
      </c>
    </row>
    <row r="690" spans="1:20" x14ac:dyDescent="0.25">
      <c r="A690" s="3">
        <f>Rifles!C690</f>
        <v>60435456</v>
      </c>
      <c r="B690" s="3" t="str">
        <f>_xlfn.XLOOKUP($A690, Rifles!$C$2:$C$419,Rifles!$D$2:$D$419,"N/A",0)</f>
        <v>N/A</v>
      </c>
      <c r="C690" s="4" t="str">
        <f>_xlfn.XLOOKUP($A690, Rifles!$C$2:$C$419,Rifles!F$2:F$419,"N/A",0)</f>
        <v>N/A</v>
      </c>
      <c r="D690" s="4" t="str">
        <f>_xlfn.XLOOKUP($A690, Rifles!$C$2:$C$419,Rifles!G$2:G$419,"N/A",0)</f>
        <v>N/A</v>
      </c>
      <c r="E690" s="3">
        <f>_xlfn.XLOOKUP($A690,Pistols!$C:$C,Pistols!H:H,0,0)</f>
        <v>0</v>
      </c>
      <c r="F690" s="3">
        <f>_xlfn.XLOOKUP($A690,Pistols!$C:$C,Pistols!I:I,0,0)</f>
        <v>0</v>
      </c>
      <c r="G690" s="3">
        <f>_xlfn.XLOOKUP($A690,Pistols!$C:$C,Pistols!J:J,0,0)</f>
        <v>12280</v>
      </c>
      <c r="H690" s="3">
        <f>_xlfn.XLOOKUP($A690,Pistols!$C:$C,Pistols!K:K,0,0)</f>
        <v>17714</v>
      </c>
      <c r="I690" s="3">
        <f>_xlfn.XLOOKUP($A690,Pistols!$C:$C,Pistols!L:L,0,0)</f>
        <v>10280</v>
      </c>
      <c r="J690" s="3">
        <f>_xlfn.XLOOKUP($A690,Pistols!$C:$C,Pistols!M:M,0,0)</f>
        <v>40274</v>
      </c>
      <c r="K690" s="3">
        <f>_xlfn.XLOOKUP($A690,Pistols!$C:$C,Pistols!N:N,0,0)</f>
        <v>0</v>
      </c>
      <c r="L690" s="3">
        <f>_xlfn.XLOOKUP($A690,Revolvers!$C:$C,Revolvers!O:O,0,0)</f>
        <v>0</v>
      </c>
      <c r="M690" s="3">
        <f>_xlfn.XLOOKUP($A690,Revolvers!$C:$C,Revolvers!P:P,0,0)</f>
        <v>0</v>
      </c>
      <c r="N690" s="3">
        <f>_xlfn.XLOOKUP($A690,Revolvers!$C:$C,Revolvers!Q:Q,0,0)</f>
        <v>0</v>
      </c>
      <c r="O690" s="3">
        <f>_xlfn.XLOOKUP($A690,Revolvers!$C:$C,Revolvers!R:R,0,0)</f>
        <v>0</v>
      </c>
      <c r="P690" s="3">
        <f>_xlfn.XLOOKUP($A690,Revolvers!$C:$C,Revolvers!S:S,0,0)</f>
        <v>0</v>
      </c>
      <c r="Q690" s="3">
        <f>_xlfn.XLOOKUP($A690,Revolvers!$C:$C,Revolvers!T:T,0,0)</f>
        <v>0</v>
      </c>
      <c r="R690" s="3">
        <f>_xlfn.XLOOKUP($A690,Rifles!C:C,Rifles!H:H,0,0)</f>
        <v>9086</v>
      </c>
      <c r="S690" s="3">
        <f>_xlfn.XLOOKUP($A690,Shotguns!C:C,Shotguns!H:H,0,0)</f>
        <v>0</v>
      </c>
      <c r="T690" s="3">
        <f t="shared" si="10"/>
        <v>9086</v>
      </c>
    </row>
    <row r="691" spans="1:20" x14ac:dyDescent="0.25">
      <c r="A691" s="3">
        <f>Rifles!C691</f>
        <v>60433152</v>
      </c>
      <c r="B691" s="3" t="str">
        <f>_xlfn.XLOOKUP($A691, Rifles!$C$2:$C$419,Rifles!$D$2:$D$419,"N/A",0)</f>
        <v>N/A</v>
      </c>
      <c r="C691" s="4" t="str">
        <f>_xlfn.XLOOKUP($A691, Rifles!$C$2:$C$419,Rifles!F$2:F$419,"N/A",0)</f>
        <v>N/A</v>
      </c>
      <c r="D691" s="4" t="str">
        <f>_xlfn.XLOOKUP($A691, Rifles!$C$2:$C$419,Rifles!G$2:G$419,"N/A",0)</f>
        <v>N/A</v>
      </c>
      <c r="E691" s="3">
        <f>_xlfn.XLOOKUP($A691,Pistols!$C:$C,Pistols!H:H,0,0)</f>
        <v>0</v>
      </c>
      <c r="F691" s="3">
        <f>_xlfn.XLOOKUP($A691,Pistols!$C:$C,Pistols!I:I,0,0)</f>
        <v>0</v>
      </c>
      <c r="G691" s="3">
        <f>_xlfn.XLOOKUP($A691,Pistols!$C:$C,Pistols!J:J,0,0)</f>
        <v>0</v>
      </c>
      <c r="H691" s="3">
        <f>_xlfn.XLOOKUP($A691,Pistols!$C:$C,Pistols!K:K,0,0)</f>
        <v>0</v>
      </c>
      <c r="I691" s="3">
        <f>_xlfn.XLOOKUP($A691,Pistols!$C:$C,Pistols!L:L,0,0)</f>
        <v>0</v>
      </c>
      <c r="J691" s="3">
        <f>_xlfn.XLOOKUP($A691,Pistols!$C:$C,Pistols!M:M,0,0)</f>
        <v>0</v>
      </c>
      <c r="K691" s="3">
        <f>_xlfn.XLOOKUP($A691,Pistols!$C:$C,Pistols!N:N,0,0)</f>
        <v>0</v>
      </c>
      <c r="L691" s="3">
        <f>_xlfn.XLOOKUP($A691,Revolvers!$C:$C,Revolvers!O:O,0,0)</f>
        <v>0</v>
      </c>
      <c r="M691" s="3">
        <f>_xlfn.XLOOKUP($A691,Revolvers!$C:$C,Revolvers!P:P,0,0)</f>
        <v>0</v>
      </c>
      <c r="N691" s="3">
        <f>_xlfn.XLOOKUP($A691,Revolvers!$C:$C,Revolvers!Q:Q,0,0)</f>
        <v>0</v>
      </c>
      <c r="O691" s="3">
        <f>_xlfn.XLOOKUP($A691,Revolvers!$C:$C,Revolvers!R:R,0,0)</f>
        <v>0</v>
      </c>
      <c r="P691" s="3">
        <f>_xlfn.XLOOKUP($A691,Revolvers!$C:$C,Revolvers!S:S,0,0)</f>
        <v>0</v>
      </c>
      <c r="Q691" s="3">
        <f>_xlfn.XLOOKUP($A691,Revolvers!$C:$C,Revolvers!T:T,0,0)</f>
        <v>0</v>
      </c>
      <c r="R691" s="3">
        <f>_xlfn.XLOOKUP($A691,Rifles!C:C,Rifles!H:H,0,0)</f>
        <v>311878</v>
      </c>
      <c r="S691" s="3">
        <f>_xlfn.XLOOKUP($A691,Shotguns!C:C,Shotguns!H:H,0,0)</f>
        <v>16170</v>
      </c>
      <c r="T691" s="3">
        <f t="shared" si="10"/>
        <v>328048</v>
      </c>
    </row>
    <row r="692" spans="1:20" x14ac:dyDescent="0.25">
      <c r="A692" s="3">
        <f>Rifles!C692</f>
        <v>60401684</v>
      </c>
      <c r="B692" s="3" t="str">
        <f>_xlfn.XLOOKUP($A692, Rifles!$C$2:$C$419,Rifles!$D$2:$D$419,"N/A",0)</f>
        <v>N/A</v>
      </c>
      <c r="C692" s="4" t="str">
        <f>_xlfn.XLOOKUP($A692, Rifles!$C$2:$C$419,Rifles!F$2:F$419,"N/A",0)</f>
        <v>N/A</v>
      </c>
      <c r="D692" s="4" t="str">
        <f>_xlfn.XLOOKUP($A692, Rifles!$C$2:$C$419,Rifles!G$2:G$419,"N/A",0)</f>
        <v>N/A</v>
      </c>
      <c r="E692" s="3">
        <f>_xlfn.XLOOKUP($A692,Pistols!$C:$C,Pistols!H:H,0,0)</f>
        <v>84529</v>
      </c>
      <c r="F692" s="3">
        <f>_xlfn.XLOOKUP($A692,Pistols!$C:$C,Pistols!I:I,0,0)</f>
        <v>0</v>
      </c>
      <c r="G692" s="3">
        <f>_xlfn.XLOOKUP($A692,Pistols!$C:$C,Pistols!J:J,0,0)</f>
        <v>0</v>
      </c>
      <c r="H692" s="3">
        <f>_xlfn.XLOOKUP($A692,Pistols!$C:$C,Pistols!K:K,0,0)</f>
        <v>229835</v>
      </c>
      <c r="I692" s="3">
        <f>_xlfn.XLOOKUP($A692,Pistols!$C:$C,Pistols!L:L,0,0)</f>
        <v>823260</v>
      </c>
      <c r="J692" s="3">
        <f>_xlfn.XLOOKUP($A692,Pistols!$C:$C,Pistols!M:M,0,0)</f>
        <v>291827</v>
      </c>
      <c r="K692" s="3">
        <f>_xlfn.XLOOKUP($A692,Pistols!$C:$C,Pistols!N:N,0,0)</f>
        <v>1429451</v>
      </c>
      <c r="L692" s="3">
        <f>_xlfn.XLOOKUP($A692,Revolvers!$C:$C,Revolvers!O:O,0,0)</f>
        <v>0</v>
      </c>
      <c r="M692" s="3">
        <f>_xlfn.XLOOKUP($A692,Revolvers!$C:$C,Revolvers!P:P,0,0)</f>
        <v>0</v>
      </c>
      <c r="N692" s="3">
        <f>_xlfn.XLOOKUP($A692,Revolvers!$C:$C,Revolvers!Q:Q,0,0)</f>
        <v>0</v>
      </c>
      <c r="O692" s="3">
        <f>_xlfn.XLOOKUP($A692,Revolvers!$C:$C,Revolvers!R:R,0,0)</f>
        <v>0</v>
      </c>
      <c r="P692" s="3">
        <f>_xlfn.XLOOKUP($A692,Revolvers!$C:$C,Revolvers!S:S,0,0)</f>
        <v>0</v>
      </c>
      <c r="Q692" s="3">
        <f>_xlfn.XLOOKUP($A692,Revolvers!$C:$C,Revolvers!T:T,0,0)</f>
        <v>0</v>
      </c>
      <c r="R692" s="3">
        <f>_xlfn.XLOOKUP($A692,Rifles!C:C,Rifles!H:H,0,0)</f>
        <v>396710</v>
      </c>
      <c r="S692" s="3">
        <f>_xlfn.XLOOKUP($A692,Shotguns!C:C,Shotguns!H:H,0,0)</f>
        <v>69</v>
      </c>
      <c r="T692" s="3">
        <f t="shared" si="10"/>
        <v>1826230</v>
      </c>
    </row>
    <row r="693" spans="1:20" x14ac:dyDescent="0.25">
      <c r="A693" s="3">
        <f>Rifles!C693</f>
        <v>60401163</v>
      </c>
      <c r="B693" s="3" t="str">
        <f>_xlfn.XLOOKUP($A693, Rifles!$C$2:$C$419,Rifles!$D$2:$D$419,"N/A",0)</f>
        <v>N/A</v>
      </c>
      <c r="C693" s="4" t="str">
        <f>_xlfn.XLOOKUP($A693, Rifles!$C$2:$C$419,Rifles!F$2:F$419,"N/A",0)</f>
        <v>N/A</v>
      </c>
      <c r="D693" s="4" t="str">
        <f>_xlfn.XLOOKUP($A693, Rifles!$C$2:$C$419,Rifles!G$2:G$419,"N/A",0)</f>
        <v>N/A</v>
      </c>
      <c r="E693" s="3">
        <f>_xlfn.XLOOKUP($A693,Pistols!$C:$C,Pistols!H:H,0,0)</f>
        <v>0</v>
      </c>
      <c r="F693" s="3">
        <f>_xlfn.XLOOKUP($A693,Pistols!$C:$C,Pistols!I:I,0,0)</f>
        <v>0</v>
      </c>
      <c r="G693" s="3">
        <f>_xlfn.XLOOKUP($A693,Pistols!$C:$C,Pistols!J:J,0,0)</f>
        <v>0</v>
      </c>
      <c r="H693" s="3">
        <f>_xlfn.XLOOKUP($A693,Pistols!$C:$C,Pistols!K:K,0,0)</f>
        <v>0</v>
      </c>
      <c r="I693" s="3">
        <f>_xlfn.XLOOKUP($A693,Pistols!$C:$C,Pistols!L:L,0,0)</f>
        <v>0</v>
      </c>
      <c r="J693" s="3">
        <f>_xlfn.XLOOKUP($A693,Pistols!$C:$C,Pistols!M:M,0,0)</f>
        <v>0</v>
      </c>
      <c r="K693" s="3">
        <f>_xlfn.XLOOKUP($A693,Pistols!$C:$C,Pistols!N:N,0,0)</f>
        <v>0</v>
      </c>
      <c r="L693" s="3">
        <f>_xlfn.XLOOKUP($A693,Revolvers!$C:$C,Revolvers!O:O,0,0)</f>
        <v>0</v>
      </c>
      <c r="M693" s="3">
        <f>_xlfn.XLOOKUP($A693,Revolvers!$C:$C,Revolvers!P:P,0,0)</f>
        <v>0</v>
      </c>
      <c r="N693" s="3">
        <f>_xlfn.XLOOKUP($A693,Revolvers!$C:$C,Revolvers!Q:Q,0,0)</f>
        <v>0</v>
      </c>
      <c r="O693" s="3">
        <f>_xlfn.XLOOKUP($A693,Revolvers!$C:$C,Revolvers!R:R,0,0)</f>
        <v>0</v>
      </c>
      <c r="P693" s="3">
        <f>_xlfn.XLOOKUP($A693,Revolvers!$C:$C,Revolvers!S:S,0,0)</f>
        <v>0</v>
      </c>
      <c r="Q693" s="3">
        <f>_xlfn.XLOOKUP($A693,Revolvers!$C:$C,Revolvers!T:T,0,0)</f>
        <v>0</v>
      </c>
      <c r="R693" s="3">
        <f>_xlfn.XLOOKUP($A693,Rifles!C:C,Rifles!H:H,0,0)</f>
        <v>14</v>
      </c>
      <c r="S693" s="3">
        <f>_xlfn.XLOOKUP($A693,Shotguns!C:C,Shotguns!H:H,0,0)</f>
        <v>0</v>
      </c>
      <c r="T693" s="3">
        <f t="shared" si="10"/>
        <v>14</v>
      </c>
    </row>
    <row r="694" spans="1:20" x14ac:dyDescent="0.25">
      <c r="A694" s="3">
        <f>Rifles!C694</f>
        <v>60404099</v>
      </c>
      <c r="B694" s="3" t="str">
        <f>_xlfn.XLOOKUP($A694, Rifles!$C$2:$C$419,Rifles!$D$2:$D$419,"N/A",0)</f>
        <v>N/A</v>
      </c>
      <c r="C694" s="4" t="str">
        <f>_xlfn.XLOOKUP($A694, Rifles!$C$2:$C$419,Rifles!F$2:F$419,"N/A",0)</f>
        <v>N/A</v>
      </c>
      <c r="D694" s="4" t="str">
        <f>_xlfn.XLOOKUP($A694, Rifles!$C$2:$C$419,Rifles!G$2:G$419,"N/A",0)</f>
        <v>N/A</v>
      </c>
      <c r="E694" s="3">
        <f>_xlfn.XLOOKUP($A694,Pistols!$C:$C,Pistols!H:H,0,0)</f>
        <v>0</v>
      </c>
      <c r="F694" s="3">
        <f>_xlfn.XLOOKUP($A694,Pistols!$C:$C,Pistols!I:I,0,0)</f>
        <v>133</v>
      </c>
      <c r="G694" s="3">
        <f>_xlfn.XLOOKUP($A694,Pistols!$C:$C,Pistols!J:J,0,0)</f>
        <v>0</v>
      </c>
      <c r="H694" s="3">
        <f>_xlfn.XLOOKUP($A694,Pistols!$C:$C,Pistols!K:K,0,0)</f>
        <v>0</v>
      </c>
      <c r="I694" s="3">
        <f>_xlfn.XLOOKUP($A694,Pistols!$C:$C,Pistols!L:L,0,0)</f>
        <v>0</v>
      </c>
      <c r="J694" s="3">
        <f>_xlfn.XLOOKUP($A694,Pistols!$C:$C,Pistols!M:M,0,0)</f>
        <v>0</v>
      </c>
      <c r="K694" s="3">
        <f>_xlfn.XLOOKUP($A694,Pistols!$C:$C,Pistols!N:N,0,0)</f>
        <v>133</v>
      </c>
      <c r="L694" s="3">
        <f>_xlfn.XLOOKUP($A694,Revolvers!$C:$C,Revolvers!O:O,0,0)</f>
        <v>0</v>
      </c>
      <c r="M694" s="3">
        <f>_xlfn.XLOOKUP($A694,Revolvers!$C:$C,Revolvers!P:P,0,0)</f>
        <v>0</v>
      </c>
      <c r="N694" s="3">
        <f>_xlfn.XLOOKUP($A694,Revolvers!$C:$C,Revolvers!Q:Q,0,0)</f>
        <v>0</v>
      </c>
      <c r="O694" s="3">
        <f>_xlfn.XLOOKUP($A694,Revolvers!$C:$C,Revolvers!R:R,0,0)</f>
        <v>0</v>
      </c>
      <c r="P694" s="3">
        <f>_xlfn.XLOOKUP($A694,Revolvers!$C:$C,Revolvers!S:S,0,0)</f>
        <v>0</v>
      </c>
      <c r="Q694" s="3">
        <f>_xlfn.XLOOKUP($A694,Revolvers!$C:$C,Revolvers!T:T,0,0)</f>
        <v>0</v>
      </c>
      <c r="R694" s="3">
        <f>_xlfn.XLOOKUP($A694,Rifles!C:C,Rifles!H:H,0,0)</f>
        <v>8091</v>
      </c>
      <c r="S694" s="3">
        <f>_xlfn.XLOOKUP($A694,Shotguns!C:C,Shotguns!H:H,0,0)</f>
        <v>0</v>
      </c>
      <c r="T694" s="3">
        <f t="shared" si="10"/>
        <v>8224</v>
      </c>
    </row>
    <row r="695" spans="1:20" x14ac:dyDescent="0.25">
      <c r="A695" s="3">
        <f>Rifles!C695</f>
        <v>60436644</v>
      </c>
      <c r="B695" s="3" t="str">
        <f>_xlfn.XLOOKUP($A695, Rifles!$C$2:$C$419,Rifles!$D$2:$D$419,"N/A",0)</f>
        <v>N/A</v>
      </c>
      <c r="C695" s="4" t="str">
        <f>_xlfn.XLOOKUP($A695, Rifles!$C$2:$C$419,Rifles!F$2:F$419,"N/A",0)</f>
        <v>N/A</v>
      </c>
      <c r="D695" s="4" t="str">
        <f>_xlfn.XLOOKUP($A695, Rifles!$C$2:$C$419,Rifles!G$2:G$419,"N/A",0)</f>
        <v>N/A</v>
      </c>
      <c r="E695" s="3">
        <f>_xlfn.XLOOKUP($A695,Pistols!$C:$C,Pistols!H:H,0,0)</f>
        <v>0</v>
      </c>
      <c r="F695" s="3">
        <f>_xlfn.XLOOKUP($A695,Pistols!$C:$C,Pistols!I:I,0,0)</f>
        <v>4</v>
      </c>
      <c r="G695" s="3">
        <f>_xlfn.XLOOKUP($A695,Pistols!$C:$C,Pistols!J:J,0,0)</f>
        <v>3</v>
      </c>
      <c r="H695" s="3">
        <f>_xlfn.XLOOKUP($A695,Pistols!$C:$C,Pistols!K:K,0,0)</f>
        <v>0</v>
      </c>
      <c r="I695" s="3">
        <f>_xlfn.XLOOKUP($A695,Pistols!$C:$C,Pistols!L:L,0,0)</f>
        <v>30</v>
      </c>
      <c r="J695" s="3">
        <f>_xlfn.XLOOKUP($A695,Pistols!$C:$C,Pistols!M:M,0,0)</f>
        <v>0</v>
      </c>
      <c r="K695" s="3">
        <f>_xlfn.XLOOKUP($A695,Pistols!$C:$C,Pistols!N:N,0,0)</f>
        <v>37</v>
      </c>
      <c r="L695" s="3">
        <f>_xlfn.XLOOKUP($A695,Revolvers!$C:$C,Revolvers!O:O,0,0)</f>
        <v>0</v>
      </c>
      <c r="M695" s="3">
        <f>_xlfn.XLOOKUP($A695,Revolvers!$C:$C,Revolvers!P:P,0,0)</f>
        <v>0</v>
      </c>
      <c r="N695" s="3">
        <f>_xlfn.XLOOKUP($A695,Revolvers!$C:$C,Revolvers!Q:Q,0,0)</f>
        <v>0</v>
      </c>
      <c r="O695" s="3">
        <f>_xlfn.XLOOKUP($A695,Revolvers!$C:$C,Revolvers!R:R,0,0)</f>
        <v>0</v>
      </c>
      <c r="P695" s="3">
        <f>_xlfn.XLOOKUP($A695,Revolvers!$C:$C,Revolvers!S:S,0,0)</f>
        <v>0</v>
      </c>
      <c r="Q695" s="3">
        <f>_xlfn.XLOOKUP($A695,Revolvers!$C:$C,Revolvers!T:T,0,0)</f>
        <v>0</v>
      </c>
      <c r="R695" s="3">
        <f>_xlfn.XLOOKUP($A695,Rifles!C:C,Rifles!H:H,0,0)</f>
        <v>156</v>
      </c>
      <c r="S695" s="3">
        <f>_xlfn.XLOOKUP($A695,Shotguns!C:C,Shotguns!H:H,0,0)</f>
        <v>0</v>
      </c>
      <c r="T695" s="3">
        <f t="shared" si="10"/>
        <v>193</v>
      </c>
    </row>
    <row r="696" spans="1:20" x14ac:dyDescent="0.25">
      <c r="A696" s="3">
        <f>Rifles!C696</f>
        <v>85202902</v>
      </c>
      <c r="B696" s="3" t="str">
        <f>_xlfn.XLOOKUP($A696, Rifles!$C$2:$C$419,Rifles!$D$2:$D$419,"N/A",0)</f>
        <v>N/A</v>
      </c>
      <c r="C696" s="4" t="str">
        <f>_xlfn.XLOOKUP($A696, Rifles!$C$2:$C$419,Rifles!F$2:F$419,"N/A",0)</f>
        <v>N/A</v>
      </c>
      <c r="D696" s="4" t="str">
        <f>_xlfn.XLOOKUP($A696, Rifles!$C$2:$C$419,Rifles!G$2:G$419,"N/A",0)</f>
        <v>N/A</v>
      </c>
      <c r="E696" s="3">
        <f>_xlfn.XLOOKUP($A696,Pistols!$C:$C,Pistols!H:H,0,0)</f>
        <v>0</v>
      </c>
      <c r="F696" s="3">
        <f>_xlfn.XLOOKUP($A696,Pistols!$C:$C,Pistols!I:I,0,0)</f>
        <v>0</v>
      </c>
      <c r="G696" s="3">
        <f>_xlfn.XLOOKUP($A696,Pistols!$C:$C,Pistols!J:J,0,0)</f>
        <v>0</v>
      </c>
      <c r="H696" s="3">
        <f>_xlfn.XLOOKUP($A696,Pistols!$C:$C,Pistols!K:K,0,0)</f>
        <v>0</v>
      </c>
      <c r="I696" s="3">
        <f>_xlfn.XLOOKUP($A696,Pistols!$C:$C,Pistols!L:L,0,0)</f>
        <v>0</v>
      </c>
      <c r="J696" s="3">
        <f>_xlfn.XLOOKUP($A696,Pistols!$C:$C,Pistols!M:M,0,0)</f>
        <v>0</v>
      </c>
      <c r="K696" s="3">
        <f>_xlfn.XLOOKUP($A696,Pistols!$C:$C,Pistols!N:N,0,0)</f>
        <v>0</v>
      </c>
      <c r="L696" s="3">
        <f>_xlfn.XLOOKUP($A696,Revolvers!$C:$C,Revolvers!O:O,0,0)</f>
        <v>0</v>
      </c>
      <c r="M696" s="3">
        <f>_xlfn.XLOOKUP($A696,Revolvers!$C:$C,Revolvers!P:P,0,0)</f>
        <v>0</v>
      </c>
      <c r="N696" s="3">
        <f>_xlfn.XLOOKUP($A696,Revolvers!$C:$C,Revolvers!Q:Q,0,0)</f>
        <v>0</v>
      </c>
      <c r="O696" s="3">
        <f>_xlfn.XLOOKUP($A696,Revolvers!$C:$C,Revolvers!R:R,0,0)</f>
        <v>0</v>
      </c>
      <c r="P696" s="3">
        <f>_xlfn.XLOOKUP($A696,Revolvers!$C:$C,Revolvers!S:S,0,0)</f>
        <v>0</v>
      </c>
      <c r="Q696" s="3">
        <f>_xlfn.XLOOKUP($A696,Revolvers!$C:$C,Revolvers!T:T,0,0)</f>
        <v>0</v>
      </c>
      <c r="R696" s="3">
        <f>_xlfn.XLOOKUP($A696,Rifles!C:C,Rifles!H:H,0,0)</f>
        <v>432</v>
      </c>
      <c r="S696" s="3">
        <f>_xlfn.XLOOKUP($A696,Shotguns!C:C,Shotguns!H:H,0,0)</f>
        <v>0</v>
      </c>
      <c r="T696" s="3">
        <f t="shared" si="10"/>
        <v>432</v>
      </c>
    </row>
    <row r="697" spans="1:20" x14ac:dyDescent="0.25">
      <c r="A697" s="3">
        <f>Rifles!C697</f>
        <v>85207769</v>
      </c>
      <c r="B697" s="3" t="str">
        <f>_xlfn.XLOOKUP($A697, Rifles!$C$2:$C$419,Rifles!$D$2:$D$419,"N/A",0)</f>
        <v>N/A</v>
      </c>
      <c r="C697" s="4" t="str">
        <f>_xlfn.XLOOKUP($A697, Rifles!$C$2:$C$419,Rifles!F$2:F$419,"N/A",0)</f>
        <v>N/A</v>
      </c>
      <c r="D697" s="4" t="str">
        <f>_xlfn.XLOOKUP($A697, Rifles!$C$2:$C$419,Rifles!G$2:G$419,"N/A",0)</f>
        <v>N/A</v>
      </c>
      <c r="E697" s="3">
        <f>_xlfn.XLOOKUP($A697,Pistols!$C:$C,Pistols!H:H,0,0)</f>
        <v>0</v>
      </c>
      <c r="F697" s="3">
        <f>_xlfn.XLOOKUP($A697,Pistols!$C:$C,Pistols!I:I,0,0)</f>
        <v>0</v>
      </c>
      <c r="G697" s="3">
        <f>_xlfn.XLOOKUP($A697,Pistols!$C:$C,Pistols!J:J,0,0)</f>
        <v>0</v>
      </c>
      <c r="H697" s="3">
        <f>_xlfn.XLOOKUP($A697,Pistols!$C:$C,Pistols!K:K,0,0)</f>
        <v>0</v>
      </c>
      <c r="I697" s="3">
        <f>_xlfn.XLOOKUP($A697,Pistols!$C:$C,Pistols!L:L,0,0)</f>
        <v>0</v>
      </c>
      <c r="J697" s="3">
        <f>_xlfn.XLOOKUP($A697,Pistols!$C:$C,Pistols!M:M,0,0)</f>
        <v>0</v>
      </c>
      <c r="K697" s="3">
        <f>_xlfn.XLOOKUP($A697,Pistols!$C:$C,Pistols!N:N,0,0)</f>
        <v>0</v>
      </c>
      <c r="L697" s="3">
        <f>_xlfn.XLOOKUP($A697,Revolvers!$C:$C,Revolvers!O:O,0,0)</f>
        <v>0</v>
      </c>
      <c r="M697" s="3">
        <f>_xlfn.XLOOKUP($A697,Revolvers!$C:$C,Revolvers!P:P,0,0)</f>
        <v>0</v>
      </c>
      <c r="N697" s="3">
        <f>_xlfn.XLOOKUP($A697,Revolvers!$C:$C,Revolvers!Q:Q,0,0)</f>
        <v>0</v>
      </c>
      <c r="O697" s="3">
        <f>_xlfn.XLOOKUP($A697,Revolvers!$C:$C,Revolvers!R:R,0,0)</f>
        <v>0</v>
      </c>
      <c r="P697" s="3">
        <f>_xlfn.XLOOKUP($A697,Revolvers!$C:$C,Revolvers!S:S,0,0)</f>
        <v>0</v>
      </c>
      <c r="Q697" s="3">
        <f>_xlfn.XLOOKUP($A697,Revolvers!$C:$C,Revolvers!T:T,0,0)</f>
        <v>0</v>
      </c>
      <c r="R697" s="3">
        <f>_xlfn.XLOOKUP($A697,Rifles!C:C,Rifles!H:H,0,0)</f>
        <v>46</v>
      </c>
      <c r="S697" s="3">
        <f>_xlfn.XLOOKUP($A697,Shotguns!C:C,Shotguns!H:H,0,0)</f>
        <v>0</v>
      </c>
      <c r="T697" s="3">
        <f t="shared" si="10"/>
        <v>46</v>
      </c>
    </row>
    <row r="698" spans="1:20" x14ac:dyDescent="0.25">
      <c r="A698" s="3">
        <f>Rifles!C698</f>
        <v>85207422</v>
      </c>
      <c r="B698" s="3" t="str">
        <f>_xlfn.XLOOKUP($A698, Rifles!$C$2:$C$419,Rifles!$D$2:$D$419,"N/A",0)</f>
        <v>N/A</v>
      </c>
      <c r="C698" s="4" t="str">
        <f>_xlfn.XLOOKUP($A698, Rifles!$C$2:$C$419,Rifles!F$2:F$419,"N/A",0)</f>
        <v>N/A</v>
      </c>
      <c r="D698" s="4" t="str">
        <f>_xlfn.XLOOKUP($A698, Rifles!$C$2:$C$419,Rifles!G$2:G$419,"N/A",0)</f>
        <v>N/A</v>
      </c>
      <c r="E698" s="3">
        <f>_xlfn.XLOOKUP($A698,Pistols!$C:$C,Pistols!H:H,0,0)</f>
        <v>0</v>
      </c>
      <c r="F698" s="3">
        <f>_xlfn.XLOOKUP($A698,Pistols!$C:$C,Pistols!I:I,0,0)</f>
        <v>0</v>
      </c>
      <c r="G698" s="3">
        <f>_xlfn.XLOOKUP($A698,Pistols!$C:$C,Pistols!J:J,0,0)</f>
        <v>0</v>
      </c>
      <c r="H698" s="3">
        <f>_xlfn.XLOOKUP($A698,Pistols!$C:$C,Pistols!K:K,0,0)</f>
        <v>0</v>
      </c>
      <c r="I698" s="3">
        <f>_xlfn.XLOOKUP($A698,Pistols!$C:$C,Pistols!L:L,0,0)</f>
        <v>0</v>
      </c>
      <c r="J698" s="3">
        <f>_xlfn.XLOOKUP($A698,Pistols!$C:$C,Pistols!M:M,0,0)</f>
        <v>0</v>
      </c>
      <c r="K698" s="3">
        <f>_xlfn.XLOOKUP($A698,Pistols!$C:$C,Pistols!N:N,0,0)</f>
        <v>0</v>
      </c>
      <c r="L698" s="3">
        <f>_xlfn.XLOOKUP($A698,Revolvers!$C:$C,Revolvers!O:O,0,0)</f>
        <v>0</v>
      </c>
      <c r="M698" s="3">
        <f>_xlfn.XLOOKUP($A698,Revolvers!$C:$C,Revolvers!P:P,0,0)</f>
        <v>0</v>
      </c>
      <c r="N698" s="3">
        <f>_xlfn.XLOOKUP($A698,Revolvers!$C:$C,Revolvers!Q:Q,0,0)</f>
        <v>0</v>
      </c>
      <c r="O698" s="3">
        <f>_xlfn.XLOOKUP($A698,Revolvers!$C:$C,Revolvers!R:R,0,0)</f>
        <v>0</v>
      </c>
      <c r="P698" s="3">
        <f>_xlfn.XLOOKUP($A698,Revolvers!$C:$C,Revolvers!S:S,0,0)</f>
        <v>0</v>
      </c>
      <c r="Q698" s="3">
        <f>_xlfn.XLOOKUP($A698,Revolvers!$C:$C,Revolvers!T:T,0,0)</f>
        <v>0</v>
      </c>
      <c r="R698" s="3">
        <f>_xlfn.XLOOKUP($A698,Rifles!C:C,Rifles!H:H,0,0)</f>
        <v>12</v>
      </c>
      <c r="S698" s="3">
        <f>_xlfn.XLOOKUP($A698,Shotguns!C:C,Shotguns!H:H,0,0)</f>
        <v>0</v>
      </c>
      <c r="T698" s="3">
        <f t="shared" si="10"/>
        <v>12</v>
      </c>
    </row>
    <row r="699" spans="1:20" x14ac:dyDescent="0.25">
      <c r="A699" s="3">
        <f>Rifles!C699</f>
        <v>85207699</v>
      </c>
      <c r="B699" s="3" t="str">
        <f>_xlfn.XLOOKUP($A699, Rifles!$C$2:$C$419,Rifles!$D$2:$D$419,"N/A",0)</f>
        <v>N/A</v>
      </c>
      <c r="C699" s="4" t="str">
        <f>_xlfn.XLOOKUP($A699, Rifles!$C$2:$C$419,Rifles!F$2:F$419,"N/A",0)</f>
        <v>N/A</v>
      </c>
      <c r="D699" s="4" t="str">
        <f>_xlfn.XLOOKUP($A699, Rifles!$C$2:$C$419,Rifles!G$2:G$419,"N/A",0)</f>
        <v>N/A</v>
      </c>
      <c r="E699" s="3">
        <f>_xlfn.XLOOKUP($A699,Pistols!$C:$C,Pistols!H:H,0,0)</f>
        <v>13303</v>
      </c>
      <c r="F699" s="3">
        <f>_xlfn.XLOOKUP($A699,Pistols!$C:$C,Pistols!I:I,0,0)</f>
        <v>0</v>
      </c>
      <c r="G699" s="3">
        <f>_xlfn.XLOOKUP($A699,Pistols!$C:$C,Pistols!J:J,0,0)</f>
        <v>2353</v>
      </c>
      <c r="H699" s="3">
        <f>_xlfn.XLOOKUP($A699,Pistols!$C:$C,Pistols!K:K,0,0)</f>
        <v>12379</v>
      </c>
      <c r="I699" s="3">
        <f>_xlfn.XLOOKUP($A699,Pistols!$C:$C,Pistols!L:L,0,0)</f>
        <v>14967</v>
      </c>
      <c r="J699" s="3">
        <f>_xlfn.XLOOKUP($A699,Pistols!$C:$C,Pistols!M:M,0,0)</f>
        <v>0</v>
      </c>
      <c r="K699" s="3">
        <f>_xlfn.XLOOKUP($A699,Pistols!$C:$C,Pistols!N:N,0,0)</f>
        <v>43002</v>
      </c>
      <c r="L699" s="3">
        <f>_xlfn.XLOOKUP($A699,Revolvers!$C:$C,Revolvers!O:O,0,0)</f>
        <v>0</v>
      </c>
      <c r="M699" s="3">
        <f>_xlfn.XLOOKUP($A699,Revolvers!$C:$C,Revolvers!P:P,0,0)</f>
        <v>0</v>
      </c>
      <c r="N699" s="3">
        <f>_xlfn.XLOOKUP($A699,Revolvers!$C:$C,Revolvers!Q:Q,0,0)</f>
        <v>0</v>
      </c>
      <c r="O699" s="3">
        <f>_xlfn.XLOOKUP($A699,Revolvers!$C:$C,Revolvers!R:R,0,0)</f>
        <v>0</v>
      </c>
      <c r="P699" s="3">
        <f>_xlfn.XLOOKUP($A699,Revolvers!$C:$C,Revolvers!S:S,0,0)</f>
        <v>0</v>
      </c>
      <c r="Q699" s="3">
        <f>_xlfn.XLOOKUP($A699,Revolvers!$C:$C,Revolvers!T:T,0,0)</f>
        <v>0</v>
      </c>
      <c r="R699" s="3">
        <f>_xlfn.XLOOKUP($A699,Rifles!C:C,Rifles!H:H,0,0)</f>
        <v>520</v>
      </c>
      <c r="S699" s="3">
        <f>_xlfn.XLOOKUP($A699,Shotguns!C:C,Shotguns!H:H,0,0)</f>
        <v>28067</v>
      </c>
      <c r="T699" s="3">
        <f t="shared" si="10"/>
        <v>71589</v>
      </c>
    </row>
    <row r="700" spans="1:20" x14ac:dyDescent="0.25">
      <c r="A700" s="3">
        <f>Rifles!C700</f>
        <v>85212207</v>
      </c>
      <c r="B700" s="3" t="str">
        <f>_xlfn.XLOOKUP($A700, Rifles!$C$2:$C$419,Rifles!$D$2:$D$419,"N/A",0)</f>
        <v>N/A</v>
      </c>
      <c r="C700" s="4" t="str">
        <f>_xlfn.XLOOKUP($A700, Rifles!$C$2:$C$419,Rifles!F$2:F$419,"N/A",0)</f>
        <v>N/A</v>
      </c>
      <c r="D700" s="4" t="str">
        <f>_xlfn.XLOOKUP($A700, Rifles!$C$2:$C$419,Rifles!G$2:G$419,"N/A",0)</f>
        <v>N/A</v>
      </c>
      <c r="E700" s="3">
        <f>_xlfn.XLOOKUP($A700,Pistols!$C:$C,Pistols!H:H,0,0)</f>
        <v>0</v>
      </c>
      <c r="F700" s="3">
        <f>_xlfn.XLOOKUP($A700,Pistols!$C:$C,Pistols!I:I,0,0)</f>
        <v>0</v>
      </c>
      <c r="G700" s="3">
        <f>_xlfn.XLOOKUP($A700,Pistols!$C:$C,Pistols!J:J,0,0)</f>
        <v>0</v>
      </c>
      <c r="H700" s="3">
        <f>_xlfn.XLOOKUP($A700,Pistols!$C:$C,Pistols!K:K,0,0)</f>
        <v>0</v>
      </c>
      <c r="I700" s="3">
        <f>_xlfn.XLOOKUP($A700,Pistols!$C:$C,Pistols!L:L,0,0)</f>
        <v>0</v>
      </c>
      <c r="J700" s="3">
        <f>_xlfn.XLOOKUP($A700,Pistols!$C:$C,Pistols!M:M,0,0)</f>
        <v>0</v>
      </c>
      <c r="K700" s="3">
        <f>_xlfn.XLOOKUP($A700,Pistols!$C:$C,Pistols!N:N,0,0)</f>
        <v>0</v>
      </c>
      <c r="L700" s="3">
        <f>_xlfn.XLOOKUP($A700,Revolvers!$C:$C,Revolvers!O:O,0,0)</f>
        <v>0</v>
      </c>
      <c r="M700" s="3">
        <f>_xlfn.XLOOKUP($A700,Revolvers!$C:$C,Revolvers!P:P,0,0)</f>
        <v>0</v>
      </c>
      <c r="N700" s="3">
        <f>_xlfn.XLOOKUP($A700,Revolvers!$C:$C,Revolvers!Q:Q,0,0)</f>
        <v>0</v>
      </c>
      <c r="O700" s="3">
        <f>_xlfn.XLOOKUP($A700,Revolvers!$C:$C,Revolvers!R:R,0,0)</f>
        <v>0</v>
      </c>
      <c r="P700" s="3">
        <f>_xlfn.XLOOKUP($A700,Revolvers!$C:$C,Revolvers!S:S,0,0)</f>
        <v>0</v>
      </c>
      <c r="Q700" s="3">
        <f>_xlfn.XLOOKUP($A700,Revolvers!$C:$C,Revolvers!T:T,0,0)</f>
        <v>0</v>
      </c>
      <c r="R700" s="3">
        <f>_xlfn.XLOOKUP($A700,Rifles!C:C,Rifles!H:H,0,0)</f>
        <v>14</v>
      </c>
      <c r="S700" s="3">
        <f>_xlfn.XLOOKUP($A700,Shotguns!C:C,Shotguns!H:H,0,0)</f>
        <v>0</v>
      </c>
      <c r="T700" s="3">
        <f t="shared" si="10"/>
        <v>14</v>
      </c>
    </row>
    <row r="701" spans="1:20" x14ac:dyDescent="0.25">
      <c r="A701" s="3">
        <f>Rifles!C701</f>
        <v>85202596</v>
      </c>
      <c r="B701" s="3" t="str">
        <f>_xlfn.XLOOKUP($A701, Rifles!$C$2:$C$419,Rifles!$D$2:$D$419,"N/A",0)</f>
        <v>N/A</v>
      </c>
      <c r="C701" s="4" t="str">
        <f>_xlfn.XLOOKUP($A701, Rifles!$C$2:$C$419,Rifles!F$2:F$419,"N/A",0)</f>
        <v>N/A</v>
      </c>
      <c r="D701" s="4" t="str">
        <f>_xlfn.XLOOKUP($A701, Rifles!$C$2:$C$419,Rifles!G$2:G$419,"N/A",0)</f>
        <v>N/A</v>
      </c>
      <c r="E701" s="3">
        <f>_xlfn.XLOOKUP($A701,Pistols!$C:$C,Pistols!H:H,0,0)</f>
        <v>0</v>
      </c>
      <c r="F701" s="3">
        <f>_xlfn.XLOOKUP($A701,Pistols!$C:$C,Pistols!I:I,0,0)</f>
        <v>0</v>
      </c>
      <c r="G701" s="3">
        <f>_xlfn.XLOOKUP($A701,Pistols!$C:$C,Pistols!J:J,0,0)</f>
        <v>0</v>
      </c>
      <c r="H701" s="3">
        <f>_xlfn.XLOOKUP($A701,Pistols!$C:$C,Pistols!K:K,0,0)</f>
        <v>0</v>
      </c>
      <c r="I701" s="3">
        <f>_xlfn.XLOOKUP($A701,Pistols!$C:$C,Pistols!L:L,0,0)</f>
        <v>0</v>
      </c>
      <c r="J701" s="3">
        <f>_xlfn.XLOOKUP($A701,Pistols!$C:$C,Pistols!M:M,0,0)</f>
        <v>0</v>
      </c>
      <c r="K701" s="3">
        <f>_xlfn.XLOOKUP($A701,Pistols!$C:$C,Pistols!N:N,0,0)</f>
        <v>0</v>
      </c>
      <c r="L701" s="3">
        <f>_xlfn.XLOOKUP($A701,Revolvers!$C:$C,Revolvers!O:O,0,0)</f>
        <v>0</v>
      </c>
      <c r="M701" s="3">
        <f>_xlfn.XLOOKUP($A701,Revolvers!$C:$C,Revolvers!P:P,0,0)</f>
        <v>0</v>
      </c>
      <c r="N701" s="3">
        <f>_xlfn.XLOOKUP($A701,Revolvers!$C:$C,Revolvers!Q:Q,0,0)</f>
        <v>0</v>
      </c>
      <c r="O701" s="3">
        <f>_xlfn.XLOOKUP($A701,Revolvers!$C:$C,Revolvers!R:R,0,0)</f>
        <v>0</v>
      </c>
      <c r="P701" s="3">
        <f>_xlfn.XLOOKUP($A701,Revolvers!$C:$C,Revolvers!S:S,0,0)</f>
        <v>0</v>
      </c>
      <c r="Q701" s="3">
        <f>_xlfn.XLOOKUP($A701,Revolvers!$C:$C,Revolvers!T:T,0,0)</f>
        <v>0</v>
      </c>
      <c r="R701" s="3">
        <f>_xlfn.XLOOKUP($A701,Rifles!C:C,Rifles!H:H,0,0)</f>
        <v>18</v>
      </c>
      <c r="S701" s="3">
        <f>_xlfn.XLOOKUP($A701,Shotguns!C:C,Shotguns!H:H,0,0)</f>
        <v>0</v>
      </c>
      <c r="T701" s="3">
        <f t="shared" si="10"/>
        <v>18</v>
      </c>
    </row>
    <row r="702" spans="1:20" x14ac:dyDescent="0.25">
      <c r="A702" s="3">
        <f>Rifles!C702</f>
        <v>85203547</v>
      </c>
      <c r="B702" s="3" t="str">
        <f>_xlfn.XLOOKUP($A702, Rifles!$C$2:$C$419,Rifles!$D$2:$D$419,"N/A",0)</f>
        <v>N/A</v>
      </c>
      <c r="C702" s="4" t="str">
        <f>_xlfn.XLOOKUP($A702, Rifles!$C$2:$C$419,Rifles!F$2:F$419,"N/A",0)</f>
        <v>N/A</v>
      </c>
      <c r="D702" s="4" t="str">
        <f>_xlfn.XLOOKUP($A702, Rifles!$C$2:$C$419,Rifles!G$2:G$419,"N/A",0)</f>
        <v>N/A</v>
      </c>
      <c r="E702" s="3">
        <f>_xlfn.XLOOKUP($A702,Pistols!$C:$C,Pistols!H:H,0,0)</f>
        <v>0</v>
      </c>
      <c r="F702" s="3">
        <f>_xlfn.XLOOKUP($A702,Pistols!$C:$C,Pistols!I:I,0,0)</f>
        <v>0</v>
      </c>
      <c r="G702" s="3">
        <f>_xlfn.XLOOKUP($A702,Pistols!$C:$C,Pistols!J:J,0,0)</f>
        <v>0</v>
      </c>
      <c r="H702" s="3">
        <f>_xlfn.XLOOKUP($A702,Pistols!$C:$C,Pistols!K:K,0,0)</f>
        <v>0</v>
      </c>
      <c r="I702" s="3">
        <f>_xlfn.XLOOKUP($A702,Pistols!$C:$C,Pistols!L:L,0,0)</f>
        <v>0</v>
      </c>
      <c r="J702" s="3">
        <f>_xlfn.XLOOKUP($A702,Pistols!$C:$C,Pistols!M:M,0,0)</f>
        <v>0</v>
      </c>
      <c r="K702" s="3">
        <f>_xlfn.XLOOKUP($A702,Pistols!$C:$C,Pistols!N:N,0,0)</f>
        <v>0</v>
      </c>
      <c r="L702" s="3">
        <f>_xlfn.XLOOKUP($A702,Revolvers!$C:$C,Revolvers!O:O,0,0)</f>
        <v>0</v>
      </c>
      <c r="M702" s="3">
        <f>_xlfn.XLOOKUP($A702,Revolvers!$C:$C,Revolvers!P:P,0,0)</f>
        <v>0</v>
      </c>
      <c r="N702" s="3">
        <f>_xlfn.XLOOKUP($A702,Revolvers!$C:$C,Revolvers!Q:Q,0,0)</f>
        <v>0</v>
      </c>
      <c r="O702" s="3">
        <f>_xlfn.XLOOKUP($A702,Revolvers!$C:$C,Revolvers!R:R,0,0)</f>
        <v>0</v>
      </c>
      <c r="P702" s="3">
        <f>_xlfn.XLOOKUP($A702,Revolvers!$C:$C,Revolvers!S:S,0,0)</f>
        <v>0</v>
      </c>
      <c r="Q702" s="3">
        <f>_xlfn.XLOOKUP($A702,Revolvers!$C:$C,Revolvers!T:T,0,0)</f>
        <v>0</v>
      </c>
      <c r="R702" s="3">
        <f>_xlfn.XLOOKUP($A702,Rifles!C:C,Rifles!H:H,0,0)</f>
        <v>18</v>
      </c>
      <c r="S702" s="3">
        <f>_xlfn.XLOOKUP($A702,Shotguns!C:C,Shotguns!H:H,0,0)</f>
        <v>0</v>
      </c>
      <c r="T702" s="3">
        <f t="shared" si="10"/>
        <v>18</v>
      </c>
    </row>
    <row r="703" spans="1:20" x14ac:dyDescent="0.25">
      <c r="A703" s="3">
        <f>Rifles!C703</f>
        <v>85211769</v>
      </c>
      <c r="B703" s="3" t="str">
        <f>_xlfn.XLOOKUP($A703, Rifles!$C$2:$C$419,Rifles!$D$2:$D$419,"N/A",0)</f>
        <v>N/A</v>
      </c>
      <c r="C703" s="4" t="str">
        <f>_xlfn.XLOOKUP($A703, Rifles!$C$2:$C$419,Rifles!F$2:F$419,"N/A",0)</f>
        <v>N/A</v>
      </c>
      <c r="D703" s="4" t="str">
        <f>_xlfn.XLOOKUP($A703, Rifles!$C$2:$C$419,Rifles!G$2:G$419,"N/A",0)</f>
        <v>N/A</v>
      </c>
      <c r="E703" s="3">
        <f>_xlfn.XLOOKUP($A703,Pistols!$C:$C,Pistols!H:H,0,0)</f>
        <v>0</v>
      </c>
      <c r="F703" s="3">
        <f>_xlfn.XLOOKUP($A703,Pistols!$C:$C,Pistols!I:I,0,0)</f>
        <v>0</v>
      </c>
      <c r="G703" s="3">
        <f>_xlfn.XLOOKUP($A703,Pistols!$C:$C,Pistols!J:J,0,0)</f>
        <v>0</v>
      </c>
      <c r="H703" s="3">
        <f>_xlfn.XLOOKUP($A703,Pistols!$C:$C,Pistols!K:K,0,0)</f>
        <v>0</v>
      </c>
      <c r="I703" s="3">
        <f>_xlfn.XLOOKUP($A703,Pistols!$C:$C,Pistols!L:L,0,0)</f>
        <v>0</v>
      </c>
      <c r="J703" s="3">
        <f>_xlfn.XLOOKUP($A703,Pistols!$C:$C,Pistols!M:M,0,0)</f>
        <v>0</v>
      </c>
      <c r="K703" s="3">
        <f>_xlfn.XLOOKUP($A703,Pistols!$C:$C,Pistols!N:N,0,0)</f>
        <v>0</v>
      </c>
      <c r="L703" s="3">
        <f>_xlfn.XLOOKUP($A703,Revolvers!$C:$C,Revolvers!O:O,0,0)</f>
        <v>0</v>
      </c>
      <c r="M703" s="3">
        <f>_xlfn.XLOOKUP($A703,Revolvers!$C:$C,Revolvers!P:P,0,0)</f>
        <v>0</v>
      </c>
      <c r="N703" s="3">
        <f>_xlfn.XLOOKUP($A703,Revolvers!$C:$C,Revolvers!Q:Q,0,0)</f>
        <v>0</v>
      </c>
      <c r="O703" s="3">
        <f>_xlfn.XLOOKUP($A703,Revolvers!$C:$C,Revolvers!R:R,0,0)</f>
        <v>0</v>
      </c>
      <c r="P703" s="3">
        <f>_xlfn.XLOOKUP($A703,Revolvers!$C:$C,Revolvers!S:S,0,0)</f>
        <v>0</v>
      </c>
      <c r="Q703" s="3">
        <f>_xlfn.XLOOKUP($A703,Revolvers!$C:$C,Revolvers!T:T,0,0)</f>
        <v>0</v>
      </c>
      <c r="R703" s="3">
        <f>_xlfn.XLOOKUP($A703,Rifles!C:C,Rifles!H:H,0,0)</f>
        <v>39</v>
      </c>
      <c r="S703" s="3">
        <f>_xlfn.XLOOKUP($A703,Shotguns!C:C,Shotguns!H:H,0,0)</f>
        <v>0</v>
      </c>
      <c r="T703" s="3">
        <f t="shared" si="10"/>
        <v>39</v>
      </c>
    </row>
    <row r="704" spans="1:20" x14ac:dyDescent="0.25">
      <c r="A704" s="3">
        <f>Rifles!C704</f>
        <v>85202358</v>
      </c>
      <c r="B704" s="3" t="str">
        <f>_xlfn.XLOOKUP($A704, Rifles!$C$2:$C$419,Rifles!$D$2:$D$419,"N/A",0)</f>
        <v>N/A</v>
      </c>
      <c r="C704" s="4" t="str">
        <f>_xlfn.XLOOKUP($A704, Rifles!$C$2:$C$419,Rifles!F$2:F$419,"N/A",0)</f>
        <v>N/A</v>
      </c>
      <c r="D704" s="4" t="str">
        <f>_xlfn.XLOOKUP($A704, Rifles!$C$2:$C$419,Rifles!G$2:G$419,"N/A",0)</f>
        <v>N/A</v>
      </c>
      <c r="E704" s="3">
        <f>_xlfn.XLOOKUP($A704,Pistols!$C:$C,Pistols!H:H,0,0)</f>
        <v>0</v>
      </c>
      <c r="F704" s="3">
        <f>_xlfn.XLOOKUP($A704,Pistols!$C:$C,Pistols!I:I,0,0)</f>
        <v>129</v>
      </c>
      <c r="G704" s="3">
        <f>_xlfn.XLOOKUP($A704,Pistols!$C:$C,Pistols!J:J,0,0)</f>
        <v>12</v>
      </c>
      <c r="H704" s="3">
        <f>_xlfn.XLOOKUP($A704,Pistols!$C:$C,Pistols!K:K,0,0)</f>
        <v>0</v>
      </c>
      <c r="I704" s="3">
        <f>_xlfn.XLOOKUP($A704,Pistols!$C:$C,Pistols!L:L,0,0)</f>
        <v>0</v>
      </c>
      <c r="J704" s="3">
        <f>_xlfn.XLOOKUP($A704,Pistols!$C:$C,Pistols!M:M,0,0)</f>
        <v>0</v>
      </c>
      <c r="K704" s="3">
        <f>_xlfn.XLOOKUP($A704,Pistols!$C:$C,Pistols!N:N,0,0)</f>
        <v>141</v>
      </c>
      <c r="L704" s="3">
        <f>_xlfn.XLOOKUP($A704,Revolvers!$C:$C,Revolvers!O:O,0,0)</f>
        <v>0</v>
      </c>
      <c r="M704" s="3">
        <f>_xlfn.XLOOKUP($A704,Revolvers!$C:$C,Revolvers!P:P,0,0)</f>
        <v>0</v>
      </c>
      <c r="N704" s="3">
        <f>_xlfn.XLOOKUP($A704,Revolvers!$C:$C,Revolvers!Q:Q,0,0)</f>
        <v>0</v>
      </c>
      <c r="O704" s="3">
        <f>_xlfn.XLOOKUP($A704,Revolvers!$C:$C,Revolvers!R:R,0,0)</f>
        <v>0</v>
      </c>
      <c r="P704" s="3">
        <f>_xlfn.XLOOKUP($A704,Revolvers!$C:$C,Revolvers!S:S,0,0)</f>
        <v>0</v>
      </c>
      <c r="Q704" s="3">
        <f>_xlfn.XLOOKUP($A704,Revolvers!$C:$C,Revolvers!T:T,0,0)</f>
        <v>0</v>
      </c>
      <c r="R704" s="3">
        <f>_xlfn.XLOOKUP($A704,Rifles!C:C,Rifles!H:H,0,0)</f>
        <v>23642</v>
      </c>
      <c r="S704" s="3">
        <f>_xlfn.XLOOKUP($A704,Shotguns!C:C,Shotguns!H:H,0,0)</f>
        <v>0</v>
      </c>
      <c r="T704" s="3">
        <f t="shared" si="10"/>
        <v>23783</v>
      </c>
    </row>
    <row r="705" spans="1:20" x14ac:dyDescent="0.25">
      <c r="A705" s="3">
        <f>Rifles!C705</f>
        <v>85211500</v>
      </c>
      <c r="B705" s="3" t="str">
        <f>_xlfn.XLOOKUP($A705, Rifles!$C$2:$C$419,Rifles!$D$2:$D$419,"N/A",0)</f>
        <v>N/A</v>
      </c>
      <c r="C705" s="4" t="str">
        <f>_xlfn.XLOOKUP($A705, Rifles!$C$2:$C$419,Rifles!F$2:F$419,"N/A",0)</f>
        <v>N/A</v>
      </c>
      <c r="D705" s="4" t="str">
        <f>_xlfn.XLOOKUP($A705, Rifles!$C$2:$C$419,Rifles!G$2:G$419,"N/A",0)</f>
        <v>N/A</v>
      </c>
      <c r="E705" s="3">
        <f>_xlfn.XLOOKUP($A705,Pistols!$C:$C,Pistols!H:H,0,0)</f>
        <v>0</v>
      </c>
      <c r="F705" s="3">
        <f>_xlfn.XLOOKUP($A705,Pistols!$C:$C,Pistols!I:I,0,0)</f>
        <v>0</v>
      </c>
      <c r="G705" s="3">
        <f>_xlfn.XLOOKUP($A705,Pistols!$C:$C,Pistols!J:J,0,0)</f>
        <v>0</v>
      </c>
      <c r="H705" s="3">
        <f>_xlfn.XLOOKUP($A705,Pistols!$C:$C,Pistols!K:K,0,0)</f>
        <v>0</v>
      </c>
      <c r="I705" s="3">
        <f>_xlfn.XLOOKUP($A705,Pistols!$C:$C,Pistols!L:L,0,0)</f>
        <v>0</v>
      </c>
      <c r="J705" s="3">
        <f>_xlfn.XLOOKUP($A705,Pistols!$C:$C,Pistols!M:M,0,0)</f>
        <v>0</v>
      </c>
      <c r="K705" s="3">
        <f>_xlfn.XLOOKUP($A705,Pistols!$C:$C,Pistols!N:N,0,0)</f>
        <v>0</v>
      </c>
      <c r="L705" s="3">
        <f>_xlfn.XLOOKUP($A705,Revolvers!$C:$C,Revolvers!O:O,0,0)</f>
        <v>0</v>
      </c>
      <c r="M705" s="3">
        <f>_xlfn.XLOOKUP($A705,Revolvers!$C:$C,Revolvers!P:P,0,0)</f>
        <v>0</v>
      </c>
      <c r="N705" s="3">
        <f>_xlfn.XLOOKUP($A705,Revolvers!$C:$C,Revolvers!Q:Q,0,0)</f>
        <v>0</v>
      </c>
      <c r="O705" s="3">
        <f>_xlfn.XLOOKUP($A705,Revolvers!$C:$C,Revolvers!R:R,0,0)</f>
        <v>0</v>
      </c>
      <c r="P705" s="3">
        <f>_xlfn.XLOOKUP($A705,Revolvers!$C:$C,Revolvers!S:S,0,0)</f>
        <v>0</v>
      </c>
      <c r="Q705" s="3">
        <f>_xlfn.XLOOKUP($A705,Revolvers!$C:$C,Revolvers!T:T,0,0)</f>
        <v>0</v>
      </c>
      <c r="R705" s="3">
        <f>_xlfn.XLOOKUP($A705,Rifles!C:C,Rifles!H:H,0,0)</f>
        <v>240</v>
      </c>
      <c r="S705" s="3">
        <f>_xlfn.XLOOKUP($A705,Shotguns!C:C,Shotguns!H:H,0,0)</f>
        <v>0</v>
      </c>
      <c r="T705" s="3">
        <f t="shared" si="10"/>
        <v>240</v>
      </c>
    </row>
    <row r="706" spans="1:20" x14ac:dyDescent="0.25">
      <c r="A706" s="3">
        <f>Rifles!C706</f>
        <v>85204423</v>
      </c>
      <c r="B706" s="3" t="str">
        <f>_xlfn.XLOOKUP($A706, Rifles!$C$2:$C$419,Rifles!$D$2:$D$419,"N/A",0)</f>
        <v>N/A</v>
      </c>
      <c r="C706" s="4" t="str">
        <f>_xlfn.XLOOKUP($A706, Rifles!$C$2:$C$419,Rifles!F$2:F$419,"N/A",0)</f>
        <v>N/A</v>
      </c>
      <c r="D706" s="4" t="str">
        <f>_xlfn.XLOOKUP($A706, Rifles!$C$2:$C$419,Rifles!G$2:G$419,"N/A",0)</f>
        <v>N/A</v>
      </c>
      <c r="E706" s="3">
        <f>_xlfn.XLOOKUP($A706,Pistols!$C:$C,Pistols!H:H,0,0)</f>
        <v>0</v>
      </c>
      <c r="F706" s="3">
        <f>_xlfn.XLOOKUP($A706,Pistols!$C:$C,Pistols!I:I,0,0)</f>
        <v>0</v>
      </c>
      <c r="G706" s="3">
        <f>_xlfn.XLOOKUP($A706,Pistols!$C:$C,Pistols!J:J,0,0)</f>
        <v>0</v>
      </c>
      <c r="H706" s="3">
        <f>_xlfn.XLOOKUP($A706,Pistols!$C:$C,Pistols!K:K,0,0)</f>
        <v>0</v>
      </c>
      <c r="I706" s="3">
        <f>_xlfn.XLOOKUP($A706,Pistols!$C:$C,Pistols!L:L,0,0)</f>
        <v>0</v>
      </c>
      <c r="J706" s="3">
        <f>_xlfn.XLOOKUP($A706,Pistols!$C:$C,Pistols!M:M,0,0)</f>
        <v>0</v>
      </c>
      <c r="K706" s="3">
        <f>_xlfn.XLOOKUP($A706,Pistols!$C:$C,Pistols!N:N,0,0)</f>
        <v>0</v>
      </c>
      <c r="L706" s="3">
        <f>_xlfn.XLOOKUP($A706,Revolvers!$C:$C,Revolvers!O:O,0,0)</f>
        <v>0</v>
      </c>
      <c r="M706" s="3">
        <f>_xlfn.XLOOKUP($A706,Revolvers!$C:$C,Revolvers!P:P,0,0)</f>
        <v>0</v>
      </c>
      <c r="N706" s="3">
        <f>_xlfn.XLOOKUP($A706,Revolvers!$C:$C,Revolvers!Q:Q,0,0)</f>
        <v>0</v>
      </c>
      <c r="O706" s="3">
        <f>_xlfn.XLOOKUP($A706,Revolvers!$C:$C,Revolvers!R:R,0,0)</f>
        <v>0</v>
      </c>
      <c r="P706" s="3">
        <f>_xlfn.XLOOKUP($A706,Revolvers!$C:$C,Revolvers!S:S,0,0)</f>
        <v>0</v>
      </c>
      <c r="Q706" s="3">
        <f>_xlfn.XLOOKUP($A706,Revolvers!$C:$C,Revolvers!T:T,0,0)</f>
        <v>0</v>
      </c>
      <c r="R706" s="3">
        <f>_xlfn.XLOOKUP($A706,Rifles!C:C,Rifles!H:H,0,0)</f>
        <v>10</v>
      </c>
      <c r="S706" s="3">
        <f>_xlfn.XLOOKUP($A706,Shotguns!C:C,Shotguns!H:H,0,0)</f>
        <v>0</v>
      </c>
      <c r="T706" s="3">
        <f t="shared" si="10"/>
        <v>10</v>
      </c>
    </row>
    <row r="707" spans="1:20" x14ac:dyDescent="0.25">
      <c r="A707" s="3">
        <f>Rifles!C707</f>
        <v>85209999</v>
      </c>
      <c r="B707" s="3" t="str">
        <f>_xlfn.XLOOKUP($A707, Rifles!$C$2:$C$419,Rifles!$D$2:$D$419,"N/A",0)</f>
        <v>N/A</v>
      </c>
      <c r="C707" s="4" t="str">
        <f>_xlfn.XLOOKUP($A707, Rifles!$C$2:$C$419,Rifles!F$2:F$419,"N/A",0)</f>
        <v>N/A</v>
      </c>
      <c r="D707" s="4" t="str">
        <f>_xlfn.XLOOKUP($A707, Rifles!$C$2:$C$419,Rifles!G$2:G$419,"N/A",0)</f>
        <v>N/A</v>
      </c>
      <c r="E707" s="3">
        <f>_xlfn.XLOOKUP($A707,Pistols!$C:$C,Pistols!H:H,0,0)</f>
        <v>0</v>
      </c>
      <c r="F707" s="3">
        <f>_xlfn.XLOOKUP($A707,Pistols!$C:$C,Pistols!I:I,0,0)</f>
        <v>0</v>
      </c>
      <c r="G707" s="3">
        <f>_xlfn.XLOOKUP($A707,Pistols!$C:$C,Pistols!J:J,0,0)</f>
        <v>0</v>
      </c>
      <c r="H707" s="3">
        <f>_xlfn.XLOOKUP($A707,Pistols!$C:$C,Pistols!K:K,0,0)</f>
        <v>0</v>
      </c>
      <c r="I707" s="3">
        <f>_xlfn.XLOOKUP($A707,Pistols!$C:$C,Pistols!L:L,0,0)</f>
        <v>0</v>
      </c>
      <c r="J707" s="3">
        <f>_xlfn.XLOOKUP($A707,Pistols!$C:$C,Pistols!M:M,0,0)</f>
        <v>0</v>
      </c>
      <c r="K707" s="3">
        <f>_xlfn.XLOOKUP($A707,Pistols!$C:$C,Pistols!N:N,0,0)</f>
        <v>0</v>
      </c>
      <c r="L707" s="3">
        <f>_xlfn.XLOOKUP($A707,Revolvers!$C:$C,Revolvers!O:O,0,0)</f>
        <v>0</v>
      </c>
      <c r="M707" s="3">
        <f>_xlfn.XLOOKUP($A707,Revolvers!$C:$C,Revolvers!P:P,0,0)</f>
        <v>0</v>
      </c>
      <c r="N707" s="3">
        <f>_xlfn.XLOOKUP($A707,Revolvers!$C:$C,Revolvers!Q:Q,0,0)</f>
        <v>0</v>
      </c>
      <c r="O707" s="3">
        <f>_xlfn.XLOOKUP($A707,Revolvers!$C:$C,Revolvers!R:R,0,0)</f>
        <v>0</v>
      </c>
      <c r="P707" s="3">
        <f>_xlfn.XLOOKUP($A707,Revolvers!$C:$C,Revolvers!S:S,0,0)</f>
        <v>0</v>
      </c>
      <c r="Q707" s="3">
        <f>_xlfn.XLOOKUP($A707,Revolvers!$C:$C,Revolvers!T:T,0,0)</f>
        <v>0</v>
      </c>
      <c r="R707" s="3">
        <f>_xlfn.XLOOKUP($A707,Rifles!C:C,Rifles!H:H,0,0)</f>
        <v>5</v>
      </c>
      <c r="S707" s="3">
        <f>_xlfn.XLOOKUP($A707,Shotguns!C:C,Shotguns!H:H,0,0)</f>
        <v>0</v>
      </c>
      <c r="T707" s="3">
        <f t="shared" ref="T707:T770" si="11">K707+P707+R707+S707</f>
        <v>5</v>
      </c>
    </row>
    <row r="708" spans="1:20" x14ac:dyDescent="0.25">
      <c r="A708" s="3">
        <f>Rifles!C708</f>
        <v>85206041</v>
      </c>
      <c r="B708" s="3" t="str">
        <f>_xlfn.XLOOKUP($A708, Rifles!$C$2:$C$419,Rifles!$D$2:$D$419,"N/A",0)</f>
        <v>N/A</v>
      </c>
      <c r="C708" s="4" t="str">
        <f>_xlfn.XLOOKUP($A708, Rifles!$C$2:$C$419,Rifles!F$2:F$419,"N/A",0)</f>
        <v>N/A</v>
      </c>
      <c r="D708" s="4" t="str">
        <f>_xlfn.XLOOKUP($A708, Rifles!$C$2:$C$419,Rifles!G$2:G$419,"N/A",0)</f>
        <v>N/A</v>
      </c>
      <c r="E708" s="3">
        <f>_xlfn.XLOOKUP($A708,Pistols!$C:$C,Pistols!H:H,0,0)</f>
        <v>0</v>
      </c>
      <c r="F708" s="3">
        <f>_xlfn.XLOOKUP($A708,Pistols!$C:$C,Pistols!I:I,0,0)</f>
        <v>12</v>
      </c>
      <c r="G708" s="3">
        <f>_xlfn.XLOOKUP($A708,Pistols!$C:$C,Pistols!J:J,0,0)</f>
        <v>0</v>
      </c>
      <c r="H708" s="3">
        <f>_xlfn.XLOOKUP($A708,Pistols!$C:$C,Pistols!K:K,0,0)</f>
        <v>0</v>
      </c>
      <c r="I708" s="3">
        <f>_xlfn.XLOOKUP($A708,Pistols!$C:$C,Pistols!L:L,0,0)</f>
        <v>0</v>
      </c>
      <c r="J708" s="3">
        <f>_xlfn.XLOOKUP($A708,Pistols!$C:$C,Pistols!M:M,0,0)</f>
        <v>0</v>
      </c>
      <c r="K708" s="3">
        <f>_xlfn.XLOOKUP($A708,Pistols!$C:$C,Pistols!N:N,0,0)</f>
        <v>12</v>
      </c>
      <c r="L708" s="3">
        <f>_xlfn.XLOOKUP($A708,Revolvers!$C:$C,Revolvers!O:O,0,0)</f>
        <v>0</v>
      </c>
      <c r="M708" s="3">
        <f>_xlfn.XLOOKUP($A708,Revolvers!$C:$C,Revolvers!P:P,0,0)</f>
        <v>0</v>
      </c>
      <c r="N708" s="3">
        <f>_xlfn.XLOOKUP($A708,Revolvers!$C:$C,Revolvers!Q:Q,0,0)</f>
        <v>0</v>
      </c>
      <c r="O708" s="3">
        <f>_xlfn.XLOOKUP($A708,Revolvers!$C:$C,Revolvers!R:R,0,0)</f>
        <v>0</v>
      </c>
      <c r="P708" s="3">
        <f>_xlfn.XLOOKUP($A708,Revolvers!$C:$C,Revolvers!S:S,0,0)</f>
        <v>0</v>
      </c>
      <c r="Q708" s="3">
        <f>_xlfn.XLOOKUP($A708,Revolvers!$C:$C,Revolvers!T:T,0,0)</f>
        <v>0</v>
      </c>
      <c r="R708" s="3">
        <f>_xlfn.XLOOKUP($A708,Rifles!C:C,Rifles!H:H,0,0)</f>
        <v>50</v>
      </c>
      <c r="S708" s="3">
        <f>_xlfn.XLOOKUP($A708,Shotguns!C:C,Shotguns!H:H,0,0)</f>
        <v>0</v>
      </c>
      <c r="T708" s="3">
        <f t="shared" si="11"/>
        <v>62</v>
      </c>
    </row>
    <row r="709" spans="1:20" x14ac:dyDescent="0.25">
      <c r="A709" s="3">
        <f>Rifles!C709</f>
        <v>85203498</v>
      </c>
      <c r="B709" s="3" t="str">
        <f>_xlfn.XLOOKUP($A709, Rifles!$C$2:$C$419,Rifles!$D$2:$D$419,"N/A",0)</f>
        <v>N/A</v>
      </c>
      <c r="C709" s="4" t="str">
        <f>_xlfn.XLOOKUP($A709, Rifles!$C$2:$C$419,Rifles!F$2:F$419,"N/A",0)</f>
        <v>N/A</v>
      </c>
      <c r="D709" s="4" t="str">
        <f>_xlfn.XLOOKUP($A709, Rifles!$C$2:$C$419,Rifles!G$2:G$419,"N/A",0)</f>
        <v>N/A</v>
      </c>
      <c r="E709" s="3">
        <f>_xlfn.XLOOKUP($A709,Pistols!$C:$C,Pistols!H:H,0,0)</f>
        <v>0</v>
      </c>
      <c r="F709" s="3">
        <f>_xlfn.XLOOKUP($A709,Pistols!$C:$C,Pistols!I:I,0,0)</f>
        <v>0</v>
      </c>
      <c r="G709" s="3">
        <f>_xlfn.XLOOKUP($A709,Pistols!$C:$C,Pistols!J:J,0,0)</f>
        <v>0</v>
      </c>
      <c r="H709" s="3">
        <f>_xlfn.XLOOKUP($A709,Pistols!$C:$C,Pistols!K:K,0,0)</f>
        <v>0</v>
      </c>
      <c r="I709" s="3">
        <f>_xlfn.XLOOKUP($A709,Pistols!$C:$C,Pistols!L:L,0,0)</f>
        <v>0</v>
      </c>
      <c r="J709" s="3">
        <f>_xlfn.XLOOKUP($A709,Pistols!$C:$C,Pistols!M:M,0,0)</f>
        <v>0</v>
      </c>
      <c r="K709" s="3">
        <f>_xlfn.XLOOKUP($A709,Pistols!$C:$C,Pistols!N:N,0,0)</f>
        <v>0</v>
      </c>
      <c r="L709" s="3">
        <f>_xlfn.XLOOKUP($A709,Revolvers!$C:$C,Revolvers!O:O,0,0)</f>
        <v>0</v>
      </c>
      <c r="M709" s="3">
        <f>_xlfn.XLOOKUP($A709,Revolvers!$C:$C,Revolvers!P:P,0,0)</f>
        <v>0</v>
      </c>
      <c r="N709" s="3">
        <f>_xlfn.XLOOKUP($A709,Revolvers!$C:$C,Revolvers!Q:Q,0,0)</f>
        <v>0</v>
      </c>
      <c r="O709" s="3">
        <f>_xlfn.XLOOKUP($A709,Revolvers!$C:$C,Revolvers!R:R,0,0)</f>
        <v>0</v>
      </c>
      <c r="P709" s="3">
        <f>_xlfn.XLOOKUP($A709,Revolvers!$C:$C,Revolvers!S:S,0,0)</f>
        <v>0</v>
      </c>
      <c r="Q709" s="3">
        <f>_xlfn.XLOOKUP($A709,Revolvers!$C:$C,Revolvers!T:T,0,0)</f>
        <v>0</v>
      </c>
      <c r="R709" s="3">
        <f>_xlfn.XLOOKUP($A709,Rifles!C:C,Rifles!H:H,0,0)</f>
        <v>41</v>
      </c>
      <c r="S709" s="3">
        <f>_xlfn.XLOOKUP($A709,Shotguns!C:C,Shotguns!H:H,0,0)</f>
        <v>0</v>
      </c>
      <c r="T709" s="3">
        <f t="shared" si="11"/>
        <v>41</v>
      </c>
    </row>
    <row r="710" spans="1:20" x14ac:dyDescent="0.25">
      <c r="A710" s="3">
        <f>Rifles!C710</f>
        <v>85236725</v>
      </c>
      <c r="B710" s="3" t="str">
        <f>_xlfn.XLOOKUP($A710, Rifles!$C$2:$C$419,Rifles!$D$2:$D$419,"N/A",0)</f>
        <v>N/A</v>
      </c>
      <c r="C710" s="4" t="str">
        <f>_xlfn.XLOOKUP($A710, Rifles!$C$2:$C$419,Rifles!F$2:F$419,"N/A",0)</f>
        <v>N/A</v>
      </c>
      <c r="D710" s="4" t="str">
        <f>_xlfn.XLOOKUP($A710, Rifles!$C$2:$C$419,Rifles!G$2:G$419,"N/A",0)</f>
        <v>N/A</v>
      </c>
      <c r="E710" s="3">
        <f>_xlfn.XLOOKUP($A710,Pistols!$C:$C,Pistols!H:H,0,0)</f>
        <v>0</v>
      </c>
      <c r="F710" s="3">
        <f>_xlfn.XLOOKUP($A710,Pistols!$C:$C,Pistols!I:I,0,0)</f>
        <v>0</v>
      </c>
      <c r="G710" s="3">
        <f>_xlfn.XLOOKUP($A710,Pistols!$C:$C,Pistols!J:J,0,0)</f>
        <v>0</v>
      </c>
      <c r="H710" s="3">
        <f>_xlfn.XLOOKUP($A710,Pistols!$C:$C,Pistols!K:K,0,0)</f>
        <v>0</v>
      </c>
      <c r="I710" s="3">
        <f>_xlfn.XLOOKUP($A710,Pistols!$C:$C,Pistols!L:L,0,0)</f>
        <v>0</v>
      </c>
      <c r="J710" s="3">
        <f>_xlfn.XLOOKUP($A710,Pistols!$C:$C,Pistols!M:M,0,0)</f>
        <v>0</v>
      </c>
      <c r="K710" s="3">
        <f>_xlfn.XLOOKUP($A710,Pistols!$C:$C,Pistols!N:N,0,0)</f>
        <v>0</v>
      </c>
      <c r="L710" s="3">
        <f>_xlfn.XLOOKUP($A710,Revolvers!$C:$C,Revolvers!O:O,0,0)</f>
        <v>0</v>
      </c>
      <c r="M710" s="3">
        <f>_xlfn.XLOOKUP($A710,Revolvers!$C:$C,Revolvers!P:P,0,0)</f>
        <v>0</v>
      </c>
      <c r="N710" s="3">
        <f>_xlfn.XLOOKUP($A710,Revolvers!$C:$C,Revolvers!Q:Q,0,0)</f>
        <v>0</v>
      </c>
      <c r="O710" s="3">
        <f>_xlfn.XLOOKUP($A710,Revolvers!$C:$C,Revolvers!R:R,0,0)</f>
        <v>0</v>
      </c>
      <c r="P710" s="3">
        <f>_xlfn.XLOOKUP($A710,Revolvers!$C:$C,Revolvers!S:S,0,0)</f>
        <v>0</v>
      </c>
      <c r="Q710" s="3">
        <f>_xlfn.XLOOKUP($A710,Revolvers!$C:$C,Revolvers!T:T,0,0)</f>
        <v>0</v>
      </c>
      <c r="R710" s="3">
        <f>_xlfn.XLOOKUP($A710,Rifles!C:C,Rifles!H:H,0,0)</f>
        <v>1</v>
      </c>
      <c r="S710" s="3">
        <f>_xlfn.XLOOKUP($A710,Shotguns!C:C,Shotguns!H:H,0,0)</f>
        <v>0</v>
      </c>
      <c r="T710" s="3">
        <f t="shared" si="11"/>
        <v>1</v>
      </c>
    </row>
    <row r="711" spans="1:20" x14ac:dyDescent="0.25">
      <c r="A711" s="3">
        <f>Rifles!C711</f>
        <v>85206196</v>
      </c>
      <c r="B711" s="3" t="str">
        <f>_xlfn.XLOOKUP($A711, Rifles!$C$2:$C$419,Rifles!$D$2:$D$419,"N/A",0)</f>
        <v>N/A</v>
      </c>
      <c r="C711" s="4" t="str">
        <f>_xlfn.XLOOKUP($A711, Rifles!$C$2:$C$419,Rifles!F$2:F$419,"N/A",0)</f>
        <v>N/A</v>
      </c>
      <c r="D711" s="4" t="str">
        <f>_xlfn.XLOOKUP($A711, Rifles!$C$2:$C$419,Rifles!G$2:G$419,"N/A",0)</f>
        <v>N/A</v>
      </c>
      <c r="E711" s="3">
        <f>_xlfn.XLOOKUP($A711,Pistols!$C:$C,Pistols!H:H,0,0)</f>
        <v>0</v>
      </c>
      <c r="F711" s="3">
        <f>_xlfn.XLOOKUP($A711,Pistols!$C:$C,Pistols!I:I,0,0)</f>
        <v>0</v>
      </c>
      <c r="G711" s="3">
        <f>_xlfn.XLOOKUP($A711,Pistols!$C:$C,Pistols!J:J,0,0)</f>
        <v>0</v>
      </c>
      <c r="H711" s="3">
        <f>_xlfn.XLOOKUP($A711,Pistols!$C:$C,Pistols!K:K,0,0)</f>
        <v>0</v>
      </c>
      <c r="I711" s="3">
        <f>_xlfn.XLOOKUP($A711,Pistols!$C:$C,Pistols!L:L,0,0)</f>
        <v>0</v>
      </c>
      <c r="J711" s="3">
        <f>_xlfn.XLOOKUP($A711,Pistols!$C:$C,Pistols!M:M,0,0)</f>
        <v>0</v>
      </c>
      <c r="K711" s="3">
        <f>_xlfn.XLOOKUP($A711,Pistols!$C:$C,Pistols!N:N,0,0)</f>
        <v>0</v>
      </c>
      <c r="L711" s="3">
        <f>_xlfn.XLOOKUP($A711,Revolvers!$C:$C,Revolvers!O:O,0,0)</f>
        <v>0</v>
      </c>
      <c r="M711" s="3">
        <f>_xlfn.XLOOKUP($A711,Revolvers!$C:$C,Revolvers!P:P,0,0)</f>
        <v>0</v>
      </c>
      <c r="N711" s="3">
        <f>_xlfn.XLOOKUP($A711,Revolvers!$C:$C,Revolvers!Q:Q,0,0)</f>
        <v>0</v>
      </c>
      <c r="O711" s="3">
        <f>_xlfn.XLOOKUP($A711,Revolvers!$C:$C,Revolvers!R:R,0,0)</f>
        <v>0</v>
      </c>
      <c r="P711" s="3">
        <f>_xlfn.XLOOKUP($A711,Revolvers!$C:$C,Revolvers!S:S,0,0)</f>
        <v>0</v>
      </c>
      <c r="Q711" s="3">
        <f>_xlfn.XLOOKUP($A711,Revolvers!$C:$C,Revolvers!T:T,0,0)</f>
        <v>0</v>
      </c>
      <c r="R711" s="3">
        <f>_xlfn.XLOOKUP($A711,Rifles!C:C,Rifles!H:H,0,0)</f>
        <v>3</v>
      </c>
      <c r="S711" s="3">
        <f>_xlfn.XLOOKUP($A711,Shotguns!C:C,Shotguns!H:H,0,0)</f>
        <v>0</v>
      </c>
      <c r="T711" s="3">
        <f t="shared" si="11"/>
        <v>3</v>
      </c>
    </row>
    <row r="712" spans="1:20" x14ac:dyDescent="0.25">
      <c r="A712" s="3">
        <f>Rifles!C712</f>
        <v>85212226</v>
      </c>
      <c r="B712" s="3" t="str">
        <f>_xlfn.XLOOKUP($A712, Rifles!$C$2:$C$419,Rifles!$D$2:$D$419,"N/A",0)</f>
        <v>N/A</v>
      </c>
      <c r="C712" s="4" t="str">
        <f>_xlfn.XLOOKUP($A712, Rifles!$C$2:$C$419,Rifles!F$2:F$419,"N/A",0)</f>
        <v>N/A</v>
      </c>
      <c r="D712" s="4" t="str">
        <f>_xlfn.XLOOKUP($A712, Rifles!$C$2:$C$419,Rifles!G$2:G$419,"N/A",0)</f>
        <v>N/A</v>
      </c>
      <c r="E712" s="3">
        <f>_xlfn.XLOOKUP($A712,Pistols!$C:$C,Pistols!H:H,0,0)</f>
        <v>0</v>
      </c>
      <c r="F712" s="3">
        <f>_xlfn.XLOOKUP($A712,Pistols!$C:$C,Pistols!I:I,0,0)</f>
        <v>0</v>
      </c>
      <c r="G712" s="3">
        <f>_xlfn.XLOOKUP($A712,Pistols!$C:$C,Pistols!J:J,0,0)</f>
        <v>1</v>
      </c>
      <c r="H712" s="3">
        <f>_xlfn.XLOOKUP($A712,Pistols!$C:$C,Pistols!K:K,0,0)</f>
        <v>0</v>
      </c>
      <c r="I712" s="3">
        <f>_xlfn.XLOOKUP($A712,Pistols!$C:$C,Pistols!L:L,0,0)</f>
        <v>0</v>
      </c>
      <c r="J712" s="3">
        <f>_xlfn.XLOOKUP($A712,Pistols!$C:$C,Pistols!M:M,0,0)</f>
        <v>0</v>
      </c>
      <c r="K712" s="3">
        <f>_xlfn.XLOOKUP($A712,Pistols!$C:$C,Pistols!N:N,0,0)</f>
        <v>1</v>
      </c>
      <c r="L712" s="3">
        <f>_xlfn.XLOOKUP($A712,Revolvers!$C:$C,Revolvers!O:O,0,0)</f>
        <v>0</v>
      </c>
      <c r="M712" s="3">
        <f>_xlfn.XLOOKUP($A712,Revolvers!$C:$C,Revolvers!P:P,0,0)</f>
        <v>0</v>
      </c>
      <c r="N712" s="3">
        <f>_xlfn.XLOOKUP($A712,Revolvers!$C:$C,Revolvers!Q:Q,0,0)</f>
        <v>0</v>
      </c>
      <c r="O712" s="3">
        <f>_xlfn.XLOOKUP($A712,Revolvers!$C:$C,Revolvers!R:R,0,0)</f>
        <v>0</v>
      </c>
      <c r="P712" s="3">
        <f>_xlfn.XLOOKUP($A712,Revolvers!$C:$C,Revolvers!S:S,0,0)</f>
        <v>0</v>
      </c>
      <c r="Q712" s="3">
        <f>_xlfn.XLOOKUP($A712,Revolvers!$C:$C,Revolvers!T:T,0,0)</f>
        <v>0</v>
      </c>
      <c r="R712" s="3">
        <f>_xlfn.XLOOKUP($A712,Rifles!C:C,Rifles!H:H,0,0)</f>
        <v>19</v>
      </c>
      <c r="S712" s="3">
        <f>_xlfn.XLOOKUP($A712,Shotguns!C:C,Shotguns!H:H,0,0)</f>
        <v>0</v>
      </c>
      <c r="T712" s="3">
        <f t="shared" si="11"/>
        <v>20</v>
      </c>
    </row>
    <row r="713" spans="1:20" x14ac:dyDescent="0.25">
      <c r="A713" s="3">
        <f>Rifles!C713</f>
        <v>85204307</v>
      </c>
      <c r="B713" s="3" t="str">
        <f>_xlfn.XLOOKUP($A713, Rifles!$C$2:$C$419,Rifles!$D$2:$D$419,"N/A",0)</f>
        <v>N/A</v>
      </c>
      <c r="C713" s="4" t="str">
        <f>_xlfn.XLOOKUP($A713, Rifles!$C$2:$C$419,Rifles!F$2:F$419,"N/A",0)</f>
        <v>N/A</v>
      </c>
      <c r="D713" s="4" t="str">
        <f>_xlfn.XLOOKUP($A713, Rifles!$C$2:$C$419,Rifles!G$2:G$419,"N/A",0)</f>
        <v>N/A</v>
      </c>
      <c r="E713" s="3">
        <f>_xlfn.XLOOKUP($A713,Pistols!$C:$C,Pistols!H:H,0,0)</f>
        <v>0</v>
      </c>
      <c r="F713" s="3">
        <f>_xlfn.XLOOKUP($A713,Pistols!$C:$C,Pistols!I:I,0,0)</f>
        <v>0</v>
      </c>
      <c r="G713" s="3">
        <f>_xlfn.XLOOKUP($A713,Pistols!$C:$C,Pistols!J:J,0,0)</f>
        <v>0</v>
      </c>
      <c r="H713" s="3">
        <f>_xlfn.XLOOKUP($A713,Pistols!$C:$C,Pistols!K:K,0,0)</f>
        <v>0</v>
      </c>
      <c r="I713" s="3">
        <f>_xlfn.XLOOKUP($A713,Pistols!$C:$C,Pistols!L:L,0,0)</f>
        <v>0</v>
      </c>
      <c r="J713" s="3">
        <f>_xlfn.XLOOKUP($A713,Pistols!$C:$C,Pistols!M:M,0,0)</f>
        <v>0</v>
      </c>
      <c r="K713" s="3">
        <f>_xlfn.XLOOKUP($A713,Pistols!$C:$C,Pistols!N:N,0,0)</f>
        <v>0</v>
      </c>
      <c r="L713" s="3">
        <f>_xlfn.XLOOKUP($A713,Revolvers!$C:$C,Revolvers!O:O,0,0)</f>
        <v>0</v>
      </c>
      <c r="M713" s="3">
        <f>_xlfn.XLOOKUP($A713,Revolvers!$C:$C,Revolvers!P:P,0,0)</f>
        <v>0</v>
      </c>
      <c r="N713" s="3">
        <f>_xlfn.XLOOKUP($A713,Revolvers!$C:$C,Revolvers!Q:Q,0,0)</f>
        <v>0</v>
      </c>
      <c r="O713" s="3">
        <f>_xlfn.XLOOKUP($A713,Revolvers!$C:$C,Revolvers!R:R,0,0)</f>
        <v>0</v>
      </c>
      <c r="P713" s="3">
        <f>_xlfn.XLOOKUP($A713,Revolvers!$C:$C,Revolvers!S:S,0,0)</f>
        <v>0</v>
      </c>
      <c r="Q713" s="3">
        <f>_xlfn.XLOOKUP($A713,Revolvers!$C:$C,Revolvers!T:T,0,0)</f>
        <v>0</v>
      </c>
      <c r="R713" s="3">
        <f>_xlfn.XLOOKUP($A713,Rifles!C:C,Rifles!H:H,0,0)</f>
        <v>20</v>
      </c>
      <c r="S713" s="3">
        <f>_xlfn.XLOOKUP($A713,Shotguns!C:C,Shotguns!H:H,0,0)</f>
        <v>0</v>
      </c>
      <c r="T713" s="3">
        <f t="shared" si="11"/>
        <v>20</v>
      </c>
    </row>
    <row r="714" spans="1:20" x14ac:dyDescent="0.25">
      <c r="A714" s="3">
        <f>Rifles!C714</f>
        <v>85212389</v>
      </c>
      <c r="B714" s="3" t="str">
        <f>_xlfn.XLOOKUP($A714, Rifles!$C$2:$C$419,Rifles!$D$2:$D$419,"N/A",0)</f>
        <v>N/A</v>
      </c>
      <c r="C714" s="4" t="str">
        <f>_xlfn.XLOOKUP($A714, Rifles!$C$2:$C$419,Rifles!F$2:F$419,"N/A",0)</f>
        <v>N/A</v>
      </c>
      <c r="D714" s="4" t="str">
        <f>_xlfn.XLOOKUP($A714, Rifles!$C$2:$C$419,Rifles!G$2:G$419,"N/A",0)</f>
        <v>N/A</v>
      </c>
      <c r="E714" s="3">
        <f>_xlfn.XLOOKUP($A714,Pistols!$C:$C,Pistols!H:H,0,0)</f>
        <v>0</v>
      </c>
      <c r="F714" s="3">
        <f>_xlfn.XLOOKUP($A714,Pistols!$C:$C,Pistols!I:I,0,0)</f>
        <v>0</v>
      </c>
      <c r="G714" s="3">
        <f>_xlfn.XLOOKUP($A714,Pistols!$C:$C,Pistols!J:J,0,0)</f>
        <v>0</v>
      </c>
      <c r="H714" s="3">
        <f>_xlfn.XLOOKUP($A714,Pistols!$C:$C,Pistols!K:K,0,0)</f>
        <v>0</v>
      </c>
      <c r="I714" s="3">
        <f>_xlfn.XLOOKUP($A714,Pistols!$C:$C,Pistols!L:L,0,0)</f>
        <v>0</v>
      </c>
      <c r="J714" s="3">
        <f>_xlfn.XLOOKUP($A714,Pistols!$C:$C,Pistols!M:M,0,0)</f>
        <v>0</v>
      </c>
      <c r="K714" s="3">
        <f>_xlfn.XLOOKUP($A714,Pistols!$C:$C,Pistols!N:N,0,0)</f>
        <v>0</v>
      </c>
      <c r="L714" s="3">
        <f>_xlfn.XLOOKUP($A714,Revolvers!$C:$C,Revolvers!O:O,0,0)</f>
        <v>0</v>
      </c>
      <c r="M714" s="3">
        <f>_xlfn.XLOOKUP($A714,Revolvers!$C:$C,Revolvers!P:P,0,0)</f>
        <v>0</v>
      </c>
      <c r="N714" s="3">
        <f>_xlfn.XLOOKUP($A714,Revolvers!$C:$C,Revolvers!Q:Q,0,0)</f>
        <v>0</v>
      </c>
      <c r="O714" s="3">
        <f>_xlfn.XLOOKUP($A714,Revolvers!$C:$C,Revolvers!R:R,0,0)</f>
        <v>0</v>
      </c>
      <c r="P714" s="3">
        <f>_xlfn.XLOOKUP($A714,Revolvers!$C:$C,Revolvers!S:S,0,0)</f>
        <v>0</v>
      </c>
      <c r="Q714" s="3">
        <f>_xlfn.XLOOKUP($A714,Revolvers!$C:$C,Revolvers!T:T,0,0)</f>
        <v>0</v>
      </c>
      <c r="R714" s="3">
        <f>_xlfn.XLOOKUP($A714,Rifles!C:C,Rifles!H:H,0,0)</f>
        <v>21</v>
      </c>
      <c r="S714" s="3">
        <f>_xlfn.XLOOKUP($A714,Shotguns!C:C,Shotguns!H:H,0,0)</f>
        <v>0</v>
      </c>
      <c r="T714" s="3">
        <f t="shared" si="11"/>
        <v>21</v>
      </c>
    </row>
    <row r="715" spans="1:20" x14ac:dyDescent="0.25">
      <c r="A715" s="3">
        <f>Rifles!C715</f>
        <v>85207087</v>
      </c>
      <c r="B715" s="3" t="str">
        <f>_xlfn.XLOOKUP($A715, Rifles!$C$2:$C$419,Rifles!$D$2:$D$419,"N/A",0)</f>
        <v>N/A</v>
      </c>
      <c r="C715" s="4" t="str">
        <f>_xlfn.XLOOKUP($A715, Rifles!$C$2:$C$419,Rifles!F$2:F$419,"N/A",0)</f>
        <v>N/A</v>
      </c>
      <c r="D715" s="4" t="str">
        <f>_xlfn.XLOOKUP($A715, Rifles!$C$2:$C$419,Rifles!G$2:G$419,"N/A",0)</f>
        <v>N/A</v>
      </c>
      <c r="E715" s="3">
        <f>_xlfn.XLOOKUP($A715,Pistols!$C:$C,Pistols!H:H,0,0)</f>
        <v>0</v>
      </c>
      <c r="F715" s="3">
        <f>_xlfn.XLOOKUP($A715,Pistols!$C:$C,Pistols!I:I,0,0)</f>
        <v>0</v>
      </c>
      <c r="G715" s="3">
        <f>_xlfn.XLOOKUP($A715,Pistols!$C:$C,Pistols!J:J,0,0)</f>
        <v>0</v>
      </c>
      <c r="H715" s="3">
        <f>_xlfn.XLOOKUP($A715,Pistols!$C:$C,Pistols!K:K,0,0)</f>
        <v>0</v>
      </c>
      <c r="I715" s="3">
        <f>_xlfn.XLOOKUP($A715,Pistols!$C:$C,Pistols!L:L,0,0)</f>
        <v>0</v>
      </c>
      <c r="J715" s="3">
        <f>_xlfn.XLOOKUP($A715,Pistols!$C:$C,Pistols!M:M,0,0)</f>
        <v>0</v>
      </c>
      <c r="K715" s="3">
        <f>_xlfn.XLOOKUP($A715,Pistols!$C:$C,Pistols!N:N,0,0)</f>
        <v>0</v>
      </c>
      <c r="L715" s="3">
        <f>_xlfn.XLOOKUP($A715,Revolvers!$C:$C,Revolvers!O:O,0,0)</f>
        <v>0</v>
      </c>
      <c r="M715" s="3">
        <f>_xlfn.XLOOKUP($A715,Revolvers!$C:$C,Revolvers!P:P,0,0)</f>
        <v>0</v>
      </c>
      <c r="N715" s="3">
        <f>_xlfn.XLOOKUP($A715,Revolvers!$C:$C,Revolvers!Q:Q,0,0)</f>
        <v>0</v>
      </c>
      <c r="O715" s="3">
        <f>_xlfn.XLOOKUP($A715,Revolvers!$C:$C,Revolvers!R:R,0,0)</f>
        <v>0</v>
      </c>
      <c r="P715" s="3">
        <f>_xlfn.XLOOKUP($A715,Revolvers!$C:$C,Revolvers!S:S,0,0)</f>
        <v>0</v>
      </c>
      <c r="Q715" s="3">
        <f>_xlfn.XLOOKUP($A715,Revolvers!$C:$C,Revolvers!T:T,0,0)</f>
        <v>0</v>
      </c>
      <c r="R715" s="3">
        <f>_xlfn.XLOOKUP($A715,Rifles!C:C,Rifles!H:H,0,0)</f>
        <v>5</v>
      </c>
      <c r="S715" s="3">
        <f>_xlfn.XLOOKUP($A715,Shotguns!C:C,Shotguns!H:H,0,0)</f>
        <v>0</v>
      </c>
      <c r="T715" s="3">
        <f t="shared" si="11"/>
        <v>5</v>
      </c>
    </row>
    <row r="716" spans="1:20" x14ac:dyDescent="0.25">
      <c r="A716" s="3">
        <f>Rifles!C716</f>
        <v>60102262</v>
      </c>
      <c r="B716" s="3" t="str">
        <f>_xlfn.XLOOKUP($A716, Rifles!$C$2:$C$419,Rifles!$D$2:$D$419,"N/A",0)</f>
        <v>N/A</v>
      </c>
      <c r="C716" s="4" t="str">
        <f>_xlfn.XLOOKUP($A716, Rifles!$C$2:$C$419,Rifles!F$2:F$419,"N/A",0)</f>
        <v>N/A</v>
      </c>
      <c r="D716" s="4" t="str">
        <f>_xlfn.XLOOKUP($A716, Rifles!$C$2:$C$419,Rifles!G$2:G$419,"N/A",0)</f>
        <v>N/A</v>
      </c>
      <c r="E716" s="3">
        <f>_xlfn.XLOOKUP($A716,Pistols!$C:$C,Pistols!H:H,0,0)</f>
        <v>0</v>
      </c>
      <c r="F716" s="3">
        <f>_xlfn.XLOOKUP($A716,Pistols!$C:$C,Pistols!I:I,0,0)</f>
        <v>0</v>
      </c>
      <c r="G716" s="3">
        <f>_xlfn.XLOOKUP($A716,Pistols!$C:$C,Pistols!J:J,0,0)</f>
        <v>0</v>
      </c>
      <c r="H716" s="3">
        <f>_xlfn.XLOOKUP($A716,Pistols!$C:$C,Pistols!K:K,0,0)</f>
        <v>0</v>
      </c>
      <c r="I716" s="3">
        <f>_xlfn.XLOOKUP($A716,Pistols!$C:$C,Pistols!L:L,0,0)</f>
        <v>0</v>
      </c>
      <c r="J716" s="3">
        <f>_xlfn.XLOOKUP($A716,Pistols!$C:$C,Pistols!M:M,0,0)</f>
        <v>0</v>
      </c>
      <c r="K716" s="3">
        <f>_xlfn.XLOOKUP($A716,Pistols!$C:$C,Pistols!N:N,0,0)</f>
        <v>0</v>
      </c>
      <c r="L716" s="3">
        <f>_xlfn.XLOOKUP($A716,Revolvers!$C:$C,Revolvers!O:O,0,0)</f>
        <v>0</v>
      </c>
      <c r="M716" s="3">
        <f>_xlfn.XLOOKUP($A716,Revolvers!$C:$C,Revolvers!P:P,0,0)</f>
        <v>0</v>
      </c>
      <c r="N716" s="3">
        <f>_xlfn.XLOOKUP($A716,Revolvers!$C:$C,Revolvers!Q:Q,0,0)</f>
        <v>0</v>
      </c>
      <c r="O716" s="3">
        <f>_xlfn.XLOOKUP($A716,Revolvers!$C:$C,Revolvers!R:R,0,0)</f>
        <v>0</v>
      </c>
      <c r="P716" s="3">
        <f>_xlfn.XLOOKUP($A716,Revolvers!$C:$C,Revolvers!S:S,0,0)</f>
        <v>0</v>
      </c>
      <c r="Q716" s="3">
        <f>_xlfn.XLOOKUP($A716,Revolvers!$C:$C,Revolvers!T:T,0,0)</f>
        <v>0</v>
      </c>
      <c r="R716" s="3">
        <f>_xlfn.XLOOKUP($A716,Rifles!C:C,Rifles!H:H,0,0)</f>
        <v>1</v>
      </c>
      <c r="S716" s="3">
        <f>_xlfn.XLOOKUP($A716,Shotguns!C:C,Shotguns!H:H,0,0)</f>
        <v>0</v>
      </c>
      <c r="T716" s="3">
        <f t="shared" si="11"/>
        <v>1</v>
      </c>
    </row>
    <row r="717" spans="1:20" x14ac:dyDescent="0.25">
      <c r="A717" s="3">
        <f>Rifles!C717</f>
        <v>60101448</v>
      </c>
      <c r="B717" s="3" t="str">
        <f>_xlfn.XLOOKUP($A717, Rifles!$C$2:$C$419,Rifles!$D$2:$D$419,"N/A",0)</f>
        <v>N/A</v>
      </c>
      <c r="C717" s="4" t="str">
        <f>_xlfn.XLOOKUP($A717, Rifles!$C$2:$C$419,Rifles!F$2:F$419,"N/A",0)</f>
        <v>N/A</v>
      </c>
      <c r="D717" s="4" t="str">
        <f>_xlfn.XLOOKUP($A717, Rifles!$C$2:$C$419,Rifles!G$2:G$419,"N/A",0)</f>
        <v>N/A</v>
      </c>
      <c r="E717" s="3">
        <f>_xlfn.XLOOKUP($A717,Pistols!$C:$C,Pistols!H:H,0,0)</f>
        <v>0</v>
      </c>
      <c r="F717" s="3">
        <f>_xlfn.XLOOKUP($A717,Pistols!$C:$C,Pistols!I:I,0,0)</f>
        <v>0</v>
      </c>
      <c r="G717" s="3">
        <f>_xlfn.XLOOKUP($A717,Pistols!$C:$C,Pistols!J:J,0,0)</f>
        <v>0</v>
      </c>
      <c r="H717" s="3">
        <f>_xlfn.XLOOKUP($A717,Pistols!$C:$C,Pistols!K:K,0,0)</f>
        <v>0</v>
      </c>
      <c r="I717" s="3">
        <f>_xlfn.XLOOKUP($A717,Pistols!$C:$C,Pistols!L:L,0,0)</f>
        <v>0</v>
      </c>
      <c r="J717" s="3">
        <f>_xlfn.XLOOKUP($A717,Pistols!$C:$C,Pistols!M:M,0,0)</f>
        <v>0</v>
      </c>
      <c r="K717" s="3">
        <f>_xlfn.XLOOKUP($A717,Pistols!$C:$C,Pistols!N:N,0,0)</f>
        <v>0</v>
      </c>
      <c r="L717" s="3">
        <f>_xlfn.XLOOKUP($A717,Revolvers!$C:$C,Revolvers!O:O,0,0)</f>
        <v>0</v>
      </c>
      <c r="M717" s="3">
        <f>_xlfn.XLOOKUP($A717,Revolvers!$C:$C,Revolvers!P:P,0,0)</f>
        <v>0</v>
      </c>
      <c r="N717" s="3">
        <f>_xlfn.XLOOKUP($A717,Revolvers!$C:$C,Revolvers!Q:Q,0,0)</f>
        <v>0</v>
      </c>
      <c r="O717" s="3">
        <f>_xlfn.XLOOKUP($A717,Revolvers!$C:$C,Revolvers!R:R,0,0)</f>
        <v>0</v>
      </c>
      <c r="P717" s="3">
        <f>_xlfn.XLOOKUP($A717,Revolvers!$C:$C,Revolvers!S:S,0,0)</f>
        <v>0</v>
      </c>
      <c r="Q717" s="3">
        <f>_xlfn.XLOOKUP($A717,Revolvers!$C:$C,Revolvers!T:T,0,0)</f>
        <v>0</v>
      </c>
      <c r="R717" s="3">
        <f>_xlfn.XLOOKUP($A717,Rifles!C:C,Rifles!H:H,0,0)</f>
        <v>1</v>
      </c>
      <c r="S717" s="3">
        <f>_xlfn.XLOOKUP($A717,Shotguns!C:C,Shotguns!H:H,0,0)</f>
        <v>0</v>
      </c>
      <c r="T717" s="3">
        <f t="shared" si="11"/>
        <v>1</v>
      </c>
    </row>
    <row r="718" spans="1:20" x14ac:dyDescent="0.25">
      <c r="A718" s="3">
        <f>Rifles!C718</f>
        <v>60101871</v>
      </c>
      <c r="B718" s="3" t="str">
        <f>_xlfn.XLOOKUP($A718, Rifles!$C$2:$C$419,Rifles!$D$2:$D$419,"N/A",0)</f>
        <v>N/A</v>
      </c>
      <c r="C718" s="4" t="str">
        <f>_xlfn.XLOOKUP($A718, Rifles!$C$2:$C$419,Rifles!F$2:F$419,"N/A",0)</f>
        <v>N/A</v>
      </c>
      <c r="D718" s="4" t="str">
        <f>_xlfn.XLOOKUP($A718, Rifles!$C$2:$C$419,Rifles!G$2:G$419,"N/A",0)</f>
        <v>N/A</v>
      </c>
      <c r="E718" s="3">
        <f>_xlfn.XLOOKUP($A718,Pistols!$C:$C,Pistols!H:H,0,0)</f>
        <v>0</v>
      </c>
      <c r="F718" s="3">
        <f>_xlfn.XLOOKUP($A718,Pistols!$C:$C,Pistols!I:I,0,0)</f>
        <v>0</v>
      </c>
      <c r="G718" s="3">
        <f>_xlfn.XLOOKUP($A718,Pistols!$C:$C,Pistols!J:J,0,0)</f>
        <v>0</v>
      </c>
      <c r="H718" s="3">
        <f>_xlfn.XLOOKUP($A718,Pistols!$C:$C,Pistols!K:K,0,0)</f>
        <v>0</v>
      </c>
      <c r="I718" s="3">
        <f>_xlfn.XLOOKUP($A718,Pistols!$C:$C,Pistols!L:L,0,0)</f>
        <v>0</v>
      </c>
      <c r="J718" s="3">
        <f>_xlfn.XLOOKUP($A718,Pistols!$C:$C,Pistols!M:M,0,0)</f>
        <v>6</v>
      </c>
      <c r="K718" s="3">
        <f>_xlfn.XLOOKUP($A718,Pistols!$C:$C,Pistols!N:N,0,0)</f>
        <v>6</v>
      </c>
      <c r="L718" s="3">
        <f>_xlfn.XLOOKUP($A718,Revolvers!$C:$C,Revolvers!O:O,0,0)</f>
        <v>0</v>
      </c>
      <c r="M718" s="3">
        <f>_xlfn.XLOOKUP($A718,Revolvers!$C:$C,Revolvers!P:P,0,0)</f>
        <v>0</v>
      </c>
      <c r="N718" s="3">
        <f>_xlfn.XLOOKUP($A718,Revolvers!$C:$C,Revolvers!Q:Q,0,0)</f>
        <v>0</v>
      </c>
      <c r="O718" s="3">
        <f>_xlfn.XLOOKUP($A718,Revolvers!$C:$C,Revolvers!R:R,0,0)</f>
        <v>0</v>
      </c>
      <c r="P718" s="3">
        <f>_xlfn.XLOOKUP($A718,Revolvers!$C:$C,Revolvers!S:S,0,0)</f>
        <v>0</v>
      </c>
      <c r="Q718" s="3">
        <f>_xlfn.XLOOKUP($A718,Revolvers!$C:$C,Revolvers!T:T,0,0)</f>
        <v>0</v>
      </c>
      <c r="R718" s="3">
        <f>_xlfn.XLOOKUP($A718,Rifles!C:C,Rifles!H:H,0,0)</f>
        <v>17</v>
      </c>
      <c r="S718" s="3">
        <f>_xlfn.XLOOKUP($A718,Shotguns!C:C,Shotguns!H:H,0,0)</f>
        <v>0</v>
      </c>
      <c r="T718" s="3">
        <f t="shared" si="11"/>
        <v>23</v>
      </c>
    </row>
    <row r="719" spans="1:20" x14ac:dyDescent="0.25">
      <c r="A719" s="3">
        <f>Rifles!C719</f>
        <v>60100855</v>
      </c>
      <c r="B719" s="3" t="str">
        <f>_xlfn.XLOOKUP($A719, Rifles!$C$2:$C$419,Rifles!$D$2:$D$419,"N/A",0)</f>
        <v>N/A</v>
      </c>
      <c r="C719" s="4" t="str">
        <f>_xlfn.XLOOKUP($A719, Rifles!$C$2:$C$419,Rifles!F$2:F$419,"N/A",0)</f>
        <v>N/A</v>
      </c>
      <c r="D719" s="4" t="str">
        <f>_xlfn.XLOOKUP($A719, Rifles!$C$2:$C$419,Rifles!G$2:G$419,"N/A",0)</f>
        <v>N/A</v>
      </c>
      <c r="E719" s="3">
        <f>_xlfn.XLOOKUP($A719,Pistols!$C:$C,Pistols!H:H,0,0)</f>
        <v>0</v>
      </c>
      <c r="F719" s="3">
        <f>_xlfn.XLOOKUP($A719,Pistols!$C:$C,Pistols!I:I,0,0)</f>
        <v>0</v>
      </c>
      <c r="G719" s="3">
        <f>_xlfn.XLOOKUP($A719,Pistols!$C:$C,Pistols!J:J,0,0)</f>
        <v>0</v>
      </c>
      <c r="H719" s="3">
        <f>_xlfn.XLOOKUP($A719,Pistols!$C:$C,Pistols!K:K,0,0)</f>
        <v>0</v>
      </c>
      <c r="I719" s="3">
        <f>_xlfn.XLOOKUP($A719,Pistols!$C:$C,Pistols!L:L,0,0)</f>
        <v>1</v>
      </c>
      <c r="J719" s="3">
        <f>_xlfn.XLOOKUP($A719,Pistols!$C:$C,Pistols!M:M,0,0)</f>
        <v>0</v>
      </c>
      <c r="K719" s="3">
        <f>_xlfn.XLOOKUP($A719,Pistols!$C:$C,Pistols!N:N,0,0)</f>
        <v>1</v>
      </c>
      <c r="L719" s="3">
        <f>_xlfn.XLOOKUP($A719,Revolvers!$C:$C,Revolvers!O:O,0,0)</f>
        <v>0</v>
      </c>
      <c r="M719" s="3">
        <f>_xlfn.XLOOKUP($A719,Revolvers!$C:$C,Revolvers!P:P,0,0)</f>
        <v>0</v>
      </c>
      <c r="N719" s="3">
        <f>_xlfn.XLOOKUP($A719,Revolvers!$C:$C,Revolvers!Q:Q,0,0)</f>
        <v>0</v>
      </c>
      <c r="O719" s="3">
        <f>_xlfn.XLOOKUP($A719,Revolvers!$C:$C,Revolvers!R:R,0,0)</f>
        <v>0</v>
      </c>
      <c r="P719" s="3">
        <f>_xlfn.XLOOKUP($A719,Revolvers!$C:$C,Revolvers!S:S,0,0)</f>
        <v>0</v>
      </c>
      <c r="Q719" s="3">
        <f>_xlfn.XLOOKUP($A719,Revolvers!$C:$C,Revolvers!T:T,0,0)</f>
        <v>0</v>
      </c>
      <c r="R719" s="3">
        <f>_xlfn.XLOOKUP($A719,Rifles!C:C,Rifles!H:H,0,0)</f>
        <v>1</v>
      </c>
      <c r="S719" s="3">
        <f>_xlfn.XLOOKUP($A719,Shotguns!C:C,Shotguns!H:H,0,0)</f>
        <v>0</v>
      </c>
      <c r="T719" s="3">
        <f t="shared" si="11"/>
        <v>2</v>
      </c>
    </row>
    <row r="720" spans="1:20" x14ac:dyDescent="0.25">
      <c r="A720" s="3">
        <f>Rifles!C720</f>
        <v>60102204</v>
      </c>
      <c r="B720" s="3" t="str">
        <f>_xlfn.XLOOKUP($A720, Rifles!$C$2:$C$419,Rifles!$D$2:$D$419,"N/A",0)</f>
        <v>N/A</v>
      </c>
      <c r="C720" s="4" t="str">
        <f>_xlfn.XLOOKUP($A720, Rifles!$C$2:$C$419,Rifles!F$2:F$419,"N/A",0)</f>
        <v>N/A</v>
      </c>
      <c r="D720" s="4" t="str">
        <f>_xlfn.XLOOKUP($A720, Rifles!$C$2:$C$419,Rifles!G$2:G$419,"N/A",0)</f>
        <v>N/A</v>
      </c>
      <c r="E720" s="3">
        <f>_xlfn.XLOOKUP($A720,Pistols!$C:$C,Pistols!H:H,0,0)</f>
        <v>0</v>
      </c>
      <c r="F720" s="3">
        <f>_xlfn.XLOOKUP($A720,Pistols!$C:$C,Pistols!I:I,0,0)</f>
        <v>0</v>
      </c>
      <c r="G720" s="3">
        <f>_xlfn.XLOOKUP($A720,Pistols!$C:$C,Pistols!J:J,0,0)</f>
        <v>0</v>
      </c>
      <c r="H720" s="3">
        <f>_xlfn.XLOOKUP($A720,Pistols!$C:$C,Pistols!K:K,0,0)</f>
        <v>0</v>
      </c>
      <c r="I720" s="3">
        <f>_xlfn.XLOOKUP($A720,Pistols!$C:$C,Pistols!L:L,0,0)</f>
        <v>0</v>
      </c>
      <c r="J720" s="3">
        <f>_xlfn.XLOOKUP($A720,Pistols!$C:$C,Pistols!M:M,0,0)</f>
        <v>0</v>
      </c>
      <c r="K720" s="3">
        <f>_xlfn.XLOOKUP($A720,Pistols!$C:$C,Pistols!N:N,0,0)</f>
        <v>0</v>
      </c>
      <c r="L720" s="3">
        <f>_xlfn.XLOOKUP($A720,Revolvers!$C:$C,Revolvers!O:O,0,0)</f>
        <v>0</v>
      </c>
      <c r="M720" s="3">
        <f>_xlfn.XLOOKUP($A720,Revolvers!$C:$C,Revolvers!P:P,0,0)</f>
        <v>0</v>
      </c>
      <c r="N720" s="3">
        <f>_xlfn.XLOOKUP($A720,Revolvers!$C:$C,Revolvers!Q:Q,0,0)</f>
        <v>0</v>
      </c>
      <c r="O720" s="3">
        <f>_xlfn.XLOOKUP($A720,Revolvers!$C:$C,Revolvers!R:R,0,0)</f>
        <v>0</v>
      </c>
      <c r="P720" s="3">
        <f>_xlfn.XLOOKUP($A720,Revolvers!$C:$C,Revolvers!S:S,0,0)</f>
        <v>0</v>
      </c>
      <c r="Q720" s="3">
        <f>_xlfn.XLOOKUP($A720,Revolvers!$C:$C,Revolvers!T:T,0,0)</f>
        <v>0</v>
      </c>
      <c r="R720" s="3">
        <f>_xlfn.XLOOKUP($A720,Rifles!C:C,Rifles!H:H,0,0)</f>
        <v>3</v>
      </c>
      <c r="S720" s="3">
        <f>_xlfn.XLOOKUP($A720,Shotguns!C:C,Shotguns!H:H,0,0)</f>
        <v>0</v>
      </c>
      <c r="T720" s="3">
        <f t="shared" si="11"/>
        <v>3</v>
      </c>
    </row>
    <row r="721" spans="1:20" x14ac:dyDescent="0.25">
      <c r="A721" s="3">
        <f>Rifles!C721</f>
        <v>60101938</v>
      </c>
      <c r="B721" s="3" t="str">
        <f>_xlfn.XLOOKUP($A721, Rifles!$C$2:$C$419,Rifles!$D$2:$D$419,"N/A",0)</f>
        <v>N/A</v>
      </c>
      <c r="C721" s="4" t="str">
        <f>_xlfn.XLOOKUP($A721, Rifles!$C$2:$C$419,Rifles!F$2:F$419,"N/A",0)</f>
        <v>N/A</v>
      </c>
      <c r="D721" s="4" t="str">
        <f>_xlfn.XLOOKUP($A721, Rifles!$C$2:$C$419,Rifles!G$2:G$419,"N/A",0)</f>
        <v>N/A</v>
      </c>
      <c r="E721" s="3">
        <f>_xlfn.XLOOKUP($A721,Pistols!$C:$C,Pistols!H:H,0,0)</f>
        <v>0</v>
      </c>
      <c r="F721" s="3">
        <f>_xlfn.XLOOKUP($A721,Pistols!$C:$C,Pistols!I:I,0,0)</f>
        <v>0</v>
      </c>
      <c r="G721" s="3">
        <f>_xlfn.XLOOKUP($A721,Pistols!$C:$C,Pistols!J:J,0,0)</f>
        <v>0</v>
      </c>
      <c r="H721" s="3">
        <f>_xlfn.XLOOKUP($A721,Pistols!$C:$C,Pistols!K:K,0,0)</f>
        <v>0</v>
      </c>
      <c r="I721" s="3">
        <f>_xlfn.XLOOKUP($A721,Pistols!$C:$C,Pistols!L:L,0,0)</f>
        <v>0</v>
      </c>
      <c r="J721" s="3">
        <f>_xlfn.XLOOKUP($A721,Pistols!$C:$C,Pistols!M:M,0,0)</f>
        <v>0</v>
      </c>
      <c r="K721" s="3">
        <f>_xlfn.XLOOKUP($A721,Pistols!$C:$C,Pistols!N:N,0,0)</f>
        <v>0</v>
      </c>
      <c r="L721" s="3">
        <f>_xlfn.XLOOKUP($A721,Revolvers!$C:$C,Revolvers!O:O,0,0)</f>
        <v>0</v>
      </c>
      <c r="M721" s="3">
        <f>_xlfn.XLOOKUP($A721,Revolvers!$C:$C,Revolvers!P:P,0,0)</f>
        <v>0</v>
      </c>
      <c r="N721" s="3">
        <f>_xlfn.XLOOKUP($A721,Revolvers!$C:$C,Revolvers!Q:Q,0,0)</f>
        <v>0</v>
      </c>
      <c r="O721" s="3">
        <f>_xlfn.XLOOKUP($A721,Revolvers!$C:$C,Revolvers!R:R,0,0)</f>
        <v>0</v>
      </c>
      <c r="P721" s="3">
        <f>_xlfn.XLOOKUP($A721,Revolvers!$C:$C,Revolvers!S:S,0,0)</f>
        <v>0</v>
      </c>
      <c r="Q721" s="3">
        <f>_xlfn.XLOOKUP($A721,Revolvers!$C:$C,Revolvers!T:T,0,0)</f>
        <v>0</v>
      </c>
      <c r="R721" s="3">
        <f>_xlfn.XLOOKUP($A721,Rifles!C:C,Rifles!H:H,0,0)</f>
        <v>3</v>
      </c>
      <c r="S721" s="3">
        <f>_xlfn.XLOOKUP($A721,Shotguns!C:C,Shotguns!H:H,0,0)</f>
        <v>0</v>
      </c>
      <c r="T721" s="3">
        <f t="shared" si="11"/>
        <v>3</v>
      </c>
    </row>
    <row r="722" spans="1:20" x14ac:dyDescent="0.25">
      <c r="A722" s="3">
        <f>Rifles!C722</f>
        <v>60102452</v>
      </c>
      <c r="B722" s="3" t="str">
        <f>_xlfn.XLOOKUP($A722, Rifles!$C$2:$C$419,Rifles!$D$2:$D$419,"N/A",0)</f>
        <v>N/A</v>
      </c>
      <c r="C722" s="4" t="str">
        <f>_xlfn.XLOOKUP($A722, Rifles!$C$2:$C$419,Rifles!F$2:F$419,"N/A",0)</f>
        <v>N/A</v>
      </c>
      <c r="D722" s="4" t="str">
        <f>_xlfn.XLOOKUP($A722, Rifles!$C$2:$C$419,Rifles!G$2:G$419,"N/A",0)</f>
        <v>N/A</v>
      </c>
      <c r="E722" s="3">
        <f>_xlfn.XLOOKUP($A722,Pistols!$C:$C,Pistols!H:H,0,0)</f>
        <v>0</v>
      </c>
      <c r="F722" s="3">
        <f>_xlfn.XLOOKUP($A722,Pistols!$C:$C,Pistols!I:I,0,0)</f>
        <v>0</v>
      </c>
      <c r="G722" s="3">
        <f>_xlfn.XLOOKUP($A722,Pistols!$C:$C,Pistols!J:J,0,0)</f>
        <v>0</v>
      </c>
      <c r="H722" s="3">
        <f>_xlfn.XLOOKUP($A722,Pistols!$C:$C,Pistols!K:K,0,0)</f>
        <v>0</v>
      </c>
      <c r="I722" s="3">
        <f>_xlfn.XLOOKUP($A722,Pistols!$C:$C,Pistols!L:L,0,0)</f>
        <v>0</v>
      </c>
      <c r="J722" s="3">
        <f>_xlfn.XLOOKUP($A722,Pistols!$C:$C,Pistols!M:M,0,0)</f>
        <v>0</v>
      </c>
      <c r="K722" s="3">
        <f>_xlfn.XLOOKUP($A722,Pistols!$C:$C,Pistols!N:N,0,0)</f>
        <v>0</v>
      </c>
      <c r="L722" s="3">
        <f>_xlfn.XLOOKUP($A722,Revolvers!$C:$C,Revolvers!O:O,0,0)</f>
        <v>0</v>
      </c>
      <c r="M722" s="3">
        <f>_xlfn.XLOOKUP($A722,Revolvers!$C:$C,Revolvers!P:P,0,0)</f>
        <v>0</v>
      </c>
      <c r="N722" s="3">
        <f>_xlfn.XLOOKUP($A722,Revolvers!$C:$C,Revolvers!Q:Q,0,0)</f>
        <v>0</v>
      </c>
      <c r="O722" s="3">
        <f>_xlfn.XLOOKUP($A722,Revolvers!$C:$C,Revolvers!R:R,0,0)</f>
        <v>0</v>
      </c>
      <c r="P722" s="3">
        <f>_xlfn.XLOOKUP($A722,Revolvers!$C:$C,Revolvers!S:S,0,0)</f>
        <v>0</v>
      </c>
      <c r="Q722" s="3">
        <f>_xlfn.XLOOKUP($A722,Revolvers!$C:$C,Revolvers!T:T,0,0)</f>
        <v>0</v>
      </c>
      <c r="R722" s="3">
        <f>_xlfn.XLOOKUP($A722,Rifles!C:C,Rifles!H:H,0,0)</f>
        <v>30</v>
      </c>
      <c r="S722" s="3">
        <f>_xlfn.XLOOKUP($A722,Shotguns!C:C,Shotguns!H:H,0,0)</f>
        <v>0</v>
      </c>
      <c r="T722" s="3">
        <f t="shared" si="11"/>
        <v>30</v>
      </c>
    </row>
    <row r="723" spans="1:20" x14ac:dyDescent="0.25">
      <c r="A723" s="3">
        <f>Rifles!C723</f>
        <v>60102329</v>
      </c>
      <c r="B723" s="3" t="str">
        <f>_xlfn.XLOOKUP($A723, Rifles!$C$2:$C$419,Rifles!$D$2:$D$419,"N/A",0)</f>
        <v>N/A</v>
      </c>
      <c r="C723" s="4" t="str">
        <f>_xlfn.XLOOKUP($A723, Rifles!$C$2:$C$419,Rifles!F$2:F$419,"N/A",0)</f>
        <v>N/A</v>
      </c>
      <c r="D723" s="4" t="str">
        <f>_xlfn.XLOOKUP($A723, Rifles!$C$2:$C$419,Rifles!G$2:G$419,"N/A",0)</f>
        <v>N/A</v>
      </c>
      <c r="E723" s="3">
        <f>_xlfn.XLOOKUP($A723,Pistols!$C:$C,Pistols!H:H,0,0)</f>
        <v>0</v>
      </c>
      <c r="F723" s="3">
        <f>_xlfn.XLOOKUP($A723,Pistols!$C:$C,Pistols!I:I,0,0)</f>
        <v>0</v>
      </c>
      <c r="G723" s="3">
        <f>_xlfn.XLOOKUP($A723,Pistols!$C:$C,Pistols!J:J,0,0)</f>
        <v>0</v>
      </c>
      <c r="H723" s="3">
        <f>_xlfn.XLOOKUP($A723,Pistols!$C:$C,Pistols!K:K,0,0)</f>
        <v>0</v>
      </c>
      <c r="I723" s="3">
        <f>_xlfn.XLOOKUP($A723,Pistols!$C:$C,Pistols!L:L,0,0)</f>
        <v>0</v>
      </c>
      <c r="J723" s="3">
        <f>_xlfn.XLOOKUP($A723,Pistols!$C:$C,Pistols!M:M,0,0)</f>
        <v>0</v>
      </c>
      <c r="K723" s="3">
        <f>_xlfn.XLOOKUP($A723,Pistols!$C:$C,Pistols!N:N,0,0)</f>
        <v>0</v>
      </c>
      <c r="L723" s="3">
        <f>_xlfn.XLOOKUP($A723,Revolvers!$C:$C,Revolvers!O:O,0,0)</f>
        <v>0</v>
      </c>
      <c r="M723" s="3">
        <f>_xlfn.XLOOKUP($A723,Revolvers!$C:$C,Revolvers!P:P,0,0)</f>
        <v>0</v>
      </c>
      <c r="N723" s="3">
        <f>_xlfn.XLOOKUP($A723,Revolvers!$C:$C,Revolvers!Q:Q,0,0)</f>
        <v>0</v>
      </c>
      <c r="O723" s="3">
        <f>_xlfn.XLOOKUP($A723,Revolvers!$C:$C,Revolvers!R:R,0,0)</f>
        <v>0</v>
      </c>
      <c r="P723" s="3">
        <f>_xlfn.XLOOKUP($A723,Revolvers!$C:$C,Revolvers!S:S,0,0)</f>
        <v>0</v>
      </c>
      <c r="Q723" s="3">
        <f>_xlfn.XLOOKUP($A723,Revolvers!$C:$C,Revolvers!T:T,0,0)</f>
        <v>0</v>
      </c>
      <c r="R723" s="3">
        <f>_xlfn.XLOOKUP($A723,Rifles!C:C,Rifles!H:H,0,0)</f>
        <v>1</v>
      </c>
      <c r="S723" s="3">
        <f>_xlfn.XLOOKUP($A723,Shotguns!C:C,Shotguns!H:H,0,0)</f>
        <v>0</v>
      </c>
      <c r="T723" s="3">
        <f t="shared" si="11"/>
        <v>1</v>
      </c>
    </row>
    <row r="724" spans="1:20" x14ac:dyDescent="0.25">
      <c r="A724" s="3">
        <f>Rifles!C724</f>
        <v>60101936</v>
      </c>
      <c r="B724" s="3" t="str">
        <f>_xlfn.XLOOKUP($A724, Rifles!$C$2:$C$419,Rifles!$D$2:$D$419,"N/A",0)</f>
        <v>N/A</v>
      </c>
      <c r="C724" s="4" t="str">
        <f>_xlfn.XLOOKUP($A724, Rifles!$C$2:$C$419,Rifles!F$2:F$419,"N/A",0)</f>
        <v>N/A</v>
      </c>
      <c r="D724" s="4" t="str">
        <f>_xlfn.XLOOKUP($A724, Rifles!$C$2:$C$419,Rifles!G$2:G$419,"N/A",0)</f>
        <v>N/A</v>
      </c>
      <c r="E724" s="3">
        <f>_xlfn.XLOOKUP($A724,Pistols!$C:$C,Pistols!H:H,0,0)</f>
        <v>51</v>
      </c>
      <c r="F724" s="3">
        <f>_xlfn.XLOOKUP($A724,Pistols!$C:$C,Pistols!I:I,0,0)</f>
        <v>0</v>
      </c>
      <c r="G724" s="3">
        <f>_xlfn.XLOOKUP($A724,Pistols!$C:$C,Pistols!J:J,0,0)</f>
        <v>2</v>
      </c>
      <c r="H724" s="3">
        <f>_xlfn.XLOOKUP($A724,Pistols!$C:$C,Pistols!K:K,0,0)</f>
        <v>0</v>
      </c>
      <c r="I724" s="3">
        <f>_xlfn.XLOOKUP($A724,Pistols!$C:$C,Pistols!L:L,0,0)</f>
        <v>3</v>
      </c>
      <c r="J724" s="3">
        <f>_xlfn.XLOOKUP($A724,Pistols!$C:$C,Pistols!M:M,0,0)</f>
        <v>0</v>
      </c>
      <c r="K724" s="3">
        <f>_xlfn.XLOOKUP($A724,Pistols!$C:$C,Pistols!N:N,0,0)</f>
        <v>56</v>
      </c>
      <c r="L724" s="3">
        <f>_xlfn.XLOOKUP($A724,Revolvers!$C:$C,Revolvers!O:O,0,0)</f>
        <v>0</v>
      </c>
      <c r="M724" s="3">
        <f>_xlfn.XLOOKUP($A724,Revolvers!$C:$C,Revolvers!P:P,0,0)</f>
        <v>0</v>
      </c>
      <c r="N724" s="3">
        <f>_xlfn.XLOOKUP($A724,Revolvers!$C:$C,Revolvers!Q:Q,0,0)</f>
        <v>0</v>
      </c>
      <c r="O724" s="3">
        <f>_xlfn.XLOOKUP($A724,Revolvers!$C:$C,Revolvers!R:R,0,0)</f>
        <v>0</v>
      </c>
      <c r="P724" s="3">
        <f>_xlfn.XLOOKUP($A724,Revolvers!$C:$C,Revolvers!S:S,0,0)</f>
        <v>0</v>
      </c>
      <c r="Q724" s="3">
        <f>_xlfn.XLOOKUP($A724,Revolvers!$C:$C,Revolvers!T:T,0,0)</f>
        <v>0</v>
      </c>
      <c r="R724" s="3">
        <f>_xlfn.XLOOKUP($A724,Rifles!C:C,Rifles!H:H,0,0)</f>
        <v>40</v>
      </c>
      <c r="S724" s="3">
        <f>_xlfn.XLOOKUP($A724,Shotguns!C:C,Shotguns!H:H,0,0)</f>
        <v>0</v>
      </c>
      <c r="T724" s="3">
        <f t="shared" si="11"/>
        <v>96</v>
      </c>
    </row>
    <row r="725" spans="1:20" x14ac:dyDescent="0.25">
      <c r="A725" s="3">
        <f>Rifles!C725</f>
        <v>60102476</v>
      </c>
      <c r="B725" s="3" t="str">
        <f>_xlfn.XLOOKUP($A725, Rifles!$C$2:$C$419,Rifles!$D$2:$D$419,"N/A",0)</f>
        <v>N/A</v>
      </c>
      <c r="C725" s="4" t="str">
        <f>_xlfn.XLOOKUP($A725, Rifles!$C$2:$C$419,Rifles!F$2:F$419,"N/A",0)</f>
        <v>N/A</v>
      </c>
      <c r="D725" s="4" t="str">
        <f>_xlfn.XLOOKUP($A725, Rifles!$C$2:$C$419,Rifles!G$2:G$419,"N/A",0)</f>
        <v>N/A</v>
      </c>
      <c r="E725" s="3">
        <f>_xlfn.XLOOKUP($A725,Pistols!$C:$C,Pistols!H:H,0,0)</f>
        <v>0</v>
      </c>
      <c r="F725" s="3">
        <f>_xlfn.XLOOKUP($A725,Pistols!$C:$C,Pistols!I:I,0,0)</f>
        <v>0</v>
      </c>
      <c r="G725" s="3">
        <f>_xlfn.XLOOKUP($A725,Pistols!$C:$C,Pistols!J:J,0,0)</f>
        <v>0</v>
      </c>
      <c r="H725" s="3">
        <f>_xlfn.XLOOKUP($A725,Pistols!$C:$C,Pistols!K:K,0,0)</f>
        <v>0</v>
      </c>
      <c r="I725" s="3">
        <f>_xlfn.XLOOKUP($A725,Pistols!$C:$C,Pistols!L:L,0,0)</f>
        <v>0</v>
      </c>
      <c r="J725" s="3">
        <f>_xlfn.XLOOKUP($A725,Pistols!$C:$C,Pistols!M:M,0,0)</f>
        <v>0</v>
      </c>
      <c r="K725" s="3">
        <f>_xlfn.XLOOKUP($A725,Pistols!$C:$C,Pistols!N:N,0,0)</f>
        <v>0</v>
      </c>
      <c r="L725" s="3">
        <f>_xlfn.XLOOKUP($A725,Revolvers!$C:$C,Revolvers!O:O,0,0)</f>
        <v>0</v>
      </c>
      <c r="M725" s="3">
        <f>_xlfn.XLOOKUP($A725,Revolvers!$C:$C,Revolvers!P:P,0,0)</f>
        <v>0</v>
      </c>
      <c r="N725" s="3">
        <f>_xlfn.XLOOKUP($A725,Revolvers!$C:$C,Revolvers!Q:Q,0,0)</f>
        <v>0</v>
      </c>
      <c r="O725" s="3">
        <f>_xlfn.XLOOKUP($A725,Revolvers!$C:$C,Revolvers!R:R,0,0)</f>
        <v>0</v>
      </c>
      <c r="P725" s="3">
        <f>_xlfn.XLOOKUP($A725,Revolvers!$C:$C,Revolvers!S:S,0,0)</f>
        <v>0</v>
      </c>
      <c r="Q725" s="3">
        <f>_xlfn.XLOOKUP($A725,Revolvers!$C:$C,Revolvers!T:T,0,0)</f>
        <v>0</v>
      </c>
      <c r="R725" s="3">
        <f>_xlfn.XLOOKUP($A725,Rifles!C:C,Rifles!H:H,0,0)</f>
        <v>3</v>
      </c>
      <c r="S725" s="3">
        <f>_xlfn.XLOOKUP($A725,Shotguns!C:C,Shotguns!H:H,0,0)</f>
        <v>0</v>
      </c>
      <c r="T725" s="3">
        <f t="shared" si="11"/>
        <v>3</v>
      </c>
    </row>
    <row r="726" spans="1:20" x14ac:dyDescent="0.25">
      <c r="A726" s="3">
        <f>Rifles!C726</f>
        <v>60101657</v>
      </c>
      <c r="B726" s="3" t="str">
        <f>_xlfn.XLOOKUP($A726, Rifles!$C$2:$C$419,Rifles!$D$2:$D$419,"N/A",0)</f>
        <v>N/A</v>
      </c>
      <c r="C726" s="4" t="str">
        <f>_xlfn.XLOOKUP($A726, Rifles!$C$2:$C$419,Rifles!F$2:F$419,"N/A",0)</f>
        <v>N/A</v>
      </c>
      <c r="D726" s="4" t="str">
        <f>_xlfn.XLOOKUP($A726, Rifles!$C$2:$C$419,Rifles!G$2:G$419,"N/A",0)</f>
        <v>N/A</v>
      </c>
      <c r="E726" s="3">
        <f>_xlfn.XLOOKUP($A726,Pistols!$C:$C,Pistols!H:H,0,0)</f>
        <v>0</v>
      </c>
      <c r="F726" s="3">
        <f>_xlfn.XLOOKUP($A726,Pistols!$C:$C,Pistols!I:I,0,0)</f>
        <v>0</v>
      </c>
      <c r="G726" s="3">
        <f>_xlfn.XLOOKUP($A726,Pistols!$C:$C,Pistols!J:J,0,0)</f>
        <v>0</v>
      </c>
      <c r="H726" s="3">
        <f>_xlfn.XLOOKUP($A726,Pistols!$C:$C,Pistols!K:K,0,0)</f>
        <v>0</v>
      </c>
      <c r="I726" s="3">
        <f>_xlfn.XLOOKUP($A726,Pistols!$C:$C,Pistols!L:L,0,0)</f>
        <v>0</v>
      </c>
      <c r="J726" s="3">
        <f>_xlfn.XLOOKUP($A726,Pistols!$C:$C,Pistols!M:M,0,0)</f>
        <v>0</v>
      </c>
      <c r="K726" s="3">
        <f>_xlfn.XLOOKUP($A726,Pistols!$C:$C,Pistols!N:N,0,0)</f>
        <v>0</v>
      </c>
      <c r="L726" s="3">
        <f>_xlfn.XLOOKUP($A726,Revolvers!$C:$C,Revolvers!O:O,0,0)</f>
        <v>0</v>
      </c>
      <c r="M726" s="3">
        <f>_xlfn.XLOOKUP($A726,Revolvers!$C:$C,Revolvers!P:P,0,0)</f>
        <v>0</v>
      </c>
      <c r="N726" s="3">
        <f>_xlfn.XLOOKUP($A726,Revolvers!$C:$C,Revolvers!Q:Q,0,0)</f>
        <v>0</v>
      </c>
      <c r="O726" s="3">
        <f>_xlfn.XLOOKUP($A726,Revolvers!$C:$C,Revolvers!R:R,0,0)</f>
        <v>0</v>
      </c>
      <c r="P726" s="3">
        <f>_xlfn.XLOOKUP($A726,Revolvers!$C:$C,Revolvers!S:S,0,0)</f>
        <v>0</v>
      </c>
      <c r="Q726" s="3">
        <f>_xlfn.XLOOKUP($A726,Revolvers!$C:$C,Revolvers!T:T,0,0)</f>
        <v>0</v>
      </c>
      <c r="R726" s="3">
        <f>_xlfn.XLOOKUP($A726,Rifles!C:C,Rifles!H:H,0,0)</f>
        <v>3</v>
      </c>
      <c r="S726" s="3">
        <f>_xlfn.XLOOKUP($A726,Shotguns!C:C,Shotguns!H:H,0,0)</f>
        <v>0</v>
      </c>
      <c r="T726" s="3">
        <f t="shared" si="11"/>
        <v>3</v>
      </c>
    </row>
    <row r="727" spans="1:20" x14ac:dyDescent="0.25">
      <c r="A727" s="3">
        <f>Rifles!C727</f>
        <v>60101661</v>
      </c>
      <c r="B727" s="3" t="str">
        <f>_xlfn.XLOOKUP($A727, Rifles!$C$2:$C$419,Rifles!$D$2:$D$419,"N/A",0)</f>
        <v>N/A</v>
      </c>
      <c r="C727" s="4" t="str">
        <f>_xlfn.XLOOKUP($A727, Rifles!$C$2:$C$419,Rifles!F$2:F$419,"N/A",0)</f>
        <v>N/A</v>
      </c>
      <c r="D727" s="4" t="str">
        <f>_xlfn.XLOOKUP($A727, Rifles!$C$2:$C$419,Rifles!G$2:G$419,"N/A",0)</f>
        <v>N/A</v>
      </c>
      <c r="E727" s="3">
        <f>_xlfn.XLOOKUP($A727,Pistols!$C:$C,Pistols!H:H,0,0)</f>
        <v>0</v>
      </c>
      <c r="F727" s="3">
        <f>_xlfn.XLOOKUP($A727,Pistols!$C:$C,Pistols!I:I,0,0)</f>
        <v>230</v>
      </c>
      <c r="G727" s="3">
        <f>_xlfn.XLOOKUP($A727,Pistols!$C:$C,Pistols!J:J,0,0)</f>
        <v>149</v>
      </c>
      <c r="H727" s="3">
        <f>_xlfn.XLOOKUP($A727,Pistols!$C:$C,Pistols!K:K,0,0)</f>
        <v>0</v>
      </c>
      <c r="I727" s="3">
        <f>_xlfn.XLOOKUP($A727,Pistols!$C:$C,Pistols!L:L,0,0)</f>
        <v>0</v>
      </c>
      <c r="J727" s="3">
        <f>_xlfn.XLOOKUP($A727,Pistols!$C:$C,Pistols!M:M,0,0)</f>
        <v>0</v>
      </c>
      <c r="K727" s="3">
        <f>_xlfn.XLOOKUP($A727,Pistols!$C:$C,Pistols!N:N,0,0)</f>
        <v>379</v>
      </c>
      <c r="L727" s="3">
        <f>_xlfn.XLOOKUP($A727,Revolvers!$C:$C,Revolvers!O:O,0,0)</f>
        <v>0</v>
      </c>
      <c r="M727" s="3">
        <f>_xlfn.XLOOKUP($A727,Revolvers!$C:$C,Revolvers!P:P,0,0)</f>
        <v>0</v>
      </c>
      <c r="N727" s="3">
        <f>_xlfn.XLOOKUP($A727,Revolvers!$C:$C,Revolvers!Q:Q,0,0)</f>
        <v>0</v>
      </c>
      <c r="O727" s="3">
        <f>_xlfn.XLOOKUP($A727,Revolvers!$C:$C,Revolvers!R:R,0,0)</f>
        <v>0</v>
      </c>
      <c r="P727" s="3">
        <f>_xlfn.XLOOKUP($A727,Revolvers!$C:$C,Revolvers!S:S,0,0)</f>
        <v>0</v>
      </c>
      <c r="Q727" s="3">
        <f>_xlfn.XLOOKUP($A727,Revolvers!$C:$C,Revolvers!T:T,0,0)</f>
        <v>0</v>
      </c>
      <c r="R727" s="3">
        <f>_xlfn.XLOOKUP($A727,Rifles!C:C,Rifles!H:H,0,0)</f>
        <v>64715</v>
      </c>
      <c r="S727" s="3">
        <f>_xlfn.XLOOKUP($A727,Shotguns!C:C,Shotguns!H:H,0,0)</f>
        <v>0</v>
      </c>
      <c r="T727" s="3">
        <f t="shared" si="11"/>
        <v>65094</v>
      </c>
    </row>
    <row r="728" spans="1:20" x14ac:dyDescent="0.25">
      <c r="A728" s="3">
        <f>Rifles!C728</f>
        <v>43805723</v>
      </c>
      <c r="B728" s="3" t="str">
        <f>_xlfn.XLOOKUP($A728, Rifles!$C$2:$C$419,Rifles!$D$2:$D$419,"N/A",0)</f>
        <v>N/A</v>
      </c>
      <c r="C728" s="4" t="str">
        <f>_xlfn.XLOOKUP($A728, Rifles!$C$2:$C$419,Rifles!F$2:F$419,"N/A",0)</f>
        <v>N/A</v>
      </c>
      <c r="D728" s="4" t="str">
        <f>_xlfn.XLOOKUP($A728, Rifles!$C$2:$C$419,Rifles!G$2:G$419,"N/A",0)</f>
        <v>N/A</v>
      </c>
      <c r="E728" s="3">
        <f>_xlfn.XLOOKUP($A728,Pistols!$C:$C,Pistols!H:H,0,0)</f>
        <v>0</v>
      </c>
      <c r="F728" s="3">
        <f>_xlfn.XLOOKUP($A728,Pistols!$C:$C,Pistols!I:I,0,0)</f>
        <v>0</v>
      </c>
      <c r="G728" s="3">
        <f>_xlfn.XLOOKUP($A728,Pistols!$C:$C,Pistols!J:J,0,0)</f>
        <v>0</v>
      </c>
      <c r="H728" s="3">
        <f>_xlfn.XLOOKUP($A728,Pistols!$C:$C,Pistols!K:K,0,0)</f>
        <v>0</v>
      </c>
      <c r="I728" s="3">
        <f>_xlfn.XLOOKUP($A728,Pistols!$C:$C,Pistols!L:L,0,0)</f>
        <v>0</v>
      </c>
      <c r="J728" s="3">
        <f>_xlfn.XLOOKUP($A728,Pistols!$C:$C,Pistols!M:M,0,0)</f>
        <v>0</v>
      </c>
      <c r="K728" s="3">
        <f>_xlfn.XLOOKUP($A728,Pistols!$C:$C,Pistols!N:N,0,0)</f>
        <v>0</v>
      </c>
      <c r="L728" s="3">
        <f>_xlfn.XLOOKUP($A728,Revolvers!$C:$C,Revolvers!O:O,0,0)</f>
        <v>0</v>
      </c>
      <c r="M728" s="3">
        <f>_xlfn.XLOOKUP($A728,Revolvers!$C:$C,Revolvers!P:P,0,0)</f>
        <v>0</v>
      </c>
      <c r="N728" s="3">
        <f>_xlfn.XLOOKUP($A728,Revolvers!$C:$C,Revolvers!Q:Q,0,0)</f>
        <v>0</v>
      </c>
      <c r="O728" s="3">
        <f>_xlfn.XLOOKUP($A728,Revolvers!$C:$C,Revolvers!R:R,0,0)</f>
        <v>0</v>
      </c>
      <c r="P728" s="3">
        <f>_xlfn.XLOOKUP($A728,Revolvers!$C:$C,Revolvers!S:S,0,0)</f>
        <v>0</v>
      </c>
      <c r="Q728" s="3">
        <f>_xlfn.XLOOKUP($A728,Revolvers!$C:$C,Revolvers!T:T,0,0)</f>
        <v>0</v>
      </c>
      <c r="R728" s="3">
        <f>_xlfn.XLOOKUP($A728,Rifles!C:C,Rifles!H:H,0,0)</f>
        <v>1</v>
      </c>
      <c r="S728" s="3">
        <f>_xlfn.XLOOKUP($A728,Shotguns!C:C,Shotguns!H:H,0,0)</f>
        <v>0</v>
      </c>
      <c r="T728" s="3">
        <f t="shared" si="11"/>
        <v>1</v>
      </c>
    </row>
    <row r="729" spans="1:20" x14ac:dyDescent="0.25">
      <c r="A729" s="3">
        <f>Rifles!C729</f>
        <v>43807630</v>
      </c>
      <c r="B729" s="3" t="str">
        <f>_xlfn.XLOOKUP($A729, Rifles!$C$2:$C$419,Rifles!$D$2:$D$419,"N/A",0)</f>
        <v>N/A</v>
      </c>
      <c r="C729" s="4" t="str">
        <f>_xlfn.XLOOKUP($A729, Rifles!$C$2:$C$419,Rifles!F$2:F$419,"N/A",0)</f>
        <v>N/A</v>
      </c>
      <c r="D729" s="4" t="str">
        <f>_xlfn.XLOOKUP($A729, Rifles!$C$2:$C$419,Rifles!G$2:G$419,"N/A",0)</f>
        <v>N/A</v>
      </c>
      <c r="E729" s="3">
        <f>_xlfn.XLOOKUP($A729,Pistols!$C:$C,Pistols!H:H,0,0)</f>
        <v>0</v>
      </c>
      <c r="F729" s="3">
        <f>_xlfn.XLOOKUP($A729,Pistols!$C:$C,Pistols!I:I,0,0)</f>
        <v>0</v>
      </c>
      <c r="G729" s="3">
        <f>_xlfn.XLOOKUP($A729,Pistols!$C:$C,Pistols!J:J,0,0)</f>
        <v>0</v>
      </c>
      <c r="H729" s="3">
        <f>_xlfn.XLOOKUP($A729,Pistols!$C:$C,Pistols!K:K,0,0)</f>
        <v>0</v>
      </c>
      <c r="I729" s="3">
        <f>_xlfn.XLOOKUP($A729,Pistols!$C:$C,Pistols!L:L,0,0)</f>
        <v>0</v>
      </c>
      <c r="J729" s="3">
        <f>_xlfn.XLOOKUP($A729,Pistols!$C:$C,Pistols!M:M,0,0)</f>
        <v>0</v>
      </c>
      <c r="K729" s="3">
        <f>_xlfn.XLOOKUP($A729,Pistols!$C:$C,Pistols!N:N,0,0)</f>
        <v>0</v>
      </c>
      <c r="L729" s="3">
        <f>_xlfn.XLOOKUP($A729,Revolvers!$C:$C,Revolvers!O:O,0,0)</f>
        <v>0</v>
      </c>
      <c r="M729" s="3">
        <f>_xlfn.XLOOKUP($A729,Revolvers!$C:$C,Revolvers!P:P,0,0)</f>
        <v>0</v>
      </c>
      <c r="N729" s="3">
        <f>_xlfn.XLOOKUP($A729,Revolvers!$C:$C,Revolvers!Q:Q,0,0)</f>
        <v>0</v>
      </c>
      <c r="O729" s="3">
        <f>_xlfn.XLOOKUP($A729,Revolvers!$C:$C,Revolvers!R:R,0,0)</f>
        <v>0</v>
      </c>
      <c r="P729" s="3">
        <f>_xlfn.XLOOKUP($A729,Revolvers!$C:$C,Revolvers!S:S,0,0)</f>
        <v>0</v>
      </c>
      <c r="Q729" s="3">
        <f>_xlfn.XLOOKUP($A729,Revolvers!$C:$C,Revolvers!T:T,0,0)</f>
        <v>0</v>
      </c>
      <c r="R729" s="3">
        <f>_xlfn.XLOOKUP($A729,Rifles!C:C,Rifles!H:H,0,0)</f>
        <v>25</v>
      </c>
      <c r="S729" s="3">
        <f>_xlfn.XLOOKUP($A729,Shotguns!C:C,Shotguns!H:H,0,0)</f>
        <v>0</v>
      </c>
      <c r="T729" s="3">
        <f t="shared" si="11"/>
        <v>25</v>
      </c>
    </row>
    <row r="730" spans="1:20" x14ac:dyDescent="0.25">
      <c r="A730" s="3">
        <f>Rifles!C730</f>
        <v>43808482</v>
      </c>
      <c r="B730" s="3" t="str">
        <f>_xlfn.XLOOKUP($A730, Rifles!$C$2:$C$419,Rifles!$D$2:$D$419,"N/A",0)</f>
        <v>N/A</v>
      </c>
      <c r="C730" s="4" t="str">
        <f>_xlfn.XLOOKUP($A730, Rifles!$C$2:$C$419,Rifles!F$2:F$419,"N/A",0)</f>
        <v>N/A</v>
      </c>
      <c r="D730" s="4" t="str">
        <f>_xlfn.XLOOKUP($A730, Rifles!$C$2:$C$419,Rifles!G$2:G$419,"N/A",0)</f>
        <v>N/A</v>
      </c>
      <c r="E730" s="3">
        <f>_xlfn.XLOOKUP($A730,Pistols!$C:$C,Pistols!H:H,0,0)</f>
        <v>0</v>
      </c>
      <c r="F730" s="3">
        <f>_xlfn.XLOOKUP($A730,Pistols!$C:$C,Pistols!I:I,0,0)</f>
        <v>0</v>
      </c>
      <c r="G730" s="3">
        <f>_xlfn.XLOOKUP($A730,Pistols!$C:$C,Pistols!J:J,0,0)</f>
        <v>0</v>
      </c>
      <c r="H730" s="3">
        <f>_xlfn.XLOOKUP($A730,Pistols!$C:$C,Pistols!K:K,0,0)</f>
        <v>0</v>
      </c>
      <c r="I730" s="3">
        <f>_xlfn.XLOOKUP($A730,Pistols!$C:$C,Pistols!L:L,0,0)</f>
        <v>0</v>
      </c>
      <c r="J730" s="3">
        <f>_xlfn.XLOOKUP($A730,Pistols!$C:$C,Pistols!M:M,0,0)</f>
        <v>0</v>
      </c>
      <c r="K730" s="3">
        <f>_xlfn.XLOOKUP($A730,Pistols!$C:$C,Pistols!N:N,0,0)</f>
        <v>0</v>
      </c>
      <c r="L730" s="3">
        <f>_xlfn.XLOOKUP($A730,Revolvers!$C:$C,Revolvers!O:O,0,0)</f>
        <v>0</v>
      </c>
      <c r="M730" s="3">
        <f>_xlfn.XLOOKUP($A730,Revolvers!$C:$C,Revolvers!P:P,0,0)</f>
        <v>0</v>
      </c>
      <c r="N730" s="3">
        <f>_xlfn.XLOOKUP($A730,Revolvers!$C:$C,Revolvers!Q:Q,0,0)</f>
        <v>0</v>
      </c>
      <c r="O730" s="3">
        <f>_xlfn.XLOOKUP($A730,Revolvers!$C:$C,Revolvers!R:R,0,0)</f>
        <v>0</v>
      </c>
      <c r="P730" s="3">
        <f>_xlfn.XLOOKUP($A730,Revolvers!$C:$C,Revolvers!S:S,0,0)</f>
        <v>0</v>
      </c>
      <c r="Q730" s="3">
        <f>_xlfn.XLOOKUP($A730,Revolvers!$C:$C,Revolvers!T:T,0,0)</f>
        <v>0</v>
      </c>
      <c r="R730" s="3">
        <f>_xlfn.XLOOKUP($A730,Rifles!C:C,Rifles!H:H,0,0)</f>
        <v>10</v>
      </c>
      <c r="S730" s="3">
        <f>_xlfn.XLOOKUP($A730,Shotguns!C:C,Shotguns!H:H,0,0)</f>
        <v>0</v>
      </c>
      <c r="T730" s="3">
        <f t="shared" si="11"/>
        <v>10</v>
      </c>
    </row>
    <row r="731" spans="1:20" x14ac:dyDescent="0.25">
      <c r="A731" s="3">
        <f>Rifles!C731</f>
        <v>43808140</v>
      </c>
      <c r="B731" s="3" t="str">
        <f>_xlfn.XLOOKUP($A731, Rifles!$C$2:$C$419,Rifles!$D$2:$D$419,"N/A",0)</f>
        <v>N/A</v>
      </c>
      <c r="C731" s="4" t="str">
        <f>_xlfn.XLOOKUP($A731, Rifles!$C$2:$C$419,Rifles!F$2:F$419,"N/A",0)</f>
        <v>N/A</v>
      </c>
      <c r="D731" s="4" t="str">
        <f>_xlfn.XLOOKUP($A731, Rifles!$C$2:$C$419,Rifles!G$2:G$419,"N/A",0)</f>
        <v>N/A</v>
      </c>
      <c r="E731" s="3">
        <f>_xlfn.XLOOKUP($A731,Pistols!$C:$C,Pistols!H:H,0,0)</f>
        <v>0</v>
      </c>
      <c r="F731" s="3">
        <f>_xlfn.XLOOKUP($A731,Pistols!$C:$C,Pistols!I:I,0,0)</f>
        <v>1</v>
      </c>
      <c r="G731" s="3">
        <f>_xlfn.XLOOKUP($A731,Pistols!$C:$C,Pistols!J:J,0,0)</f>
        <v>0</v>
      </c>
      <c r="H731" s="3">
        <f>_xlfn.XLOOKUP($A731,Pistols!$C:$C,Pistols!K:K,0,0)</f>
        <v>0</v>
      </c>
      <c r="I731" s="3">
        <f>_xlfn.XLOOKUP($A731,Pistols!$C:$C,Pistols!L:L,0,0)</f>
        <v>0</v>
      </c>
      <c r="J731" s="3">
        <f>_xlfn.XLOOKUP($A731,Pistols!$C:$C,Pistols!M:M,0,0)</f>
        <v>0</v>
      </c>
      <c r="K731" s="3">
        <f>_xlfn.XLOOKUP($A731,Pistols!$C:$C,Pistols!N:N,0,0)</f>
        <v>1</v>
      </c>
      <c r="L731" s="3">
        <f>_xlfn.XLOOKUP($A731,Revolvers!$C:$C,Revolvers!O:O,0,0)</f>
        <v>0</v>
      </c>
      <c r="M731" s="3">
        <f>_xlfn.XLOOKUP($A731,Revolvers!$C:$C,Revolvers!P:P,0,0)</f>
        <v>0</v>
      </c>
      <c r="N731" s="3">
        <f>_xlfn.XLOOKUP($A731,Revolvers!$C:$C,Revolvers!Q:Q,0,0)</f>
        <v>0</v>
      </c>
      <c r="O731" s="3">
        <f>_xlfn.XLOOKUP($A731,Revolvers!$C:$C,Revolvers!R:R,0,0)</f>
        <v>0</v>
      </c>
      <c r="P731" s="3">
        <f>_xlfn.XLOOKUP($A731,Revolvers!$C:$C,Revolvers!S:S,0,0)</f>
        <v>0</v>
      </c>
      <c r="Q731" s="3">
        <f>_xlfn.XLOOKUP($A731,Revolvers!$C:$C,Revolvers!T:T,0,0)</f>
        <v>0</v>
      </c>
      <c r="R731" s="3">
        <f>_xlfn.XLOOKUP($A731,Rifles!C:C,Rifles!H:H,0,0)</f>
        <v>190</v>
      </c>
      <c r="S731" s="3">
        <f>_xlfn.XLOOKUP($A731,Shotguns!C:C,Shotguns!H:H,0,0)</f>
        <v>0</v>
      </c>
      <c r="T731" s="3">
        <f t="shared" si="11"/>
        <v>191</v>
      </c>
    </row>
    <row r="732" spans="1:20" x14ac:dyDescent="0.25">
      <c r="A732" s="3">
        <f>Rifles!C732</f>
        <v>43807226</v>
      </c>
      <c r="B732" s="3" t="str">
        <f>_xlfn.XLOOKUP($A732, Rifles!$C$2:$C$419,Rifles!$D$2:$D$419,"N/A",0)</f>
        <v>N/A</v>
      </c>
      <c r="C732" s="4" t="str">
        <f>_xlfn.XLOOKUP($A732, Rifles!$C$2:$C$419,Rifles!F$2:F$419,"N/A",0)</f>
        <v>N/A</v>
      </c>
      <c r="D732" s="4" t="str">
        <f>_xlfn.XLOOKUP($A732, Rifles!$C$2:$C$419,Rifles!G$2:G$419,"N/A",0)</f>
        <v>N/A</v>
      </c>
      <c r="E732" s="3">
        <f>_xlfn.XLOOKUP($A732,Pistols!$C:$C,Pistols!H:H,0,0)</f>
        <v>0</v>
      </c>
      <c r="F732" s="3">
        <f>_xlfn.XLOOKUP($A732,Pistols!$C:$C,Pistols!I:I,0,0)</f>
        <v>0</v>
      </c>
      <c r="G732" s="3">
        <f>_xlfn.XLOOKUP($A732,Pistols!$C:$C,Pistols!J:J,0,0)</f>
        <v>0</v>
      </c>
      <c r="H732" s="3">
        <f>_xlfn.XLOOKUP($A732,Pistols!$C:$C,Pistols!K:K,0,0)</f>
        <v>0</v>
      </c>
      <c r="I732" s="3">
        <f>_xlfn.XLOOKUP($A732,Pistols!$C:$C,Pistols!L:L,0,0)</f>
        <v>0</v>
      </c>
      <c r="J732" s="3">
        <f>_xlfn.XLOOKUP($A732,Pistols!$C:$C,Pistols!M:M,0,0)</f>
        <v>0</v>
      </c>
      <c r="K732" s="3">
        <f>_xlfn.XLOOKUP($A732,Pistols!$C:$C,Pistols!N:N,0,0)</f>
        <v>0</v>
      </c>
      <c r="L732" s="3">
        <f>_xlfn.XLOOKUP($A732,Revolvers!$C:$C,Revolvers!O:O,0,0)</f>
        <v>0</v>
      </c>
      <c r="M732" s="3">
        <f>_xlfn.XLOOKUP($A732,Revolvers!$C:$C,Revolvers!P:P,0,0)</f>
        <v>0</v>
      </c>
      <c r="N732" s="3">
        <f>_xlfn.XLOOKUP($A732,Revolvers!$C:$C,Revolvers!Q:Q,0,0)</f>
        <v>0</v>
      </c>
      <c r="O732" s="3">
        <f>_xlfn.XLOOKUP($A732,Revolvers!$C:$C,Revolvers!R:R,0,0)</f>
        <v>0</v>
      </c>
      <c r="P732" s="3">
        <f>_xlfn.XLOOKUP($A732,Revolvers!$C:$C,Revolvers!S:S,0,0)</f>
        <v>0</v>
      </c>
      <c r="Q732" s="3">
        <f>_xlfn.XLOOKUP($A732,Revolvers!$C:$C,Revolvers!T:T,0,0)</f>
        <v>0</v>
      </c>
      <c r="R732" s="3">
        <f>_xlfn.XLOOKUP($A732,Rifles!C:C,Rifles!H:H,0,0)</f>
        <v>20</v>
      </c>
      <c r="S732" s="3">
        <f>_xlfn.XLOOKUP($A732,Shotguns!C:C,Shotguns!H:H,0,0)</f>
        <v>0</v>
      </c>
      <c r="T732" s="3">
        <f t="shared" si="11"/>
        <v>20</v>
      </c>
    </row>
    <row r="733" spans="1:20" x14ac:dyDescent="0.25">
      <c r="A733" s="3">
        <f>Rifles!C733</f>
        <v>43804264</v>
      </c>
      <c r="B733" s="3" t="str">
        <f>_xlfn.XLOOKUP($A733, Rifles!$C$2:$C$419,Rifles!$D$2:$D$419,"N/A",0)</f>
        <v>N/A</v>
      </c>
      <c r="C733" s="4" t="str">
        <f>_xlfn.XLOOKUP($A733, Rifles!$C$2:$C$419,Rifles!F$2:F$419,"N/A",0)</f>
        <v>N/A</v>
      </c>
      <c r="D733" s="4" t="str">
        <f>_xlfn.XLOOKUP($A733, Rifles!$C$2:$C$419,Rifles!G$2:G$419,"N/A",0)</f>
        <v>N/A</v>
      </c>
      <c r="E733" s="3">
        <f>_xlfn.XLOOKUP($A733,Pistols!$C:$C,Pistols!H:H,0,0)</f>
        <v>0</v>
      </c>
      <c r="F733" s="3">
        <f>_xlfn.XLOOKUP($A733,Pistols!$C:$C,Pistols!I:I,0,0)</f>
        <v>0</v>
      </c>
      <c r="G733" s="3">
        <f>_xlfn.XLOOKUP($A733,Pistols!$C:$C,Pistols!J:J,0,0)</f>
        <v>0</v>
      </c>
      <c r="H733" s="3">
        <f>_xlfn.XLOOKUP($A733,Pistols!$C:$C,Pistols!K:K,0,0)</f>
        <v>0</v>
      </c>
      <c r="I733" s="3">
        <f>_xlfn.XLOOKUP($A733,Pistols!$C:$C,Pistols!L:L,0,0)</f>
        <v>0</v>
      </c>
      <c r="J733" s="3">
        <f>_xlfn.XLOOKUP($A733,Pistols!$C:$C,Pistols!M:M,0,0)</f>
        <v>0</v>
      </c>
      <c r="K733" s="3">
        <f>_xlfn.XLOOKUP($A733,Pistols!$C:$C,Pistols!N:N,0,0)</f>
        <v>0</v>
      </c>
      <c r="L733" s="3">
        <f>_xlfn.XLOOKUP($A733,Revolvers!$C:$C,Revolvers!O:O,0,0)</f>
        <v>0</v>
      </c>
      <c r="M733" s="3">
        <f>_xlfn.XLOOKUP($A733,Revolvers!$C:$C,Revolvers!P:P,0,0)</f>
        <v>0</v>
      </c>
      <c r="N733" s="3">
        <f>_xlfn.XLOOKUP($A733,Revolvers!$C:$C,Revolvers!Q:Q,0,0)</f>
        <v>0</v>
      </c>
      <c r="O733" s="3">
        <f>_xlfn.XLOOKUP($A733,Revolvers!$C:$C,Revolvers!R:R,0,0)</f>
        <v>0</v>
      </c>
      <c r="P733" s="3">
        <f>_xlfn.XLOOKUP($A733,Revolvers!$C:$C,Revolvers!S:S,0,0)</f>
        <v>0</v>
      </c>
      <c r="Q733" s="3">
        <f>_xlfn.XLOOKUP($A733,Revolvers!$C:$C,Revolvers!T:T,0,0)</f>
        <v>0</v>
      </c>
      <c r="R733" s="3">
        <f>_xlfn.XLOOKUP($A733,Rifles!C:C,Rifles!H:H,0,0)</f>
        <v>1</v>
      </c>
      <c r="S733" s="3">
        <f>_xlfn.XLOOKUP($A733,Shotguns!C:C,Shotguns!H:H,0,0)</f>
        <v>0</v>
      </c>
      <c r="T733" s="3">
        <f t="shared" si="11"/>
        <v>1</v>
      </c>
    </row>
    <row r="734" spans="1:20" x14ac:dyDescent="0.25">
      <c r="A734" s="3">
        <f>Rifles!C734</f>
        <v>43808361</v>
      </c>
      <c r="B734" s="3" t="str">
        <f>_xlfn.XLOOKUP($A734, Rifles!$C$2:$C$419,Rifles!$D$2:$D$419,"N/A",0)</f>
        <v>N/A</v>
      </c>
      <c r="C734" s="4" t="str">
        <f>_xlfn.XLOOKUP($A734, Rifles!$C$2:$C$419,Rifles!F$2:F$419,"N/A",0)</f>
        <v>N/A</v>
      </c>
      <c r="D734" s="4" t="str">
        <f>_xlfn.XLOOKUP($A734, Rifles!$C$2:$C$419,Rifles!G$2:G$419,"N/A",0)</f>
        <v>N/A</v>
      </c>
      <c r="E734" s="3">
        <f>_xlfn.XLOOKUP($A734,Pistols!$C:$C,Pistols!H:H,0,0)</f>
        <v>0</v>
      </c>
      <c r="F734" s="3">
        <f>_xlfn.XLOOKUP($A734,Pistols!$C:$C,Pistols!I:I,0,0)</f>
        <v>0</v>
      </c>
      <c r="G734" s="3">
        <f>_xlfn.XLOOKUP($A734,Pistols!$C:$C,Pistols!J:J,0,0)</f>
        <v>0</v>
      </c>
      <c r="H734" s="3">
        <f>_xlfn.XLOOKUP($A734,Pistols!$C:$C,Pistols!K:K,0,0)</f>
        <v>0</v>
      </c>
      <c r="I734" s="3">
        <f>_xlfn.XLOOKUP($A734,Pistols!$C:$C,Pistols!L:L,0,0)</f>
        <v>0</v>
      </c>
      <c r="J734" s="3">
        <f>_xlfn.XLOOKUP($A734,Pistols!$C:$C,Pistols!M:M,0,0)</f>
        <v>0</v>
      </c>
      <c r="K734" s="3">
        <f>_xlfn.XLOOKUP($A734,Pistols!$C:$C,Pistols!N:N,0,0)</f>
        <v>0</v>
      </c>
      <c r="L734" s="3">
        <f>_xlfn.XLOOKUP($A734,Revolvers!$C:$C,Revolvers!O:O,0,0)</f>
        <v>0</v>
      </c>
      <c r="M734" s="3">
        <f>_xlfn.XLOOKUP($A734,Revolvers!$C:$C,Revolvers!P:P,0,0)</f>
        <v>0</v>
      </c>
      <c r="N734" s="3">
        <f>_xlfn.XLOOKUP($A734,Revolvers!$C:$C,Revolvers!Q:Q,0,0)</f>
        <v>0</v>
      </c>
      <c r="O734" s="3">
        <f>_xlfn.XLOOKUP($A734,Revolvers!$C:$C,Revolvers!R:R,0,0)</f>
        <v>0</v>
      </c>
      <c r="P734" s="3">
        <f>_xlfn.XLOOKUP($A734,Revolvers!$C:$C,Revolvers!S:S,0,0)</f>
        <v>0</v>
      </c>
      <c r="Q734" s="3">
        <f>_xlfn.XLOOKUP($A734,Revolvers!$C:$C,Revolvers!T:T,0,0)</f>
        <v>0</v>
      </c>
      <c r="R734" s="3">
        <f>_xlfn.XLOOKUP($A734,Rifles!C:C,Rifles!H:H,0,0)</f>
        <v>19</v>
      </c>
      <c r="S734" s="3">
        <f>_xlfn.XLOOKUP($A734,Shotguns!C:C,Shotguns!H:H,0,0)</f>
        <v>0</v>
      </c>
      <c r="T734" s="3">
        <f t="shared" si="11"/>
        <v>19</v>
      </c>
    </row>
    <row r="735" spans="1:20" x14ac:dyDescent="0.25">
      <c r="A735" s="3">
        <f>Rifles!C735</f>
        <v>43813395</v>
      </c>
      <c r="B735" s="3" t="str">
        <f>_xlfn.XLOOKUP($A735, Rifles!$C$2:$C$419,Rifles!$D$2:$D$419,"N/A",0)</f>
        <v>N/A</v>
      </c>
      <c r="C735" s="4" t="str">
        <f>_xlfn.XLOOKUP($A735, Rifles!$C$2:$C$419,Rifles!F$2:F$419,"N/A",0)</f>
        <v>N/A</v>
      </c>
      <c r="D735" s="4" t="str">
        <f>_xlfn.XLOOKUP($A735, Rifles!$C$2:$C$419,Rifles!G$2:G$419,"N/A",0)</f>
        <v>N/A</v>
      </c>
      <c r="E735" s="3">
        <f>_xlfn.XLOOKUP($A735,Pistols!$C:$C,Pistols!H:H,0,0)</f>
        <v>0</v>
      </c>
      <c r="F735" s="3">
        <f>_xlfn.XLOOKUP($A735,Pistols!$C:$C,Pistols!I:I,0,0)</f>
        <v>0</v>
      </c>
      <c r="G735" s="3">
        <f>_xlfn.XLOOKUP($A735,Pistols!$C:$C,Pistols!J:J,0,0)</f>
        <v>0</v>
      </c>
      <c r="H735" s="3">
        <f>_xlfn.XLOOKUP($A735,Pistols!$C:$C,Pistols!K:K,0,0)</f>
        <v>0</v>
      </c>
      <c r="I735" s="3">
        <f>_xlfn.XLOOKUP($A735,Pistols!$C:$C,Pistols!L:L,0,0)</f>
        <v>0</v>
      </c>
      <c r="J735" s="3">
        <f>_xlfn.XLOOKUP($A735,Pistols!$C:$C,Pistols!M:M,0,0)</f>
        <v>0</v>
      </c>
      <c r="K735" s="3">
        <f>_xlfn.XLOOKUP($A735,Pistols!$C:$C,Pistols!N:N,0,0)</f>
        <v>0</v>
      </c>
      <c r="L735" s="3">
        <f>_xlfn.XLOOKUP($A735,Revolvers!$C:$C,Revolvers!O:O,0,0)</f>
        <v>0</v>
      </c>
      <c r="M735" s="3">
        <f>_xlfn.XLOOKUP($A735,Revolvers!$C:$C,Revolvers!P:P,0,0)</f>
        <v>0</v>
      </c>
      <c r="N735" s="3">
        <f>_xlfn.XLOOKUP($A735,Revolvers!$C:$C,Revolvers!Q:Q,0,0)</f>
        <v>0</v>
      </c>
      <c r="O735" s="3">
        <f>_xlfn.XLOOKUP($A735,Revolvers!$C:$C,Revolvers!R:R,0,0)</f>
        <v>0</v>
      </c>
      <c r="P735" s="3">
        <f>_xlfn.XLOOKUP($A735,Revolvers!$C:$C,Revolvers!S:S,0,0)</f>
        <v>0</v>
      </c>
      <c r="Q735" s="3">
        <f>_xlfn.XLOOKUP($A735,Revolvers!$C:$C,Revolvers!T:T,0,0)</f>
        <v>0</v>
      </c>
      <c r="R735" s="3">
        <f>_xlfn.XLOOKUP($A735,Rifles!C:C,Rifles!H:H,0,0)</f>
        <v>19</v>
      </c>
      <c r="S735" s="3">
        <f>_xlfn.XLOOKUP($A735,Shotguns!C:C,Shotguns!H:H,0,0)</f>
        <v>0</v>
      </c>
      <c r="T735" s="3">
        <f t="shared" si="11"/>
        <v>19</v>
      </c>
    </row>
    <row r="736" spans="1:20" x14ac:dyDescent="0.25">
      <c r="A736" s="3">
        <f>Rifles!C736</f>
        <v>43808928</v>
      </c>
      <c r="B736" s="3" t="str">
        <f>_xlfn.XLOOKUP($A736, Rifles!$C$2:$C$419,Rifles!$D$2:$D$419,"N/A",0)</f>
        <v>N/A</v>
      </c>
      <c r="C736" s="4" t="str">
        <f>_xlfn.XLOOKUP($A736, Rifles!$C$2:$C$419,Rifles!F$2:F$419,"N/A",0)</f>
        <v>N/A</v>
      </c>
      <c r="D736" s="4" t="str">
        <f>_xlfn.XLOOKUP($A736, Rifles!$C$2:$C$419,Rifles!G$2:G$419,"N/A",0)</f>
        <v>N/A</v>
      </c>
      <c r="E736" s="3">
        <f>_xlfn.XLOOKUP($A736,Pistols!$C:$C,Pistols!H:H,0,0)</f>
        <v>0</v>
      </c>
      <c r="F736" s="3">
        <f>_xlfn.XLOOKUP($A736,Pistols!$C:$C,Pistols!I:I,0,0)</f>
        <v>0</v>
      </c>
      <c r="G736" s="3">
        <f>_xlfn.XLOOKUP($A736,Pistols!$C:$C,Pistols!J:J,0,0)</f>
        <v>0</v>
      </c>
      <c r="H736" s="3">
        <f>_xlfn.XLOOKUP($A736,Pistols!$C:$C,Pistols!K:K,0,0)</f>
        <v>0</v>
      </c>
      <c r="I736" s="3">
        <f>_xlfn.XLOOKUP($A736,Pistols!$C:$C,Pistols!L:L,0,0)</f>
        <v>0</v>
      </c>
      <c r="J736" s="3">
        <f>_xlfn.XLOOKUP($A736,Pistols!$C:$C,Pistols!M:M,0,0)</f>
        <v>0</v>
      </c>
      <c r="K736" s="3">
        <f>_xlfn.XLOOKUP($A736,Pistols!$C:$C,Pistols!N:N,0,0)</f>
        <v>0</v>
      </c>
      <c r="L736" s="3">
        <f>_xlfn.XLOOKUP($A736,Revolvers!$C:$C,Revolvers!O:O,0,0)</f>
        <v>0</v>
      </c>
      <c r="M736" s="3">
        <f>_xlfn.XLOOKUP($A736,Revolvers!$C:$C,Revolvers!P:P,0,0)</f>
        <v>0</v>
      </c>
      <c r="N736" s="3">
        <f>_xlfn.XLOOKUP($A736,Revolvers!$C:$C,Revolvers!Q:Q,0,0)</f>
        <v>0</v>
      </c>
      <c r="O736" s="3">
        <f>_xlfn.XLOOKUP($A736,Revolvers!$C:$C,Revolvers!R:R,0,0)</f>
        <v>0</v>
      </c>
      <c r="P736" s="3">
        <f>_xlfn.XLOOKUP($A736,Revolvers!$C:$C,Revolvers!S:S,0,0)</f>
        <v>0</v>
      </c>
      <c r="Q736" s="3">
        <f>_xlfn.XLOOKUP($A736,Revolvers!$C:$C,Revolvers!T:T,0,0)</f>
        <v>0</v>
      </c>
      <c r="R736" s="3">
        <f>_xlfn.XLOOKUP($A736,Rifles!C:C,Rifles!H:H,0,0)</f>
        <v>2</v>
      </c>
      <c r="S736" s="3">
        <f>_xlfn.XLOOKUP($A736,Shotguns!C:C,Shotguns!H:H,0,0)</f>
        <v>0</v>
      </c>
      <c r="T736" s="3">
        <f t="shared" si="11"/>
        <v>2</v>
      </c>
    </row>
    <row r="737" spans="1:20" x14ac:dyDescent="0.25">
      <c r="A737" s="3">
        <f>Rifles!C737</f>
        <v>43809136</v>
      </c>
      <c r="B737" s="3" t="str">
        <f>_xlfn.XLOOKUP($A737, Rifles!$C$2:$C$419,Rifles!$D$2:$D$419,"N/A",0)</f>
        <v>N/A</v>
      </c>
      <c r="C737" s="4" t="str">
        <f>_xlfn.XLOOKUP($A737, Rifles!$C$2:$C$419,Rifles!F$2:F$419,"N/A",0)</f>
        <v>N/A</v>
      </c>
      <c r="D737" s="4" t="str">
        <f>_xlfn.XLOOKUP($A737, Rifles!$C$2:$C$419,Rifles!G$2:G$419,"N/A",0)</f>
        <v>N/A</v>
      </c>
      <c r="E737" s="3">
        <f>_xlfn.XLOOKUP($A737,Pistols!$C:$C,Pistols!H:H,0,0)</f>
        <v>0</v>
      </c>
      <c r="F737" s="3">
        <f>_xlfn.XLOOKUP($A737,Pistols!$C:$C,Pistols!I:I,0,0)</f>
        <v>0</v>
      </c>
      <c r="G737" s="3">
        <f>_xlfn.XLOOKUP($A737,Pistols!$C:$C,Pistols!J:J,0,0)</f>
        <v>0</v>
      </c>
      <c r="H737" s="3">
        <f>_xlfn.XLOOKUP($A737,Pistols!$C:$C,Pistols!K:K,0,0)</f>
        <v>0</v>
      </c>
      <c r="I737" s="3">
        <f>_xlfn.XLOOKUP($A737,Pistols!$C:$C,Pistols!L:L,0,0)</f>
        <v>0</v>
      </c>
      <c r="J737" s="3">
        <f>_xlfn.XLOOKUP($A737,Pistols!$C:$C,Pistols!M:M,0,0)</f>
        <v>0</v>
      </c>
      <c r="K737" s="3">
        <f>_xlfn.XLOOKUP($A737,Pistols!$C:$C,Pistols!N:N,0,0)</f>
        <v>0</v>
      </c>
      <c r="L737" s="3">
        <f>_xlfn.XLOOKUP($A737,Revolvers!$C:$C,Revolvers!O:O,0,0)</f>
        <v>0</v>
      </c>
      <c r="M737" s="3">
        <f>_xlfn.XLOOKUP($A737,Revolvers!$C:$C,Revolvers!P:P,0,0)</f>
        <v>0</v>
      </c>
      <c r="N737" s="3">
        <f>_xlfn.XLOOKUP($A737,Revolvers!$C:$C,Revolvers!Q:Q,0,0)</f>
        <v>0</v>
      </c>
      <c r="O737" s="3">
        <f>_xlfn.XLOOKUP($A737,Revolvers!$C:$C,Revolvers!R:R,0,0)</f>
        <v>0</v>
      </c>
      <c r="P737" s="3">
        <f>_xlfn.XLOOKUP($A737,Revolvers!$C:$C,Revolvers!S:S,0,0)</f>
        <v>0</v>
      </c>
      <c r="Q737" s="3">
        <f>_xlfn.XLOOKUP($A737,Revolvers!$C:$C,Revolvers!T:T,0,0)</f>
        <v>0</v>
      </c>
      <c r="R737" s="3">
        <f>_xlfn.XLOOKUP($A737,Rifles!C:C,Rifles!H:H,0,0)</f>
        <v>2</v>
      </c>
      <c r="S737" s="3">
        <f>_xlfn.XLOOKUP($A737,Shotguns!C:C,Shotguns!H:H,0,0)</f>
        <v>0</v>
      </c>
      <c r="T737" s="3">
        <f t="shared" si="11"/>
        <v>2</v>
      </c>
    </row>
    <row r="738" spans="1:20" x14ac:dyDescent="0.25">
      <c r="A738" s="3">
        <f>Rifles!C738</f>
        <v>43809093</v>
      </c>
      <c r="B738" s="3" t="str">
        <f>_xlfn.XLOOKUP($A738, Rifles!$C$2:$C$419,Rifles!$D$2:$D$419,"N/A",0)</f>
        <v>N/A</v>
      </c>
      <c r="C738" s="4" t="str">
        <f>_xlfn.XLOOKUP($A738, Rifles!$C$2:$C$419,Rifles!F$2:F$419,"N/A",0)</f>
        <v>N/A</v>
      </c>
      <c r="D738" s="4" t="str">
        <f>_xlfn.XLOOKUP($A738, Rifles!$C$2:$C$419,Rifles!G$2:G$419,"N/A",0)</f>
        <v>N/A</v>
      </c>
      <c r="E738" s="3">
        <f>_xlfn.XLOOKUP($A738,Pistols!$C:$C,Pistols!H:H,0,0)</f>
        <v>0</v>
      </c>
      <c r="F738" s="3">
        <f>_xlfn.XLOOKUP($A738,Pistols!$C:$C,Pistols!I:I,0,0)</f>
        <v>0</v>
      </c>
      <c r="G738" s="3">
        <f>_xlfn.XLOOKUP($A738,Pistols!$C:$C,Pistols!J:J,0,0)</f>
        <v>0</v>
      </c>
      <c r="H738" s="3">
        <f>_xlfn.XLOOKUP($A738,Pistols!$C:$C,Pistols!K:K,0,0)</f>
        <v>0</v>
      </c>
      <c r="I738" s="3">
        <f>_xlfn.XLOOKUP($A738,Pistols!$C:$C,Pistols!L:L,0,0)</f>
        <v>0</v>
      </c>
      <c r="J738" s="3">
        <f>_xlfn.XLOOKUP($A738,Pistols!$C:$C,Pistols!M:M,0,0)</f>
        <v>0</v>
      </c>
      <c r="K738" s="3">
        <f>_xlfn.XLOOKUP($A738,Pistols!$C:$C,Pistols!N:N,0,0)</f>
        <v>0</v>
      </c>
      <c r="L738" s="3">
        <f>_xlfn.XLOOKUP($A738,Revolvers!$C:$C,Revolvers!O:O,0,0)</f>
        <v>0</v>
      </c>
      <c r="M738" s="3">
        <f>_xlfn.XLOOKUP($A738,Revolvers!$C:$C,Revolvers!P:P,0,0)</f>
        <v>0</v>
      </c>
      <c r="N738" s="3">
        <f>_xlfn.XLOOKUP($A738,Revolvers!$C:$C,Revolvers!Q:Q,0,0)</f>
        <v>0</v>
      </c>
      <c r="O738" s="3">
        <f>_xlfn.XLOOKUP($A738,Revolvers!$C:$C,Revolvers!R:R,0,0)</f>
        <v>0</v>
      </c>
      <c r="P738" s="3">
        <f>_xlfn.XLOOKUP($A738,Revolvers!$C:$C,Revolvers!S:S,0,0)</f>
        <v>0</v>
      </c>
      <c r="Q738" s="3">
        <f>_xlfn.XLOOKUP($A738,Revolvers!$C:$C,Revolvers!T:T,0,0)</f>
        <v>0</v>
      </c>
      <c r="R738" s="3">
        <f>_xlfn.XLOOKUP($A738,Rifles!C:C,Rifles!H:H,0,0)</f>
        <v>2</v>
      </c>
      <c r="S738" s="3">
        <f>_xlfn.XLOOKUP($A738,Shotguns!C:C,Shotguns!H:H,0,0)</f>
        <v>0</v>
      </c>
      <c r="T738" s="3">
        <f t="shared" si="11"/>
        <v>2</v>
      </c>
    </row>
    <row r="739" spans="1:20" x14ac:dyDescent="0.25">
      <c r="A739" s="3">
        <f>Rifles!C739</f>
        <v>43842898</v>
      </c>
      <c r="B739" s="3" t="str">
        <f>_xlfn.XLOOKUP($A739, Rifles!$C$2:$C$419,Rifles!$D$2:$D$419,"N/A",0)</f>
        <v>N/A</v>
      </c>
      <c r="C739" s="4" t="str">
        <f>_xlfn.XLOOKUP($A739, Rifles!$C$2:$C$419,Rifles!F$2:F$419,"N/A",0)</f>
        <v>N/A</v>
      </c>
      <c r="D739" s="4" t="str">
        <f>_xlfn.XLOOKUP($A739, Rifles!$C$2:$C$419,Rifles!G$2:G$419,"N/A",0)</f>
        <v>N/A</v>
      </c>
      <c r="E739" s="3">
        <f>_xlfn.XLOOKUP($A739,Pistols!$C:$C,Pistols!H:H,0,0)</f>
        <v>0</v>
      </c>
      <c r="F739" s="3">
        <f>_xlfn.XLOOKUP($A739,Pistols!$C:$C,Pistols!I:I,0,0)</f>
        <v>0</v>
      </c>
      <c r="G739" s="3">
        <f>_xlfn.XLOOKUP($A739,Pistols!$C:$C,Pistols!J:J,0,0)</f>
        <v>0</v>
      </c>
      <c r="H739" s="3">
        <f>_xlfn.XLOOKUP($A739,Pistols!$C:$C,Pistols!K:K,0,0)</f>
        <v>0</v>
      </c>
      <c r="I739" s="3">
        <f>_xlfn.XLOOKUP($A739,Pistols!$C:$C,Pistols!L:L,0,0)</f>
        <v>0</v>
      </c>
      <c r="J739" s="3">
        <f>_xlfn.XLOOKUP($A739,Pistols!$C:$C,Pistols!M:M,0,0)</f>
        <v>0</v>
      </c>
      <c r="K739" s="3">
        <f>_xlfn.XLOOKUP($A739,Pistols!$C:$C,Pistols!N:N,0,0)</f>
        <v>0</v>
      </c>
      <c r="L739" s="3">
        <f>_xlfn.XLOOKUP($A739,Revolvers!$C:$C,Revolvers!O:O,0,0)</f>
        <v>0</v>
      </c>
      <c r="M739" s="3">
        <f>_xlfn.XLOOKUP($A739,Revolvers!$C:$C,Revolvers!P:P,0,0)</f>
        <v>0</v>
      </c>
      <c r="N739" s="3">
        <f>_xlfn.XLOOKUP($A739,Revolvers!$C:$C,Revolvers!Q:Q,0,0)</f>
        <v>0</v>
      </c>
      <c r="O739" s="3">
        <f>_xlfn.XLOOKUP($A739,Revolvers!$C:$C,Revolvers!R:R,0,0)</f>
        <v>0</v>
      </c>
      <c r="P739" s="3">
        <f>_xlfn.XLOOKUP($A739,Revolvers!$C:$C,Revolvers!S:S,0,0)</f>
        <v>0</v>
      </c>
      <c r="Q739" s="3">
        <f>_xlfn.XLOOKUP($A739,Revolvers!$C:$C,Revolvers!T:T,0,0)</f>
        <v>0</v>
      </c>
      <c r="R739" s="3">
        <f>_xlfn.XLOOKUP($A739,Rifles!C:C,Rifles!H:H,0,0)</f>
        <v>1</v>
      </c>
      <c r="S739" s="3">
        <f>_xlfn.XLOOKUP($A739,Shotguns!C:C,Shotguns!H:H,0,0)</f>
        <v>0</v>
      </c>
      <c r="T739" s="3">
        <f t="shared" si="11"/>
        <v>1</v>
      </c>
    </row>
    <row r="740" spans="1:20" x14ac:dyDescent="0.25">
      <c r="A740" s="3">
        <f>Rifles!C740</f>
        <v>43806194</v>
      </c>
      <c r="B740" s="3" t="str">
        <f>_xlfn.XLOOKUP($A740, Rifles!$C$2:$C$419,Rifles!$D$2:$D$419,"N/A",0)</f>
        <v>N/A</v>
      </c>
      <c r="C740" s="4" t="str">
        <f>_xlfn.XLOOKUP($A740, Rifles!$C$2:$C$419,Rifles!F$2:F$419,"N/A",0)</f>
        <v>N/A</v>
      </c>
      <c r="D740" s="4" t="str">
        <f>_xlfn.XLOOKUP($A740, Rifles!$C$2:$C$419,Rifles!G$2:G$419,"N/A",0)</f>
        <v>N/A</v>
      </c>
      <c r="E740" s="3">
        <f>_xlfn.XLOOKUP($A740,Pistols!$C:$C,Pistols!H:H,0,0)</f>
        <v>0</v>
      </c>
      <c r="F740" s="3">
        <f>_xlfn.XLOOKUP($A740,Pistols!$C:$C,Pistols!I:I,0,0)</f>
        <v>0</v>
      </c>
      <c r="G740" s="3">
        <f>_xlfn.XLOOKUP($A740,Pistols!$C:$C,Pistols!J:J,0,0)</f>
        <v>0</v>
      </c>
      <c r="H740" s="3">
        <f>_xlfn.XLOOKUP($A740,Pistols!$C:$C,Pistols!K:K,0,0)</f>
        <v>0</v>
      </c>
      <c r="I740" s="3">
        <f>_xlfn.XLOOKUP($A740,Pistols!$C:$C,Pistols!L:L,0,0)</f>
        <v>0</v>
      </c>
      <c r="J740" s="3">
        <f>_xlfn.XLOOKUP($A740,Pistols!$C:$C,Pistols!M:M,0,0)</f>
        <v>0</v>
      </c>
      <c r="K740" s="3">
        <f>_xlfn.XLOOKUP($A740,Pistols!$C:$C,Pistols!N:N,0,0)</f>
        <v>0</v>
      </c>
      <c r="L740" s="3">
        <f>_xlfn.XLOOKUP($A740,Revolvers!$C:$C,Revolvers!O:O,0,0)</f>
        <v>0</v>
      </c>
      <c r="M740" s="3">
        <f>_xlfn.XLOOKUP($A740,Revolvers!$C:$C,Revolvers!P:P,0,0)</f>
        <v>0</v>
      </c>
      <c r="N740" s="3">
        <f>_xlfn.XLOOKUP($A740,Revolvers!$C:$C,Revolvers!Q:Q,0,0)</f>
        <v>0</v>
      </c>
      <c r="O740" s="3">
        <f>_xlfn.XLOOKUP($A740,Revolvers!$C:$C,Revolvers!R:R,0,0)</f>
        <v>0</v>
      </c>
      <c r="P740" s="3">
        <f>_xlfn.XLOOKUP($A740,Revolvers!$C:$C,Revolvers!S:S,0,0)</f>
        <v>0</v>
      </c>
      <c r="Q740" s="3">
        <f>_xlfn.XLOOKUP($A740,Revolvers!$C:$C,Revolvers!T:T,0,0)</f>
        <v>0</v>
      </c>
      <c r="R740" s="3">
        <f>_xlfn.XLOOKUP($A740,Rifles!C:C,Rifles!H:H,0,0)</f>
        <v>1</v>
      </c>
      <c r="S740" s="3">
        <f>_xlfn.XLOOKUP($A740,Shotguns!C:C,Shotguns!H:H,0,0)</f>
        <v>0</v>
      </c>
      <c r="T740" s="3">
        <f t="shared" si="11"/>
        <v>1</v>
      </c>
    </row>
    <row r="741" spans="1:20" x14ac:dyDescent="0.25">
      <c r="A741" s="3">
        <f>Rifles!C741</f>
        <v>43809126</v>
      </c>
      <c r="B741" s="3" t="str">
        <f>_xlfn.XLOOKUP($A741, Rifles!$C$2:$C$419,Rifles!$D$2:$D$419,"N/A",0)</f>
        <v>N/A</v>
      </c>
      <c r="C741" s="4" t="str">
        <f>_xlfn.XLOOKUP($A741, Rifles!$C$2:$C$419,Rifles!F$2:F$419,"N/A",0)</f>
        <v>N/A</v>
      </c>
      <c r="D741" s="4" t="str">
        <f>_xlfn.XLOOKUP($A741, Rifles!$C$2:$C$419,Rifles!G$2:G$419,"N/A",0)</f>
        <v>N/A</v>
      </c>
      <c r="E741" s="3">
        <f>_xlfn.XLOOKUP($A741,Pistols!$C:$C,Pistols!H:H,0,0)</f>
        <v>0</v>
      </c>
      <c r="F741" s="3">
        <f>_xlfn.XLOOKUP($A741,Pistols!$C:$C,Pistols!I:I,0,0)</f>
        <v>0</v>
      </c>
      <c r="G741" s="3">
        <f>_xlfn.XLOOKUP($A741,Pistols!$C:$C,Pistols!J:J,0,0)</f>
        <v>0</v>
      </c>
      <c r="H741" s="3">
        <f>_xlfn.XLOOKUP($A741,Pistols!$C:$C,Pistols!K:K,0,0)</f>
        <v>0</v>
      </c>
      <c r="I741" s="3">
        <f>_xlfn.XLOOKUP($A741,Pistols!$C:$C,Pistols!L:L,0,0)</f>
        <v>0</v>
      </c>
      <c r="J741" s="3">
        <f>_xlfn.XLOOKUP($A741,Pistols!$C:$C,Pistols!M:M,0,0)</f>
        <v>0</v>
      </c>
      <c r="K741" s="3">
        <f>_xlfn.XLOOKUP($A741,Pistols!$C:$C,Pistols!N:N,0,0)</f>
        <v>0</v>
      </c>
      <c r="L741" s="3">
        <f>_xlfn.XLOOKUP($A741,Revolvers!$C:$C,Revolvers!O:O,0,0)</f>
        <v>0</v>
      </c>
      <c r="M741" s="3">
        <f>_xlfn.XLOOKUP($A741,Revolvers!$C:$C,Revolvers!P:P,0,0)</f>
        <v>0</v>
      </c>
      <c r="N741" s="3">
        <f>_xlfn.XLOOKUP($A741,Revolvers!$C:$C,Revolvers!Q:Q,0,0)</f>
        <v>0</v>
      </c>
      <c r="O741" s="3">
        <f>_xlfn.XLOOKUP($A741,Revolvers!$C:$C,Revolvers!R:R,0,0)</f>
        <v>0</v>
      </c>
      <c r="P741" s="3">
        <f>_xlfn.XLOOKUP($A741,Revolvers!$C:$C,Revolvers!S:S,0,0)</f>
        <v>0</v>
      </c>
      <c r="Q741" s="3">
        <f>_xlfn.XLOOKUP($A741,Revolvers!$C:$C,Revolvers!T:T,0,0)</f>
        <v>0</v>
      </c>
      <c r="R741" s="3">
        <f>_xlfn.XLOOKUP($A741,Rifles!C:C,Rifles!H:H,0,0)</f>
        <v>37</v>
      </c>
      <c r="S741" s="3">
        <f>_xlfn.XLOOKUP($A741,Shotguns!C:C,Shotguns!H:H,0,0)</f>
        <v>0</v>
      </c>
      <c r="T741" s="3">
        <f t="shared" si="11"/>
        <v>37</v>
      </c>
    </row>
    <row r="742" spans="1:20" x14ac:dyDescent="0.25">
      <c r="A742" s="3">
        <f>Rifles!C742</f>
        <v>43806201</v>
      </c>
      <c r="B742" s="3" t="str">
        <f>_xlfn.XLOOKUP($A742, Rifles!$C$2:$C$419,Rifles!$D$2:$D$419,"N/A",0)</f>
        <v>N/A</v>
      </c>
      <c r="C742" s="4" t="str">
        <f>_xlfn.XLOOKUP($A742, Rifles!$C$2:$C$419,Rifles!F$2:F$419,"N/A",0)</f>
        <v>N/A</v>
      </c>
      <c r="D742" s="4" t="str">
        <f>_xlfn.XLOOKUP($A742, Rifles!$C$2:$C$419,Rifles!G$2:G$419,"N/A",0)</f>
        <v>N/A</v>
      </c>
      <c r="E742" s="3">
        <f>_xlfn.XLOOKUP($A742,Pistols!$C:$C,Pistols!H:H,0,0)</f>
        <v>3</v>
      </c>
      <c r="F742" s="3">
        <f>_xlfn.XLOOKUP($A742,Pistols!$C:$C,Pistols!I:I,0,0)</f>
        <v>0</v>
      </c>
      <c r="G742" s="3">
        <f>_xlfn.XLOOKUP($A742,Pistols!$C:$C,Pistols!J:J,0,0)</f>
        <v>0</v>
      </c>
      <c r="H742" s="3">
        <f>_xlfn.XLOOKUP($A742,Pistols!$C:$C,Pistols!K:K,0,0)</f>
        <v>0</v>
      </c>
      <c r="I742" s="3">
        <f>_xlfn.XLOOKUP($A742,Pistols!$C:$C,Pistols!L:L,0,0)</f>
        <v>0</v>
      </c>
      <c r="J742" s="3">
        <f>_xlfn.XLOOKUP($A742,Pistols!$C:$C,Pistols!M:M,0,0)</f>
        <v>0</v>
      </c>
      <c r="K742" s="3">
        <f>_xlfn.XLOOKUP($A742,Pistols!$C:$C,Pistols!N:N,0,0)</f>
        <v>3</v>
      </c>
      <c r="L742" s="3">
        <f>_xlfn.XLOOKUP($A742,Revolvers!$C:$C,Revolvers!O:O,0,0)</f>
        <v>0</v>
      </c>
      <c r="M742" s="3">
        <f>_xlfn.XLOOKUP($A742,Revolvers!$C:$C,Revolvers!P:P,0,0)</f>
        <v>0</v>
      </c>
      <c r="N742" s="3">
        <f>_xlfn.XLOOKUP($A742,Revolvers!$C:$C,Revolvers!Q:Q,0,0)</f>
        <v>0</v>
      </c>
      <c r="O742" s="3">
        <f>_xlfn.XLOOKUP($A742,Revolvers!$C:$C,Revolvers!R:R,0,0)</f>
        <v>0</v>
      </c>
      <c r="P742" s="3">
        <f>_xlfn.XLOOKUP($A742,Revolvers!$C:$C,Revolvers!S:S,0,0)</f>
        <v>0</v>
      </c>
      <c r="Q742" s="3">
        <f>_xlfn.XLOOKUP($A742,Revolvers!$C:$C,Revolvers!T:T,0,0)</f>
        <v>0</v>
      </c>
      <c r="R742" s="3">
        <f>_xlfn.XLOOKUP($A742,Rifles!C:C,Rifles!H:H,0,0)</f>
        <v>38</v>
      </c>
      <c r="S742" s="3">
        <f>_xlfn.XLOOKUP($A742,Shotguns!C:C,Shotguns!H:H,0,0)</f>
        <v>0</v>
      </c>
      <c r="T742" s="3">
        <f t="shared" si="11"/>
        <v>41</v>
      </c>
    </row>
    <row r="743" spans="1:20" x14ac:dyDescent="0.25">
      <c r="A743" s="3">
        <f>Rifles!C743</f>
        <v>43807369</v>
      </c>
      <c r="B743" s="3" t="str">
        <f>_xlfn.XLOOKUP($A743, Rifles!$C$2:$C$419,Rifles!$D$2:$D$419,"N/A",0)</f>
        <v>N/A</v>
      </c>
      <c r="C743" s="4" t="str">
        <f>_xlfn.XLOOKUP($A743, Rifles!$C$2:$C$419,Rifles!F$2:F$419,"N/A",0)</f>
        <v>N/A</v>
      </c>
      <c r="D743" s="4" t="str">
        <f>_xlfn.XLOOKUP($A743, Rifles!$C$2:$C$419,Rifles!G$2:G$419,"N/A",0)</f>
        <v>N/A</v>
      </c>
      <c r="E743" s="3">
        <f>_xlfn.XLOOKUP($A743,Pistols!$C:$C,Pistols!H:H,0,0)</f>
        <v>2</v>
      </c>
      <c r="F743" s="3">
        <f>_xlfn.XLOOKUP($A743,Pistols!$C:$C,Pistols!I:I,0,0)</f>
        <v>0</v>
      </c>
      <c r="G743" s="3">
        <f>_xlfn.XLOOKUP($A743,Pistols!$C:$C,Pistols!J:J,0,0)</f>
        <v>0</v>
      </c>
      <c r="H743" s="3">
        <f>_xlfn.XLOOKUP($A743,Pistols!$C:$C,Pistols!K:K,0,0)</f>
        <v>0</v>
      </c>
      <c r="I743" s="3">
        <f>_xlfn.XLOOKUP($A743,Pistols!$C:$C,Pistols!L:L,0,0)</f>
        <v>0</v>
      </c>
      <c r="J743" s="3">
        <f>_xlfn.XLOOKUP($A743,Pistols!$C:$C,Pistols!M:M,0,0)</f>
        <v>0</v>
      </c>
      <c r="K743" s="3">
        <f>_xlfn.XLOOKUP($A743,Pistols!$C:$C,Pistols!N:N,0,0)</f>
        <v>2</v>
      </c>
      <c r="L743" s="3">
        <f>_xlfn.XLOOKUP($A743,Revolvers!$C:$C,Revolvers!O:O,0,0)</f>
        <v>0</v>
      </c>
      <c r="M743" s="3">
        <f>_xlfn.XLOOKUP($A743,Revolvers!$C:$C,Revolvers!P:P,0,0)</f>
        <v>0</v>
      </c>
      <c r="N743" s="3">
        <f>_xlfn.XLOOKUP($A743,Revolvers!$C:$C,Revolvers!Q:Q,0,0)</f>
        <v>0</v>
      </c>
      <c r="O743" s="3">
        <f>_xlfn.XLOOKUP($A743,Revolvers!$C:$C,Revolvers!R:R,0,0)</f>
        <v>0</v>
      </c>
      <c r="P743" s="3">
        <f>_xlfn.XLOOKUP($A743,Revolvers!$C:$C,Revolvers!S:S,0,0)</f>
        <v>0</v>
      </c>
      <c r="Q743" s="3">
        <f>_xlfn.XLOOKUP($A743,Revolvers!$C:$C,Revolvers!T:T,0,0)</f>
        <v>0</v>
      </c>
      <c r="R743" s="3">
        <f>_xlfn.XLOOKUP($A743,Rifles!C:C,Rifles!H:H,0,0)</f>
        <v>47</v>
      </c>
      <c r="S743" s="3">
        <f>_xlfn.XLOOKUP($A743,Shotguns!C:C,Shotguns!H:H,0,0)</f>
        <v>0</v>
      </c>
      <c r="T743" s="3">
        <f t="shared" si="11"/>
        <v>49</v>
      </c>
    </row>
    <row r="744" spans="1:20" x14ac:dyDescent="0.25">
      <c r="A744" s="3">
        <f>Rifles!C744</f>
        <v>43806487</v>
      </c>
      <c r="B744" s="3" t="str">
        <f>_xlfn.XLOOKUP($A744, Rifles!$C$2:$C$419,Rifles!$D$2:$D$419,"N/A",0)</f>
        <v>N/A</v>
      </c>
      <c r="C744" s="4" t="str">
        <f>_xlfn.XLOOKUP($A744, Rifles!$C$2:$C$419,Rifles!F$2:F$419,"N/A",0)</f>
        <v>N/A</v>
      </c>
      <c r="D744" s="4" t="str">
        <f>_xlfn.XLOOKUP($A744, Rifles!$C$2:$C$419,Rifles!G$2:G$419,"N/A",0)</f>
        <v>N/A</v>
      </c>
      <c r="E744" s="3">
        <f>_xlfn.XLOOKUP($A744,Pistols!$C:$C,Pistols!H:H,0,0)</f>
        <v>0</v>
      </c>
      <c r="F744" s="3">
        <f>_xlfn.XLOOKUP($A744,Pistols!$C:$C,Pistols!I:I,0,0)</f>
        <v>0</v>
      </c>
      <c r="G744" s="3">
        <f>_xlfn.XLOOKUP($A744,Pistols!$C:$C,Pistols!J:J,0,0)</f>
        <v>0</v>
      </c>
      <c r="H744" s="3">
        <f>_xlfn.XLOOKUP($A744,Pistols!$C:$C,Pistols!K:K,0,0)</f>
        <v>0</v>
      </c>
      <c r="I744" s="3">
        <f>_xlfn.XLOOKUP($A744,Pistols!$C:$C,Pistols!L:L,0,0)</f>
        <v>0</v>
      </c>
      <c r="J744" s="3">
        <f>_xlfn.XLOOKUP($A744,Pistols!$C:$C,Pistols!M:M,0,0)</f>
        <v>0</v>
      </c>
      <c r="K744" s="3">
        <f>_xlfn.XLOOKUP($A744,Pistols!$C:$C,Pistols!N:N,0,0)</f>
        <v>0</v>
      </c>
      <c r="L744" s="3">
        <f>_xlfn.XLOOKUP($A744,Revolvers!$C:$C,Revolvers!O:O,0,0)</f>
        <v>0</v>
      </c>
      <c r="M744" s="3">
        <f>_xlfn.XLOOKUP($A744,Revolvers!$C:$C,Revolvers!P:P,0,0)</f>
        <v>0</v>
      </c>
      <c r="N744" s="3">
        <f>_xlfn.XLOOKUP($A744,Revolvers!$C:$C,Revolvers!Q:Q,0,0)</f>
        <v>0</v>
      </c>
      <c r="O744" s="3">
        <f>_xlfn.XLOOKUP($A744,Revolvers!$C:$C,Revolvers!R:R,0,0)</f>
        <v>0</v>
      </c>
      <c r="P744" s="3">
        <f>_xlfn.XLOOKUP($A744,Revolvers!$C:$C,Revolvers!S:S,0,0)</f>
        <v>0</v>
      </c>
      <c r="Q744" s="3">
        <f>_xlfn.XLOOKUP($A744,Revolvers!$C:$C,Revolvers!T:T,0,0)</f>
        <v>0</v>
      </c>
      <c r="R744" s="3">
        <f>_xlfn.XLOOKUP($A744,Rifles!C:C,Rifles!H:H,0,0)</f>
        <v>1</v>
      </c>
      <c r="S744" s="3">
        <f>_xlfn.XLOOKUP($A744,Shotguns!C:C,Shotguns!H:H,0,0)</f>
        <v>0</v>
      </c>
      <c r="T744" s="3">
        <f t="shared" si="11"/>
        <v>1</v>
      </c>
    </row>
    <row r="745" spans="1:20" x14ac:dyDescent="0.25">
      <c r="A745" s="3">
        <f>Rifles!C745</f>
        <v>43807837</v>
      </c>
      <c r="B745" s="3" t="str">
        <f>_xlfn.XLOOKUP($A745, Rifles!$C$2:$C$419,Rifles!$D$2:$D$419,"N/A",0)</f>
        <v>N/A</v>
      </c>
      <c r="C745" s="4" t="str">
        <f>_xlfn.XLOOKUP($A745, Rifles!$C$2:$C$419,Rifles!F$2:F$419,"N/A",0)</f>
        <v>N/A</v>
      </c>
      <c r="D745" s="4" t="str">
        <f>_xlfn.XLOOKUP($A745, Rifles!$C$2:$C$419,Rifles!G$2:G$419,"N/A",0)</f>
        <v>N/A</v>
      </c>
      <c r="E745" s="3">
        <f>_xlfn.XLOOKUP($A745,Pistols!$C:$C,Pistols!H:H,0,0)</f>
        <v>0</v>
      </c>
      <c r="F745" s="3">
        <f>_xlfn.XLOOKUP($A745,Pistols!$C:$C,Pistols!I:I,0,0)</f>
        <v>0</v>
      </c>
      <c r="G745" s="3">
        <f>_xlfn.XLOOKUP($A745,Pistols!$C:$C,Pistols!J:J,0,0)</f>
        <v>3</v>
      </c>
      <c r="H745" s="3">
        <f>_xlfn.XLOOKUP($A745,Pistols!$C:$C,Pistols!K:K,0,0)</f>
        <v>0</v>
      </c>
      <c r="I745" s="3">
        <f>_xlfn.XLOOKUP($A745,Pistols!$C:$C,Pistols!L:L,0,0)</f>
        <v>0</v>
      </c>
      <c r="J745" s="3">
        <f>_xlfn.XLOOKUP($A745,Pistols!$C:$C,Pistols!M:M,0,0)</f>
        <v>0</v>
      </c>
      <c r="K745" s="3">
        <f>_xlfn.XLOOKUP($A745,Pistols!$C:$C,Pistols!N:N,0,0)</f>
        <v>3</v>
      </c>
      <c r="L745" s="3">
        <f>_xlfn.XLOOKUP($A745,Revolvers!$C:$C,Revolvers!O:O,0,0)</f>
        <v>0</v>
      </c>
      <c r="M745" s="3">
        <f>_xlfn.XLOOKUP($A745,Revolvers!$C:$C,Revolvers!P:P,0,0)</f>
        <v>0</v>
      </c>
      <c r="N745" s="3">
        <f>_xlfn.XLOOKUP($A745,Revolvers!$C:$C,Revolvers!Q:Q,0,0)</f>
        <v>0</v>
      </c>
      <c r="O745" s="3">
        <f>_xlfn.XLOOKUP($A745,Revolvers!$C:$C,Revolvers!R:R,0,0)</f>
        <v>0</v>
      </c>
      <c r="P745" s="3">
        <f>_xlfn.XLOOKUP($A745,Revolvers!$C:$C,Revolvers!S:S,0,0)</f>
        <v>0</v>
      </c>
      <c r="Q745" s="3">
        <f>_xlfn.XLOOKUP($A745,Revolvers!$C:$C,Revolvers!T:T,0,0)</f>
        <v>0</v>
      </c>
      <c r="R745" s="3">
        <f>_xlfn.XLOOKUP($A745,Rifles!C:C,Rifles!H:H,0,0)</f>
        <v>10</v>
      </c>
      <c r="S745" s="3">
        <f>_xlfn.XLOOKUP($A745,Shotguns!C:C,Shotguns!H:H,0,0)</f>
        <v>0</v>
      </c>
      <c r="T745" s="3">
        <f t="shared" si="11"/>
        <v>13</v>
      </c>
    </row>
    <row r="746" spans="1:20" x14ac:dyDescent="0.25">
      <c r="A746" s="3">
        <f>Rifles!C746</f>
        <v>43806542</v>
      </c>
      <c r="B746" s="3" t="str">
        <f>_xlfn.XLOOKUP($A746, Rifles!$C$2:$C$419,Rifles!$D$2:$D$419,"N/A",0)</f>
        <v>N/A</v>
      </c>
      <c r="C746" s="4" t="str">
        <f>_xlfn.XLOOKUP($A746, Rifles!$C$2:$C$419,Rifles!F$2:F$419,"N/A",0)</f>
        <v>N/A</v>
      </c>
      <c r="D746" s="4" t="str">
        <f>_xlfn.XLOOKUP($A746, Rifles!$C$2:$C$419,Rifles!G$2:G$419,"N/A",0)</f>
        <v>N/A</v>
      </c>
      <c r="E746" s="3">
        <f>_xlfn.XLOOKUP($A746,Pistols!$C:$C,Pistols!H:H,0,0)</f>
        <v>0</v>
      </c>
      <c r="F746" s="3">
        <f>_xlfn.XLOOKUP($A746,Pistols!$C:$C,Pistols!I:I,0,0)</f>
        <v>0</v>
      </c>
      <c r="G746" s="3">
        <f>_xlfn.XLOOKUP($A746,Pistols!$C:$C,Pistols!J:J,0,0)</f>
        <v>0</v>
      </c>
      <c r="H746" s="3">
        <f>_xlfn.XLOOKUP($A746,Pistols!$C:$C,Pistols!K:K,0,0)</f>
        <v>0</v>
      </c>
      <c r="I746" s="3">
        <f>_xlfn.XLOOKUP($A746,Pistols!$C:$C,Pistols!L:L,0,0)</f>
        <v>0</v>
      </c>
      <c r="J746" s="3">
        <f>_xlfn.XLOOKUP($A746,Pistols!$C:$C,Pistols!M:M,0,0)</f>
        <v>0</v>
      </c>
      <c r="K746" s="3">
        <f>_xlfn.XLOOKUP($A746,Pistols!$C:$C,Pistols!N:N,0,0)</f>
        <v>0</v>
      </c>
      <c r="L746" s="3">
        <f>_xlfn.XLOOKUP($A746,Revolvers!$C:$C,Revolvers!O:O,0,0)</f>
        <v>0</v>
      </c>
      <c r="M746" s="3">
        <f>_xlfn.XLOOKUP($A746,Revolvers!$C:$C,Revolvers!P:P,0,0)</f>
        <v>0</v>
      </c>
      <c r="N746" s="3">
        <f>_xlfn.XLOOKUP($A746,Revolvers!$C:$C,Revolvers!Q:Q,0,0)</f>
        <v>0</v>
      </c>
      <c r="O746" s="3">
        <f>_xlfn.XLOOKUP($A746,Revolvers!$C:$C,Revolvers!R:R,0,0)</f>
        <v>0</v>
      </c>
      <c r="P746" s="3">
        <f>_xlfn.XLOOKUP($A746,Revolvers!$C:$C,Revolvers!S:S,0,0)</f>
        <v>0</v>
      </c>
      <c r="Q746" s="3">
        <f>_xlfn.XLOOKUP($A746,Revolvers!$C:$C,Revolvers!T:T,0,0)</f>
        <v>0</v>
      </c>
      <c r="R746" s="3">
        <f>_xlfn.XLOOKUP($A746,Rifles!C:C,Rifles!H:H,0,0)</f>
        <v>4</v>
      </c>
      <c r="S746" s="3">
        <f>_xlfn.XLOOKUP($A746,Shotguns!C:C,Shotguns!H:H,0,0)</f>
        <v>0</v>
      </c>
      <c r="T746" s="3">
        <f t="shared" si="11"/>
        <v>4</v>
      </c>
    </row>
    <row r="747" spans="1:20" x14ac:dyDescent="0.25">
      <c r="A747" s="3">
        <f>Rifles!C747</f>
        <v>43808788</v>
      </c>
      <c r="B747" s="3" t="str">
        <f>_xlfn.XLOOKUP($A747, Rifles!$C$2:$C$419,Rifles!$D$2:$D$419,"N/A",0)</f>
        <v>N/A</v>
      </c>
      <c r="C747" s="4" t="str">
        <f>_xlfn.XLOOKUP($A747, Rifles!$C$2:$C$419,Rifles!F$2:F$419,"N/A",0)</f>
        <v>N/A</v>
      </c>
      <c r="D747" s="4" t="str">
        <f>_xlfn.XLOOKUP($A747, Rifles!$C$2:$C$419,Rifles!G$2:G$419,"N/A",0)</f>
        <v>N/A</v>
      </c>
      <c r="E747" s="3">
        <f>_xlfn.XLOOKUP($A747,Pistols!$C:$C,Pistols!H:H,0,0)</f>
        <v>0</v>
      </c>
      <c r="F747" s="3">
        <f>_xlfn.XLOOKUP($A747,Pistols!$C:$C,Pistols!I:I,0,0)</f>
        <v>0</v>
      </c>
      <c r="G747" s="3">
        <f>_xlfn.XLOOKUP($A747,Pistols!$C:$C,Pistols!J:J,0,0)</f>
        <v>0</v>
      </c>
      <c r="H747" s="3">
        <f>_xlfn.XLOOKUP($A747,Pistols!$C:$C,Pistols!K:K,0,0)</f>
        <v>0</v>
      </c>
      <c r="I747" s="3">
        <f>_xlfn.XLOOKUP($A747,Pistols!$C:$C,Pistols!L:L,0,0)</f>
        <v>0</v>
      </c>
      <c r="J747" s="3">
        <f>_xlfn.XLOOKUP($A747,Pistols!$C:$C,Pistols!M:M,0,0)</f>
        <v>0</v>
      </c>
      <c r="K747" s="3">
        <f>_xlfn.XLOOKUP($A747,Pistols!$C:$C,Pistols!N:N,0,0)</f>
        <v>0</v>
      </c>
      <c r="L747" s="3">
        <f>_xlfn.XLOOKUP($A747,Revolvers!$C:$C,Revolvers!O:O,0,0)</f>
        <v>0</v>
      </c>
      <c r="M747" s="3">
        <f>_xlfn.XLOOKUP($A747,Revolvers!$C:$C,Revolvers!P:P,0,0)</f>
        <v>0</v>
      </c>
      <c r="N747" s="3">
        <f>_xlfn.XLOOKUP($A747,Revolvers!$C:$C,Revolvers!Q:Q,0,0)</f>
        <v>0</v>
      </c>
      <c r="O747" s="3">
        <f>_xlfn.XLOOKUP($A747,Revolvers!$C:$C,Revolvers!R:R,0,0)</f>
        <v>0</v>
      </c>
      <c r="P747" s="3">
        <f>_xlfn.XLOOKUP($A747,Revolvers!$C:$C,Revolvers!S:S,0,0)</f>
        <v>0</v>
      </c>
      <c r="Q747" s="3">
        <f>_xlfn.XLOOKUP($A747,Revolvers!$C:$C,Revolvers!T:T,0,0)</f>
        <v>0</v>
      </c>
      <c r="R747" s="3">
        <f>_xlfn.XLOOKUP($A747,Rifles!C:C,Rifles!H:H,0,0)</f>
        <v>14</v>
      </c>
      <c r="S747" s="3">
        <f>_xlfn.XLOOKUP($A747,Shotguns!C:C,Shotguns!H:H,0,0)</f>
        <v>0</v>
      </c>
      <c r="T747" s="3">
        <f t="shared" si="11"/>
        <v>14</v>
      </c>
    </row>
    <row r="748" spans="1:20" x14ac:dyDescent="0.25">
      <c r="A748" s="3">
        <f>Rifles!C748</f>
        <v>43801522</v>
      </c>
      <c r="B748" s="3" t="str">
        <f>_xlfn.XLOOKUP($A748, Rifles!$C$2:$C$419,Rifles!$D$2:$D$419,"N/A",0)</f>
        <v>N/A</v>
      </c>
      <c r="C748" s="4" t="str">
        <f>_xlfn.XLOOKUP($A748, Rifles!$C$2:$C$419,Rifles!F$2:F$419,"N/A",0)</f>
        <v>N/A</v>
      </c>
      <c r="D748" s="4" t="str">
        <f>_xlfn.XLOOKUP($A748, Rifles!$C$2:$C$419,Rifles!G$2:G$419,"N/A",0)</f>
        <v>N/A</v>
      </c>
      <c r="E748" s="3">
        <f>_xlfn.XLOOKUP($A748,Pistols!$C:$C,Pistols!H:H,0,0)</f>
        <v>0</v>
      </c>
      <c r="F748" s="3">
        <f>_xlfn.XLOOKUP($A748,Pistols!$C:$C,Pistols!I:I,0,0)</f>
        <v>0</v>
      </c>
      <c r="G748" s="3">
        <f>_xlfn.XLOOKUP($A748,Pistols!$C:$C,Pistols!J:J,0,0)</f>
        <v>0</v>
      </c>
      <c r="H748" s="3">
        <f>_xlfn.XLOOKUP($A748,Pistols!$C:$C,Pistols!K:K,0,0)</f>
        <v>0</v>
      </c>
      <c r="I748" s="3">
        <f>_xlfn.XLOOKUP($A748,Pistols!$C:$C,Pistols!L:L,0,0)</f>
        <v>0</v>
      </c>
      <c r="J748" s="3">
        <f>_xlfn.XLOOKUP($A748,Pistols!$C:$C,Pistols!M:M,0,0)</f>
        <v>0</v>
      </c>
      <c r="K748" s="3">
        <f>_xlfn.XLOOKUP($A748,Pistols!$C:$C,Pistols!N:N,0,0)</f>
        <v>0</v>
      </c>
      <c r="L748" s="3">
        <f>_xlfn.XLOOKUP($A748,Revolvers!$C:$C,Revolvers!O:O,0,0)</f>
        <v>0</v>
      </c>
      <c r="M748" s="3">
        <f>_xlfn.XLOOKUP($A748,Revolvers!$C:$C,Revolvers!P:P,0,0)</f>
        <v>0</v>
      </c>
      <c r="N748" s="3">
        <f>_xlfn.XLOOKUP($A748,Revolvers!$C:$C,Revolvers!Q:Q,0,0)</f>
        <v>0</v>
      </c>
      <c r="O748" s="3">
        <f>_xlfn.XLOOKUP($A748,Revolvers!$C:$C,Revolvers!R:R,0,0)</f>
        <v>0</v>
      </c>
      <c r="P748" s="3">
        <f>_xlfn.XLOOKUP($A748,Revolvers!$C:$C,Revolvers!S:S,0,0)</f>
        <v>0</v>
      </c>
      <c r="Q748" s="3">
        <f>_xlfn.XLOOKUP($A748,Revolvers!$C:$C,Revolvers!T:T,0,0)</f>
        <v>0</v>
      </c>
      <c r="R748" s="3">
        <f>_xlfn.XLOOKUP($A748,Rifles!C:C,Rifles!H:H,0,0)</f>
        <v>0</v>
      </c>
      <c r="S748" s="3">
        <f>_xlfn.XLOOKUP($A748,Shotguns!C:C,Shotguns!H:H,0,0)</f>
        <v>0</v>
      </c>
      <c r="T748" s="3">
        <f t="shared" si="11"/>
        <v>0</v>
      </c>
    </row>
    <row r="749" spans="1:20" x14ac:dyDescent="0.25">
      <c r="A749" s="3">
        <f>Rifles!C749</f>
        <v>43808216</v>
      </c>
      <c r="B749" s="3" t="str">
        <f>_xlfn.XLOOKUP($A749, Rifles!$C$2:$C$419,Rifles!$D$2:$D$419,"N/A",0)</f>
        <v>N/A</v>
      </c>
      <c r="C749" s="4" t="str">
        <f>_xlfn.XLOOKUP($A749, Rifles!$C$2:$C$419,Rifles!F$2:F$419,"N/A",0)</f>
        <v>N/A</v>
      </c>
      <c r="D749" s="4" t="str">
        <f>_xlfn.XLOOKUP($A749, Rifles!$C$2:$C$419,Rifles!G$2:G$419,"N/A",0)</f>
        <v>N/A</v>
      </c>
      <c r="E749" s="3">
        <f>_xlfn.XLOOKUP($A749,Pistols!$C:$C,Pistols!H:H,0,0)</f>
        <v>0</v>
      </c>
      <c r="F749" s="3">
        <f>_xlfn.XLOOKUP($A749,Pistols!$C:$C,Pistols!I:I,0,0)</f>
        <v>0</v>
      </c>
      <c r="G749" s="3">
        <f>_xlfn.XLOOKUP($A749,Pistols!$C:$C,Pistols!J:J,0,0)</f>
        <v>0</v>
      </c>
      <c r="H749" s="3">
        <f>_xlfn.XLOOKUP($A749,Pistols!$C:$C,Pistols!K:K,0,0)</f>
        <v>0</v>
      </c>
      <c r="I749" s="3">
        <f>_xlfn.XLOOKUP($A749,Pistols!$C:$C,Pistols!L:L,0,0)</f>
        <v>0</v>
      </c>
      <c r="J749" s="3">
        <f>_xlfn.XLOOKUP($A749,Pistols!$C:$C,Pistols!M:M,0,0)</f>
        <v>0</v>
      </c>
      <c r="K749" s="3">
        <f>_xlfn.XLOOKUP($A749,Pistols!$C:$C,Pistols!N:N,0,0)</f>
        <v>0</v>
      </c>
      <c r="L749" s="3">
        <f>_xlfn.XLOOKUP($A749,Revolvers!$C:$C,Revolvers!O:O,0,0)</f>
        <v>0</v>
      </c>
      <c r="M749" s="3">
        <f>_xlfn.XLOOKUP($A749,Revolvers!$C:$C,Revolvers!P:P,0,0)</f>
        <v>0</v>
      </c>
      <c r="N749" s="3">
        <f>_xlfn.XLOOKUP($A749,Revolvers!$C:$C,Revolvers!Q:Q,0,0)</f>
        <v>0</v>
      </c>
      <c r="O749" s="3">
        <f>_xlfn.XLOOKUP($A749,Revolvers!$C:$C,Revolvers!R:R,0,0)</f>
        <v>0</v>
      </c>
      <c r="P749" s="3">
        <f>_xlfn.XLOOKUP($A749,Revolvers!$C:$C,Revolvers!S:S,0,0)</f>
        <v>0</v>
      </c>
      <c r="Q749" s="3">
        <f>_xlfn.XLOOKUP($A749,Revolvers!$C:$C,Revolvers!T:T,0,0)</f>
        <v>0</v>
      </c>
      <c r="R749" s="3">
        <f>_xlfn.XLOOKUP($A749,Rifles!C:C,Rifles!H:H,0,0)</f>
        <v>78</v>
      </c>
      <c r="S749" s="3">
        <f>_xlfn.XLOOKUP($A749,Shotguns!C:C,Shotguns!H:H,0,0)</f>
        <v>0</v>
      </c>
      <c r="T749" s="3">
        <f t="shared" si="11"/>
        <v>78</v>
      </c>
    </row>
    <row r="750" spans="1:20" x14ac:dyDescent="0.25">
      <c r="A750" s="3">
        <f>Rifles!C750</f>
        <v>43808208</v>
      </c>
      <c r="B750" s="3" t="str">
        <f>_xlfn.XLOOKUP($A750, Rifles!$C$2:$C$419,Rifles!$D$2:$D$419,"N/A",0)</f>
        <v>N/A</v>
      </c>
      <c r="C750" s="4" t="str">
        <f>_xlfn.XLOOKUP($A750, Rifles!$C$2:$C$419,Rifles!F$2:F$419,"N/A",0)</f>
        <v>N/A</v>
      </c>
      <c r="D750" s="4" t="str">
        <f>_xlfn.XLOOKUP($A750, Rifles!$C$2:$C$419,Rifles!G$2:G$419,"N/A",0)</f>
        <v>N/A</v>
      </c>
      <c r="E750" s="3">
        <f>_xlfn.XLOOKUP($A750,Pistols!$C:$C,Pistols!H:H,0,0)</f>
        <v>0</v>
      </c>
      <c r="F750" s="3">
        <f>_xlfn.XLOOKUP($A750,Pistols!$C:$C,Pistols!I:I,0,0)</f>
        <v>0</v>
      </c>
      <c r="G750" s="3">
        <f>_xlfn.XLOOKUP($A750,Pistols!$C:$C,Pistols!J:J,0,0)</f>
        <v>0</v>
      </c>
      <c r="H750" s="3">
        <f>_xlfn.XLOOKUP($A750,Pistols!$C:$C,Pistols!K:K,0,0)</f>
        <v>0</v>
      </c>
      <c r="I750" s="3">
        <f>_xlfn.XLOOKUP($A750,Pistols!$C:$C,Pistols!L:L,0,0)</f>
        <v>0</v>
      </c>
      <c r="J750" s="3">
        <f>_xlfn.XLOOKUP($A750,Pistols!$C:$C,Pistols!M:M,0,0)</f>
        <v>0</v>
      </c>
      <c r="K750" s="3">
        <f>_xlfn.XLOOKUP($A750,Pistols!$C:$C,Pistols!N:N,0,0)</f>
        <v>0</v>
      </c>
      <c r="L750" s="3">
        <f>_xlfn.XLOOKUP($A750,Revolvers!$C:$C,Revolvers!O:O,0,0)</f>
        <v>0</v>
      </c>
      <c r="M750" s="3">
        <f>_xlfn.XLOOKUP($A750,Revolvers!$C:$C,Revolvers!P:P,0,0)</f>
        <v>0</v>
      </c>
      <c r="N750" s="3">
        <f>_xlfn.XLOOKUP($A750,Revolvers!$C:$C,Revolvers!Q:Q,0,0)</f>
        <v>0</v>
      </c>
      <c r="O750" s="3">
        <f>_xlfn.XLOOKUP($A750,Revolvers!$C:$C,Revolvers!R:R,0,0)</f>
        <v>0</v>
      </c>
      <c r="P750" s="3">
        <f>_xlfn.XLOOKUP($A750,Revolvers!$C:$C,Revolvers!S:S,0,0)</f>
        <v>0</v>
      </c>
      <c r="Q750" s="3">
        <f>_xlfn.XLOOKUP($A750,Revolvers!$C:$C,Revolvers!T:T,0,0)</f>
        <v>0</v>
      </c>
      <c r="R750" s="3">
        <f>_xlfn.XLOOKUP($A750,Rifles!C:C,Rifles!H:H,0,0)</f>
        <v>2</v>
      </c>
      <c r="S750" s="3">
        <f>_xlfn.XLOOKUP($A750,Shotguns!C:C,Shotguns!H:H,0,0)</f>
        <v>0</v>
      </c>
      <c r="T750" s="3">
        <f t="shared" si="11"/>
        <v>2</v>
      </c>
    </row>
    <row r="751" spans="1:20" x14ac:dyDescent="0.25">
      <c r="A751" s="3">
        <f>Rifles!C751</f>
        <v>43807348</v>
      </c>
      <c r="B751" s="3" t="str">
        <f>_xlfn.XLOOKUP($A751, Rifles!$C$2:$C$419,Rifles!$D$2:$D$419,"N/A",0)</f>
        <v>N/A</v>
      </c>
      <c r="C751" s="4" t="str">
        <f>_xlfn.XLOOKUP($A751, Rifles!$C$2:$C$419,Rifles!F$2:F$419,"N/A",0)</f>
        <v>N/A</v>
      </c>
      <c r="D751" s="4" t="str">
        <f>_xlfn.XLOOKUP($A751, Rifles!$C$2:$C$419,Rifles!G$2:G$419,"N/A",0)</f>
        <v>N/A</v>
      </c>
      <c r="E751" s="3">
        <f>_xlfn.XLOOKUP($A751,Pistols!$C:$C,Pistols!H:H,0,0)</f>
        <v>0</v>
      </c>
      <c r="F751" s="3">
        <f>_xlfn.XLOOKUP($A751,Pistols!$C:$C,Pistols!I:I,0,0)</f>
        <v>0</v>
      </c>
      <c r="G751" s="3">
        <f>_xlfn.XLOOKUP($A751,Pistols!$C:$C,Pistols!J:J,0,0)</f>
        <v>0</v>
      </c>
      <c r="H751" s="3">
        <f>_xlfn.XLOOKUP($A751,Pistols!$C:$C,Pistols!K:K,0,0)</f>
        <v>0</v>
      </c>
      <c r="I751" s="3">
        <f>_xlfn.XLOOKUP($A751,Pistols!$C:$C,Pistols!L:L,0,0)</f>
        <v>0</v>
      </c>
      <c r="J751" s="3">
        <f>_xlfn.XLOOKUP($A751,Pistols!$C:$C,Pistols!M:M,0,0)</f>
        <v>0</v>
      </c>
      <c r="K751" s="3">
        <f>_xlfn.XLOOKUP($A751,Pistols!$C:$C,Pistols!N:N,0,0)</f>
        <v>0</v>
      </c>
      <c r="L751" s="3">
        <f>_xlfn.XLOOKUP($A751,Revolvers!$C:$C,Revolvers!O:O,0,0)</f>
        <v>0</v>
      </c>
      <c r="M751" s="3">
        <f>_xlfn.XLOOKUP($A751,Revolvers!$C:$C,Revolvers!P:P,0,0)</f>
        <v>0</v>
      </c>
      <c r="N751" s="3">
        <f>_xlfn.XLOOKUP($A751,Revolvers!$C:$C,Revolvers!Q:Q,0,0)</f>
        <v>0</v>
      </c>
      <c r="O751" s="3">
        <f>_xlfn.XLOOKUP($A751,Revolvers!$C:$C,Revolvers!R:R,0,0)</f>
        <v>0</v>
      </c>
      <c r="P751" s="3">
        <f>_xlfn.XLOOKUP($A751,Revolvers!$C:$C,Revolvers!S:S,0,0)</f>
        <v>0</v>
      </c>
      <c r="Q751" s="3">
        <f>_xlfn.XLOOKUP($A751,Revolvers!$C:$C,Revolvers!T:T,0,0)</f>
        <v>0</v>
      </c>
      <c r="R751" s="3">
        <f>_xlfn.XLOOKUP($A751,Rifles!C:C,Rifles!H:H,0,0)</f>
        <v>1</v>
      </c>
      <c r="S751" s="3">
        <f>_xlfn.XLOOKUP($A751,Shotguns!C:C,Shotguns!H:H,0,0)</f>
        <v>0</v>
      </c>
      <c r="T751" s="3">
        <f t="shared" si="11"/>
        <v>1</v>
      </c>
    </row>
    <row r="752" spans="1:20" x14ac:dyDescent="0.25">
      <c r="A752" s="3">
        <f>Rifles!C752</f>
        <v>43808452</v>
      </c>
      <c r="B752" s="3" t="str">
        <f>_xlfn.XLOOKUP($A752, Rifles!$C$2:$C$419,Rifles!$D$2:$D$419,"N/A",0)</f>
        <v>N/A</v>
      </c>
      <c r="C752" s="4" t="str">
        <f>_xlfn.XLOOKUP($A752, Rifles!$C$2:$C$419,Rifles!F$2:F$419,"N/A",0)</f>
        <v>N/A</v>
      </c>
      <c r="D752" s="4" t="str">
        <f>_xlfn.XLOOKUP($A752, Rifles!$C$2:$C$419,Rifles!G$2:G$419,"N/A",0)</f>
        <v>N/A</v>
      </c>
      <c r="E752" s="3">
        <f>_xlfn.XLOOKUP($A752,Pistols!$C:$C,Pistols!H:H,0,0)</f>
        <v>0</v>
      </c>
      <c r="F752" s="3">
        <f>_xlfn.XLOOKUP($A752,Pistols!$C:$C,Pistols!I:I,0,0)</f>
        <v>0</v>
      </c>
      <c r="G752" s="3">
        <f>_xlfn.XLOOKUP($A752,Pistols!$C:$C,Pistols!J:J,0,0)</f>
        <v>0</v>
      </c>
      <c r="H752" s="3">
        <f>_xlfn.XLOOKUP($A752,Pistols!$C:$C,Pistols!K:K,0,0)</f>
        <v>0</v>
      </c>
      <c r="I752" s="3">
        <f>_xlfn.XLOOKUP($A752,Pistols!$C:$C,Pistols!L:L,0,0)</f>
        <v>0</v>
      </c>
      <c r="J752" s="3">
        <f>_xlfn.XLOOKUP($A752,Pistols!$C:$C,Pistols!M:M,0,0)</f>
        <v>0</v>
      </c>
      <c r="K752" s="3">
        <f>_xlfn.XLOOKUP($A752,Pistols!$C:$C,Pistols!N:N,0,0)</f>
        <v>0</v>
      </c>
      <c r="L752" s="3">
        <f>_xlfn.XLOOKUP($A752,Revolvers!$C:$C,Revolvers!O:O,0,0)</f>
        <v>0</v>
      </c>
      <c r="M752" s="3">
        <f>_xlfn.XLOOKUP($A752,Revolvers!$C:$C,Revolvers!P:P,0,0)</f>
        <v>0</v>
      </c>
      <c r="N752" s="3">
        <f>_xlfn.XLOOKUP($A752,Revolvers!$C:$C,Revolvers!Q:Q,0,0)</f>
        <v>0</v>
      </c>
      <c r="O752" s="3">
        <f>_xlfn.XLOOKUP($A752,Revolvers!$C:$C,Revolvers!R:R,0,0)</f>
        <v>0</v>
      </c>
      <c r="P752" s="3">
        <f>_xlfn.XLOOKUP($A752,Revolvers!$C:$C,Revolvers!S:S,0,0)</f>
        <v>0</v>
      </c>
      <c r="Q752" s="3">
        <f>_xlfn.XLOOKUP($A752,Revolvers!$C:$C,Revolvers!T:T,0,0)</f>
        <v>0</v>
      </c>
      <c r="R752" s="3">
        <f>_xlfn.XLOOKUP($A752,Rifles!C:C,Rifles!H:H,0,0)</f>
        <v>1</v>
      </c>
      <c r="S752" s="3">
        <f>_xlfn.XLOOKUP($A752,Shotguns!C:C,Shotguns!H:H,0,0)</f>
        <v>0</v>
      </c>
      <c r="T752" s="3">
        <f t="shared" si="11"/>
        <v>1</v>
      </c>
    </row>
    <row r="753" spans="1:20" x14ac:dyDescent="0.25">
      <c r="A753" s="3">
        <f>Rifles!C753</f>
        <v>43805978</v>
      </c>
      <c r="B753" s="3" t="str">
        <f>_xlfn.XLOOKUP($A753, Rifles!$C$2:$C$419,Rifles!$D$2:$D$419,"N/A",0)</f>
        <v>N/A</v>
      </c>
      <c r="C753" s="4" t="str">
        <f>_xlfn.XLOOKUP($A753, Rifles!$C$2:$C$419,Rifles!F$2:F$419,"N/A",0)</f>
        <v>N/A</v>
      </c>
      <c r="D753" s="4" t="str">
        <f>_xlfn.XLOOKUP($A753, Rifles!$C$2:$C$419,Rifles!G$2:G$419,"N/A",0)</f>
        <v>N/A</v>
      </c>
      <c r="E753" s="3">
        <f>_xlfn.XLOOKUP($A753,Pistols!$C:$C,Pistols!H:H,0,0)</f>
        <v>0</v>
      </c>
      <c r="F753" s="3">
        <f>_xlfn.XLOOKUP($A753,Pistols!$C:$C,Pistols!I:I,0,0)</f>
        <v>0</v>
      </c>
      <c r="G753" s="3">
        <f>_xlfn.XLOOKUP($A753,Pistols!$C:$C,Pistols!J:J,0,0)</f>
        <v>0</v>
      </c>
      <c r="H753" s="3">
        <f>_xlfn.XLOOKUP($A753,Pistols!$C:$C,Pistols!K:K,0,0)</f>
        <v>0</v>
      </c>
      <c r="I753" s="3">
        <f>_xlfn.XLOOKUP($A753,Pistols!$C:$C,Pistols!L:L,0,0)</f>
        <v>0</v>
      </c>
      <c r="J753" s="3">
        <f>_xlfn.XLOOKUP($A753,Pistols!$C:$C,Pistols!M:M,0,0)</f>
        <v>0</v>
      </c>
      <c r="K753" s="3">
        <f>_xlfn.XLOOKUP($A753,Pistols!$C:$C,Pistols!N:N,0,0)</f>
        <v>0</v>
      </c>
      <c r="L753" s="3">
        <f>_xlfn.XLOOKUP($A753,Revolvers!$C:$C,Revolvers!O:O,0,0)</f>
        <v>0</v>
      </c>
      <c r="M753" s="3">
        <f>_xlfn.XLOOKUP($A753,Revolvers!$C:$C,Revolvers!P:P,0,0)</f>
        <v>0</v>
      </c>
      <c r="N753" s="3">
        <f>_xlfn.XLOOKUP($A753,Revolvers!$C:$C,Revolvers!Q:Q,0,0)</f>
        <v>0</v>
      </c>
      <c r="O753" s="3">
        <f>_xlfn.XLOOKUP($A753,Revolvers!$C:$C,Revolvers!R:R,0,0)</f>
        <v>0</v>
      </c>
      <c r="P753" s="3">
        <f>_xlfn.XLOOKUP($A753,Revolvers!$C:$C,Revolvers!S:S,0,0)</f>
        <v>0</v>
      </c>
      <c r="Q753" s="3">
        <f>_xlfn.XLOOKUP($A753,Revolvers!$C:$C,Revolvers!T:T,0,0)</f>
        <v>0</v>
      </c>
      <c r="R753" s="3">
        <f>_xlfn.XLOOKUP($A753,Rifles!C:C,Rifles!H:H,0,0)</f>
        <v>3</v>
      </c>
      <c r="S753" s="3">
        <f>_xlfn.XLOOKUP($A753,Shotguns!C:C,Shotguns!H:H,0,0)</f>
        <v>0</v>
      </c>
      <c r="T753" s="3">
        <f t="shared" si="11"/>
        <v>3</v>
      </c>
    </row>
    <row r="754" spans="1:20" x14ac:dyDescent="0.25">
      <c r="A754" s="3">
        <f>Rifles!C754</f>
        <v>43807825</v>
      </c>
      <c r="B754" s="3" t="str">
        <f>_xlfn.XLOOKUP($A754, Rifles!$C$2:$C$419,Rifles!$D$2:$D$419,"N/A",0)</f>
        <v>N/A</v>
      </c>
      <c r="C754" s="4" t="str">
        <f>_xlfn.XLOOKUP($A754, Rifles!$C$2:$C$419,Rifles!F$2:F$419,"N/A",0)</f>
        <v>N/A</v>
      </c>
      <c r="D754" s="4" t="str">
        <f>_xlfn.XLOOKUP($A754, Rifles!$C$2:$C$419,Rifles!G$2:G$419,"N/A",0)</f>
        <v>N/A</v>
      </c>
      <c r="E754" s="3">
        <f>_xlfn.XLOOKUP($A754,Pistols!$C:$C,Pistols!H:H,0,0)</f>
        <v>0</v>
      </c>
      <c r="F754" s="3">
        <f>_xlfn.XLOOKUP($A754,Pistols!$C:$C,Pistols!I:I,0,0)</f>
        <v>0</v>
      </c>
      <c r="G754" s="3">
        <f>_xlfn.XLOOKUP($A754,Pistols!$C:$C,Pistols!J:J,0,0)</f>
        <v>0</v>
      </c>
      <c r="H754" s="3">
        <f>_xlfn.XLOOKUP($A754,Pistols!$C:$C,Pistols!K:K,0,0)</f>
        <v>0</v>
      </c>
      <c r="I754" s="3">
        <f>_xlfn.XLOOKUP($A754,Pistols!$C:$C,Pistols!L:L,0,0)</f>
        <v>0</v>
      </c>
      <c r="J754" s="3">
        <f>_xlfn.XLOOKUP($A754,Pistols!$C:$C,Pistols!M:M,0,0)</f>
        <v>0</v>
      </c>
      <c r="K754" s="3">
        <f>_xlfn.XLOOKUP($A754,Pistols!$C:$C,Pistols!N:N,0,0)</f>
        <v>0</v>
      </c>
      <c r="L754" s="3">
        <f>_xlfn.XLOOKUP($A754,Revolvers!$C:$C,Revolvers!O:O,0,0)</f>
        <v>0</v>
      </c>
      <c r="M754" s="3">
        <f>_xlfn.XLOOKUP($A754,Revolvers!$C:$C,Revolvers!P:P,0,0)</f>
        <v>0</v>
      </c>
      <c r="N754" s="3">
        <f>_xlfn.XLOOKUP($A754,Revolvers!$C:$C,Revolvers!Q:Q,0,0)</f>
        <v>0</v>
      </c>
      <c r="O754" s="3">
        <f>_xlfn.XLOOKUP($A754,Revolvers!$C:$C,Revolvers!R:R,0,0)</f>
        <v>0</v>
      </c>
      <c r="P754" s="3">
        <f>_xlfn.XLOOKUP($A754,Revolvers!$C:$C,Revolvers!S:S,0,0)</f>
        <v>0</v>
      </c>
      <c r="Q754" s="3">
        <f>_xlfn.XLOOKUP($A754,Revolvers!$C:$C,Revolvers!T:T,0,0)</f>
        <v>0</v>
      </c>
      <c r="R754" s="3">
        <f>_xlfn.XLOOKUP($A754,Rifles!C:C,Rifles!H:H,0,0)</f>
        <v>2</v>
      </c>
      <c r="S754" s="3">
        <f>_xlfn.XLOOKUP($A754,Shotguns!C:C,Shotguns!H:H,0,0)</f>
        <v>0</v>
      </c>
      <c r="T754" s="3">
        <f t="shared" si="11"/>
        <v>2</v>
      </c>
    </row>
    <row r="755" spans="1:20" x14ac:dyDescent="0.25">
      <c r="A755" s="3">
        <f>Rifles!C755</f>
        <v>43804970</v>
      </c>
      <c r="B755" s="3" t="str">
        <f>_xlfn.XLOOKUP($A755, Rifles!$C$2:$C$419,Rifles!$D$2:$D$419,"N/A",0)</f>
        <v>N/A</v>
      </c>
      <c r="C755" s="4" t="str">
        <f>_xlfn.XLOOKUP($A755, Rifles!$C$2:$C$419,Rifles!F$2:F$419,"N/A",0)</f>
        <v>N/A</v>
      </c>
      <c r="D755" s="4" t="str">
        <f>_xlfn.XLOOKUP($A755, Rifles!$C$2:$C$419,Rifles!G$2:G$419,"N/A",0)</f>
        <v>N/A</v>
      </c>
      <c r="E755" s="3">
        <f>_xlfn.XLOOKUP($A755,Pistols!$C:$C,Pistols!H:H,0,0)</f>
        <v>0</v>
      </c>
      <c r="F755" s="3">
        <f>_xlfn.XLOOKUP($A755,Pistols!$C:$C,Pistols!I:I,0,0)</f>
        <v>0</v>
      </c>
      <c r="G755" s="3">
        <f>_xlfn.XLOOKUP($A755,Pistols!$C:$C,Pistols!J:J,0,0)</f>
        <v>0</v>
      </c>
      <c r="H755" s="3">
        <f>_xlfn.XLOOKUP($A755,Pistols!$C:$C,Pistols!K:K,0,0)</f>
        <v>0</v>
      </c>
      <c r="I755" s="3">
        <f>_xlfn.XLOOKUP($A755,Pistols!$C:$C,Pistols!L:L,0,0)</f>
        <v>0</v>
      </c>
      <c r="J755" s="3">
        <f>_xlfn.XLOOKUP($A755,Pistols!$C:$C,Pistols!M:M,0,0)</f>
        <v>0</v>
      </c>
      <c r="K755" s="3">
        <f>_xlfn.XLOOKUP($A755,Pistols!$C:$C,Pistols!N:N,0,0)</f>
        <v>0</v>
      </c>
      <c r="L755" s="3">
        <f>_xlfn.XLOOKUP($A755,Revolvers!$C:$C,Revolvers!O:O,0,0)</f>
        <v>0</v>
      </c>
      <c r="M755" s="3">
        <f>_xlfn.XLOOKUP($A755,Revolvers!$C:$C,Revolvers!P:P,0,0)</f>
        <v>0</v>
      </c>
      <c r="N755" s="3">
        <f>_xlfn.XLOOKUP($A755,Revolvers!$C:$C,Revolvers!Q:Q,0,0)</f>
        <v>0</v>
      </c>
      <c r="O755" s="3">
        <f>_xlfn.XLOOKUP($A755,Revolvers!$C:$C,Revolvers!R:R,0,0)</f>
        <v>0</v>
      </c>
      <c r="P755" s="3">
        <f>_xlfn.XLOOKUP($A755,Revolvers!$C:$C,Revolvers!S:S,0,0)</f>
        <v>0</v>
      </c>
      <c r="Q755" s="3">
        <f>_xlfn.XLOOKUP($A755,Revolvers!$C:$C,Revolvers!T:T,0,0)</f>
        <v>0</v>
      </c>
      <c r="R755" s="3">
        <f>_xlfn.XLOOKUP($A755,Rifles!C:C,Rifles!H:H,0,0)</f>
        <v>7</v>
      </c>
      <c r="S755" s="3">
        <f>_xlfn.XLOOKUP($A755,Shotguns!C:C,Shotguns!H:H,0,0)</f>
        <v>0</v>
      </c>
      <c r="T755" s="3">
        <f t="shared" si="11"/>
        <v>7</v>
      </c>
    </row>
    <row r="756" spans="1:20" x14ac:dyDescent="0.25">
      <c r="A756" s="3">
        <f>Rifles!C756</f>
        <v>43806956</v>
      </c>
      <c r="B756" s="3" t="str">
        <f>_xlfn.XLOOKUP($A756, Rifles!$C$2:$C$419,Rifles!$D$2:$D$419,"N/A",0)</f>
        <v>N/A</v>
      </c>
      <c r="C756" s="4" t="str">
        <f>_xlfn.XLOOKUP($A756, Rifles!$C$2:$C$419,Rifles!F$2:F$419,"N/A",0)</f>
        <v>N/A</v>
      </c>
      <c r="D756" s="4" t="str">
        <f>_xlfn.XLOOKUP($A756, Rifles!$C$2:$C$419,Rifles!G$2:G$419,"N/A",0)</f>
        <v>N/A</v>
      </c>
      <c r="E756" s="3">
        <f>_xlfn.XLOOKUP($A756,Pistols!$C:$C,Pistols!H:H,0,0)</f>
        <v>0</v>
      </c>
      <c r="F756" s="3">
        <f>_xlfn.XLOOKUP($A756,Pistols!$C:$C,Pistols!I:I,0,0)</f>
        <v>0</v>
      </c>
      <c r="G756" s="3">
        <f>_xlfn.XLOOKUP($A756,Pistols!$C:$C,Pistols!J:J,0,0)</f>
        <v>0</v>
      </c>
      <c r="H756" s="3">
        <f>_xlfn.XLOOKUP($A756,Pistols!$C:$C,Pistols!K:K,0,0)</f>
        <v>0</v>
      </c>
      <c r="I756" s="3">
        <f>_xlfn.XLOOKUP($A756,Pistols!$C:$C,Pistols!L:L,0,0)</f>
        <v>1</v>
      </c>
      <c r="J756" s="3">
        <f>_xlfn.XLOOKUP($A756,Pistols!$C:$C,Pistols!M:M,0,0)</f>
        <v>2</v>
      </c>
      <c r="K756" s="3">
        <f>_xlfn.XLOOKUP($A756,Pistols!$C:$C,Pistols!N:N,0,0)</f>
        <v>3</v>
      </c>
      <c r="L756" s="3">
        <f>_xlfn.XLOOKUP($A756,Revolvers!$C:$C,Revolvers!O:O,0,0)</f>
        <v>0</v>
      </c>
      <c r="M756" s="3">
        <f>_xlfn.XLOOKUP($A756,Revolvers!$C:$C,Revolvers!P:P,0,0)</f>
        <v>0</v>
      </c>
      <c r="N756" s="3">
        <f>_xlfn.XLOOKUP($A756,Revolvers!$C:$C,Revolvers!Q:Q,0,0)</f>
        <v>0</v>
      </c>
      <c r="O756" s="3">
        <f>_xlfn.XLOOKUP($A756,Revolvers!$C:$C,Revolvers!R:R,0,0)</f>
        <v>0</v>
      </c>
      <c r="P756" s="3">
        <f>_xlfn.XLOOKUP($A756,Revolvers!$C:$C,Revolvers!S:S,0,0)</f>
        <v>0</v>
      </c>
      <c r="Q756" s="3">
        <f>_xlfn.XLOOKUP($A756,Revolvers!$C:$C,Revolvers!T:T,0,0)</f>
        <v>0</v>
      </c>
      <c r="R756" s="3">
        <f>_xlfn.XLOOKUP($A756,Rifles!C:C,Rifles!H:H,0,0)</f>
        <v>74</v>
      </c>
      <c r="S756" s="3">
        <f>_xlfn.XLOOKUP($A756,Shotguns!C:C,Shotguns!H:H,0,0)</f>
        <v>0</v>
      </c>
      <c r="T756" s="3">
        <f t="shared" si="11"/>
        <v>77</v>
      </c>
    </row>
    <row r="757" spans="1:20" x14ac:dyDescent="0.25">
      <c r="A757" s="3">
        <f>Rifles!C757</f>
        <v>43809424</v>
      </c>
      <c r="B757" s="3" t="str">
        <f>_xlfn.XLOOKUP($A757, Rifles!$C$2:$C$419,Rifles!$D$2:$D$419,"N/A",0)</f>
        <v>N/A</v>
      </c>
      <c r="C757" s="4" t="str">
        <f>_xlfn.XLOOKUP($A757, Rifles!$C$2:$C$419,Rifles!F$2:F$419,"N/A",0)</f>
        <v>N/A</v>
      </c>
      <c r="D757" s="4" t="str">
        <f>_xlfn.XLOOKUP($A757, Rifles!$C$2:$C$419,Rifles!G$2:G$419,"N/A",0)</f>
        <v>N/A</v>
      </c>
      <c r="E757" s="3">
        <f>_xlfn.XLOOKUP($A757,Pistols!$C:$C,Pistols!H:H,0,0)</f>
        <v>0</v>
      </c>
      <c r="F757" s="3">
        <f>_xlfn.XLOOKUP($A757,Pistols!$C:$C,Pistols!I:I,0,0)</f>
        <v>0</v>
      </c>
      <c r="G757" s="3">
        <f>_xlfn.XLOOKUP($A757,Pistols!$C:$C,Pistols!J:J,0,0)</f>
        <v>0</v>
      </c>
      <c r="H757" s="3">
        <f>_xlfn.XLOOKUP($A757,Pistols!$C:$C,Pistols!K:K,0,0)</f>
        <v>0</v>
      </c>
      <c r="I757" s="3">
        <f>_xlfn.XLOOKUP($A757,Pistols!$C:$C,Pistols!L:L,0,0)</f>
        <v>0</v>
      </c>
      <c r="J757" s="3">
        <f>_xlfn.XLOOKUP($A757,Pistols!$C:$C,Pistols!M:M,0,0)</f>
        <v>0</v>
      </c>
      <c r="K757" s="3">
        <f>_xlfn.XLOOKUP($A757,Pistols!$C:$C,Pistols!N:N,0,0)</f>
        <v>0</v>
      </c>
      <c r="L757" s="3">
        <f>_xlfn.XLOOKUP($A757,Revolvers!$C:$C,Revolvers!O:O,0,0)</f>
        <v>0</v>
      </c>
      <c r="M757" s="3">
        <f>_xlfn.XLOOKUP($A757,Revolvers!$C:$C,Revolvers!P:P,0,0)</f>
        <v>0</v>
      </c>
      <c r="N757" s="3">
        <f>_xlfn.XLOOKUP($A757,Revolvers!$C:$C,Revolvers!Q:Q,0,0)</f>
        <v>0</v>
      </c>
      <c r="O757" s="3">
        <f>_xlfn.XLOOKUP($A757,Revolvers!$C:$C,Revolvers!R:R,0,0)</f>
        <v>0</v>
      </c>
      <c r="P757" s="3">
        <f>_xlfn.XLOOKUP($A757,Revolvers!$C:$C,Revolvers!S:S,0,0)</f>
        <v>0</v>
      </c>
      <c r="Q757" s="3">
        <f>_xlfn.XLOOKUP($A757,Revolvers!$C:$C,Revolvers!T:T,0,0)</f>
        <v>0</v>
      </c>
      <c r="R757" s="3">
        <f>_xlfn.XLOOKUP($A757,Rifles!C:C,Rifles!H:H,0,0)</f>
        <v>14</v>
      </c>
      <c r="S757" s="3">
        <f>_xlfn.XLOOKUP($A757,Shotguns!C:C,Shotguns!H:H,0,0)</f>
        <v>0</v>
      </c>
      <c r="T757" s="3">
        <f t="shared" si="11"/>
        <v>14</v>
      </c>
    </row>
    <row r="758" spans="1:20" x14ac:dyDescent="0.25">
      <c r="A758" s="3">
        <f>Rifles!C758</f>
        <v>43808817</v>
      </c>
      <c r="B758" s="3" t="str">
        <f>_xlfn.XLOOKUP($A758, Rifles!$C$2:$C$419,Rifles!$D$2:$D$419,"N/A",0)</f>
        <v>N/A</v>
      </c>
      <c r="C758" s="4" t="str">
        <f>_xlfn.XLOOKUP($A758, Rifles!$C$2:$C$419,Rifles!F$2:F$419,"N/A",0)</f>
        <v>N/A</v>
      </c>
      <c r="D758" s="4" t="str">
        <f>_xlfn.XLOOKUP($A758, Rifles!$C$2:$C$419,Rifles!G$2:G$419,"N/A",0)</f>
        <v>N/A</v>
      </c>
      <c r="E758" s="3">
        <f>_xlfn.XLOOKUP($A758,Pistols!$C:$C,Pistols!H:H,0,0)</f>
        <v>0</v>
      </c>
      <c r="F758" s="3">
        <f>_xlfn.XLOOKUP($A758,Pistols!$C:$C,Pistols!I:I,0,0)</f>
        <v>0</v>
      </c>
      <c r="G758" s="3">
        <f>_xlfn.XLOOKUP($A758,Pistols!$C:$C,Pistols!J:J,0,0)</f>
        <v>0</v>
      </c>
      <c r="H758" s="3">
        <f>_xlfn.XLOOKUP($A758,Pistols!$C:$C,Pistols!K:K,0,0)</f>
        <v>0</v>
      </c>
      <c r="I758" s="3">
        <f>_xlfn.XLOOKUP($A758,Pistols!$C:$C,Pistols!L:L,0,0)</f>
        <v>0</v>
      </c>
      <c r="J758" s="3">
        <f>_xlfn.XLOOKUP($A758,Pistols!$C:$C,Pistols!M:M,0,0)</f>
        <v>0</v>
      </c>
      <c r="K758" s="3">
        <f>_xlfn.XLOOKUP($A758,Pistols!$C:$C,Pistols!N:N,0,0)</f>
        <v>0</v>
      </c>
      <c r="L758" s="3">
        <f>_xlfn.XLOOKUP($A758,Revolvers!$C:$C,Revolvers!O:O,0,0)</f>
        <v>0</v>
      </c>
      <c r="M758" s="3">
        <f>_xlfn.XLOOKUP($A758,Revolvers!$C:$C,Revolvers!P:P,0,0)</f>
        <v>0</v>
      </c>
      <c r="N758" s="3">
        <f>_xlfn.XLOOKUP($A758,Revolvers!$C:$C,Revolvers!Q:Q,0,0)</f>
        <v>0</v>
      </c>
      <c r="O758" s="3">
        <f>_xlfn.XLOOKUP($A758,Revolvers!$C:$C,Revolvers!R:R,0,0)</f>
        <v>0</v>
      </c>
      <c r="P758" s="3">
        <f>_xlfn.XLOOKUP($A758,Revolvers!$C:$C,Revolvers!S:S,0,0)</f>
        <v>0</v>
      </c>
      <c r="Q758" s="3">
        <f>_xlfn.XLOOKUP($A758,Revolvers!$C:$C,Revolvers!T:T,0,0)</f>
        <v>0</v>
      </c>
      <c r="R758" s="3">
        <f>_xlfn.XLOOKUP($A758,Rifles!C:C,Rifles!H:H,0,0)</f>
        <v>25</v>
      </c>
      <c r="S758" s="3">
        <f>_xlfn.XLOOKUP($A758,Shotguns!C:C,Shotguns!H:H,0,0)</f>
        <v>0</v>
      </c>
      <c r="T758" s="3">
        <f t="shared" si="11"/>
        <v>25</v>
      </c>
    </row>
    <row r="759" spans="1:20" x14ac:dyDescent="0.25">
      <c r="A759" s="3">
        <f>Rifles!C759</f>
        <v>43808798</v>
      </c>
      <c r="B759" s="3" t="str">
        <f>_xlfn.XLOOKUP($A759, Rifles!$C$2:$C$419,Rifles!$D$2:$D$419,"N/A",0)</f>
        <v>N/A</v>
      </c>
      <c r="C759" s="4" t="str">
        <f>_xlfn.XLOOKUP($A759, Rifles!$C$2:$C$419,Rifles!F$2:F$419,"N/A",0)</f>
        <v>N/A</v>
      </c>
      <c r="D759" s="4" t="str">
        <f>_xlfn.XLOOKUP($A759, Rifles!$C$2:$C$419,Rifles!G$2:G$419,"N/A",0)</f>
        <v>N/A</v>
      </c>
      <c r="E759" s="3">
        <f>_xlfn.XLOOKUP($A759,Pistols!$C:$C,Pistols!H:H,0,0)</f>
        <v>0</v>
      </c>
      <c r="F759" s="3">
        <f>_xlfn.XLOOKUP($A759,Pistols!$C:$C,Pistols!I:I,0,0)</f>
        <v>0</v>
      </c>
      <c r="G759" s="3">
        <f>_xlfn.XLOOKUP($A759,Pistols!$C:$C,Pistols!J:J,0,0)</f>
        <v>0</v>
      </c>
      <c r="H759" s="3">
        <f>_xlfn.XLOOKUP($A759,Pistols!$C:$C,Pistols!K:K,0,0)</f>
        <v>0</v>
      </c>
      <c r="I759" s="3">
        <f>_xlfn.XLOOKUP($A759,Pistols!$C:$C,Pistols!L:L,0,0)</f>
        <v>0</v>
      </c>
      <c r="J759" s="3">
        <f>_xlfn.XLOOKUP($A759,Pistols!$C:$C,Pistols!M:M,0,0)</f>
        <v>0</v>
      </c>
      <c r="K759" s="3">
        <f>_xlfn.XLOOKUP($A759,Pistols!$C:$C,Pistols!N:N,0,0)</f>
        <v>0</v>
      </c>
      <c r="L759" s="3">
        <f>_xlfn.XLOOKUP($A759,Revolvers!$C:$C,Revolvers!O:O,0,0)</f>
        <v>0</v>
      </c>
      <c r="M759" s="3">
        <f>_xlfn.XLOOKUP($A759,Revolvers!$C:$C,Revolvers!P:P,0,0)</f>
        <v>0</v>
      </c>
      <c r="N759" s="3">
        <f>_xlfn.XLOOKUP($A759,Revolvers!$C:$C,Revolvers!Q:Q,0,0)</f>
        <v>0</v>
      </c>
      <c r="O759" s="3">
        <f>_xlfn.XLOOKUP($A759,Revolvers!$C:$C,Revolvers!R:R,0,0)</f>
        <v>0</v>
      </c>
      <c r="P759" s="3">
        <f>_xlfn.XLOOKUP($A759,Revolvers!$C:$C,Revolvers!S:S,0,0)</f>
        <v>0</v>
      </c>
      <c r="Q759" s="3">
        <f>_xlfn.XLOOKUP($A759,Revolvers!$C:$C,Revolvers!T:T,0,0)</f>
        <v>0</v>
      </c>
      <c r="R759" s="3">
        <f>_xlfn.XLOOKUP($A759,Rifles!C:C,Rifles!H:H,0,0)</f>
        <v>1</v>
      </c>
      <c r="S759" s="3">
        <f>_xlfn.XLOOKUP($A759,Shotguns!C:C,Shotguns!H:H,0,0)</f>
        <v>0</v>
      </c>
      <c r="T759" s="3">
        <f t="shared" si="11"/>
        <v>1</v>
      </c>
    </row>
    <row r="760" spans="1:20" x14ac:dyDescent="0.25">
      <c r="A760" s="3">
        <f>Rifles!C760</f>
        <v>43806632</v>
      </c>
      <c r="B760" s="3" t="str">
        <f>_xlfn.XLOOKUP($A760, Rifles!$C$2:$C$419,Rifles!$D$2:$D$419,"N/A",0)</f>
        <v>N/A</v>
      </c>
      <c r="C760" s="4" t="str">
        <f>_xlfn.XLOOKUP($A760, Rifles!$C$2:$C$419,Rifles!F$2:F$419,"N/A",0)</f>
        <v>N/A</v>
      </c>
      <c r="D760" s="4" t="str">
        <f>_xlfn.XLOOKUP($A760, Rifles!$C$2:$C$419,Rifles!G$2:G$419,"N/A",0)</f>
        <v>N/A</v>
      </c>
      <c r="E760" s="3">
        <f>_xlfn.XLOOKUP($A760,Pistols!$C:$C,Pistols!H:H,0,0)</f>
        <v>0</v>
      </c>
      <c r="F760" s="3">
        <f>_xlfn.XLOOKUP($A760,Pistols!$C:$C,Pistols!I:I,0,0)</f>
        <v>0</v>
      </c>
      <c r="G760" s="3">
        <f>_xlfn.XLOOKUP($A760,Pistols!$C:$C,Pistols!J:J,0,0)</f>
        <v>0</v>
      </c>
      <c r="H760" s="3">
        <f>_xlfn.XLOOKUP($A760,Pistols!$C:$C,Pistols!K:K,0,0)</f>
        <v>0</v>
      </c>
      <c r="I760" s="3">
        <f>_xlfn.XLOOKUP($A760,Pistols!$C:$C,Pistols!L:L,0,0)</f>
        <v>0</v>
      </c>
      <c r="J760" s="3">
        <f>_xlfn.XLOOKUP($A760,Pistols!$C:$C,Pistols!M:M,0,0)</f>
        <v>0</v>
      </c>
      <c r="K760" s="3">
        <f>_xlfn.XLOOKUP($A760,Pistols!$C:$C,Pistols!N:N,0,0)</f>
        <v>0</v>
      </c>
      <c r="L760" s="3">
        <f>_xlfn.XLOOKUP($A760,Revolvers!$C:$C,Revolvers!O:O,0,0)</f>
        <v>0</v>
      </c>
      <c r="M760" s="3">
        <f>_xlfn.XLOOKUP($A760,Revolvers!$C:$C,Revolvers!P:P,0,0)</f>
        <v>0</v>
      </c>
      <c r="N760" s="3">
        <f>_xlfn.XLOOKUP($A760,Revolvers!$C:$C,Revolvers!Q:Q,0,0)</f>
        <v>0</v>
      </c>
      <c r="O760" s="3">
        <f>_xlfn.XLOOKUP($A760,Revolvers!$C:$C,Revolvers!R:R,0,0)</f>
        <v>0</v>
      </c>
      <c r="P760" s="3">
        <f>_xlfn.XLOOKUP($A760,Revolvers!$C:$C,Revolvers!S:S,0,0)</f>
        <v>0</v>
      </c>
      <c r="Q760" s="3">
        <f>_xlfn.XLOOKUP($A760,Revolvers!$C:$C,Revolvers!T:T,0,0)</f>
        <v>0</v>
      </c>
      <c r="R760" s="3">
        <f>_xlfn.XLOOKUP($A760,Rifles!C:C,Rifles!H:H,0,0)</f>
        <v>23</v>
      </c>
      <c r="S760" s="3">
        <f>_xlfn.XLOOKUP($A760,Shotguns!C:C,Shotguns!H:H,0,0)</f>
        <v>0</v>
      </c>
      <c r="T760" s="3">
        <f t="shared" si="11"/>
        <v>23</v>
      </c>
    </row>
    <row r="761" spans="1:20" x14ac:dyDescent="0.25">
      <c r="A761" s="3">
        <f>Rifles!C761</f>
        <v>43808593</v>
      </c>
      <c r="B761" s="3" t="str">
        <f>_xlfn.XLOOKUP($A761, Rifles!$C$2:$C$419,Rifles!$D$2:$D$419,"N/A",0)</f>
        <v>N/A</v>
      </c>
      <c r="C761" s="4" t="str">
        <f>_xlfn.XLOOKUP($A761, Rifles!$C$2:$C$419,Rifles!F$2:F$419,"N/A",0)</f>
        <v>N/A</v>
      </c>
      <c r="D761" s="4" t="str">
        <f>_xlfn.XLOOKUP($A761, Rifles!$C$2:$C$419,Rifles!G$2:G$419,"N/A",0)</f>
        <v>N/A</v>
      </c>
      <c r="E761" s="3">
        <f>_xlfn.XLOOKUP($A761,Pistols!$C:$C,Pistols!H:H,0,0)</f>
        <v>0</v>
      </c>
      <c r="F761" s="3">
        <f>_xlfn.XLOOKUP($A761,Pistols!$C:$C,Pistols!I:I,0,0)</f>
        <v>0</v>
      </c>
      <c r="G761" s="3">
        <f>_xlfn.XLOOKUP($A761,Pistols!$C:$C,Pistols!J:J,0,0)</f>
        <v>0</v>
      </c>
      <c r="H761" s="3">
        <f>_xlfn.XLOOKUP($A761,Pistols!$C:$C,Pistols!K:K,0,0)</f>
        <v>0</v>
      </c>
      <c r="I761" s="3">
        <f>_xlfn.XLOOKUP($A761,Pistols!$C:$C,Pistols!L:L,0,0)</f>
        <v>0</v>
      </c>
      <c r="J761" s="3">
        <f>_xlfn.XLOOKUP($A761,Pistols!$C:$C,Pistols!M:M,0,0)</f>
        <v>0</v>
      </c>
      <c r="K761" s="3">
        <f>_xlfn.XLOOKUP($A761,Pistols!$C:$C,Pistols!N:N,0,0)</f>
        <v>0</v>
      </c>
      <c r="L761" s="3">
        <f>_xlfn.XLOOKUP($A761,Revolvers!$C:$C,Revolvers!O:O,0,0)</f>
        <v>0</v>
      </c>
      <c r="M761" s="3">
        <f>_xlfn.XLOOKUP($A761,Revolvers!$C:$C,Revolvers!P:P,0,0)</f>
        <v>0</v>
      </c>
      <c r="N761" s="3">
        <f>_xlfn.XLOOKUP($A761,Revolvers!$C:$C,Revolvers!Q:Q,0,0)</f>
        <v>0</v>
      </c>
      <c r="O761" s="3">
        <f>_xlfn.XLOOKUP($A761,Revolvers!$C:$C,Revolvers!R:R,0,0)</f>
        <v>0</v>
      </c>
      <c r="P761" s="3">
        <f>_xlfn.XLOOKUP($A761,Revolvers!$C:$C,Revolvers!S:S,0,0)</f>
        <v>0</v>
      </c>
      <c r="Q761" s="3">
        <f>_xlfn.XLOOKUP($A761,Revolvers!$C:$C,Revolvers!T:T,0,0)</f>
        <v>0</v>
      </c>
      <c r="R761" s="3">
        <f>_xlfn.XLOOKUP($A761,Rifles!C:C,Rifles!H:H,0,0)</f>
        <v>4</v>
      </c>
      <c r="S761" s="3">
        <f>_xlfn.XLOOKUP($A761,Shotguns!C:C,Shotguns!H:H,0,0)</f>
        <v>0</v>
      </c>
      <c r="T761" s="3">
        <f t="shared" si="11"/>
        <v>4</v>
      </c>
    </row>
    <row r="762" spans="1:20" x14ac:dyDescent="0.25">
      <c r="A762" s="3">
        <f>Rifles!C762</f>
        <v>34104920</v>
      </c>
      <c r="B762" s="3" t="str">
        <f>_xlfn.XLOOKUP($A762, Rifles!$C$2:$C$419,Rifles!$D$2:$D$419,"N/A",0)</f>
        <v>N/A</v>
      </c>
      <c r="C762" s="4" t="str">
        <f>_xlfn.XLOOKUP($A762, Rifles!$C$2:$C$419,Rifles!F$2:F$419,"N/A",0)</f>
        <v>N/A</v>
      </c>
      <c r="D762" s="4" t="str">
        <f>_xlfn.XLOOKUP($A762, Rifles!$C$2:$C$419,Rifles!G$2:G$419,"N/A",0)</f>
        <v>N/A</v>
      </c>
      <c r="E762" s="3">
        <f>_xlfn.XLOOKUP($A762,Pistols!$C:$C,Pistols!H:H,0,0)</f>
        <v>32</v>
      </c>
      <c r="F762" s="3">
        <f>_xlfn.XLOOKUP($A762,Pistols!$C:$C,Pistols!I:I,0,0)</f>
        <v>0</v>
      </c>
      <c r="G762" s="3">
        <f>_xlfn.XLOOKUP($A762,Pistols!$C:$C,Pistols!J:J,0,0)</f>
        <v>52</v>
      </c>
      <c r="H762" s="3">
        <f>_xlfn.XLOOKUP($A762,Pistols!$C:$C,Pistols!K:K,0,0)</f>
        <v>0</v>
      </c>
      <c r="I762" s="3">
        <f>_xlfn.XLOOKUP($A762,Pistols!$C:$C,Pistols!L:L,0,0)</f>
        <v>0</v>
      </c>
      <c r="J762" s="3">
        <f>_xlfn.XLOOKUP($A762,Pistols!$C:$C,Pistols!M:M,0,0)</f>
        <v>0</v>
      </c>
      <c r="K762" s="3">
        <f>_xlfn.XLOOKUP($A762,Pistols!$C:$C,Pistols!N:N,0,0)</f>
        <v>84</v>
      </c>
      <c r="L762" s="3">
        <f>_xlfn.XLOOKUP($A762,Revolvers!$C:$C,Revolvers!O:O,0,0)</f>
        <v>0</v>
      </c>
      <c r="M762" s="3">
        <f>_xlfn.XLOOKUP($A762,Revolvers!$C:$C,Revolvers!P:P,0,0)</f>
        <v>0</v>
      </c>
      <c r="N762" s="3">
        <f>_xlfn.XLOOKUP($A762,Revolvers!$C:$C,Revolvers!Q:Q,0,0)</f>
        <v>0</v>
      </c>
      <c r="O762" s="3">
        <f>_xlfn.XLOOKUP($A762,Revolvers!$C:$C,Revolvers!R:R,0,0)</f>
        <v>0</v>
      </c>
      <c r="P762" s="3">
        <f>_xlfn.XLOOKUP($A762,Revolvers!$C:$C,Revolvers!S:S,0,0)</f>
        <v>0</v>
      </c>
      <c r="Q762" s="3">
        <f>_xlfn.XLOOKUP($A762,Revolvers!$C:$C,Revolvers!T:T,0,0)</f>
        <v>0</v>
      </c>
      <c r="R762" s="3">
        <f>_xlfn.XLOOKUP($A762,Rifles!C:C,Rifles!H:H,0,0)</f>
        <v>2226</v>
      </c>
      <c r="S762" s="3">
        <f>_xlfn.XLOOKUP($A762,Shotguns!C:C,Shotguns!H:H,0,0)</f>
        <v>0</v>
      </c>
      <c r="T762" s="3">
        <f t="shared" si="11"/>
        <v>2310</v>
      </c>
    </row>
    <row r="763" spans="1:20" x14ac:dyDescent="0.25">
      <c r="A763" s="3">
        <f>Rifles!C763</f>
        <v>34103554</v>
      </c>
      <c r="B763" s="3" t="str">
        <f>_xlfn.XLOOKUP($A763, Rifles!$C$2:$C$419,Rifles!$D$2:$D$419,"N/A",0)</f>
        <v>N/A</v>
      </c>
      <c r="C763" s="4" t="str">
        <f>_xlfn.XLOOKUP($A763, Rifles!$C$2:$C$419,Rifles!F$2:F$419,"N/A",0)</f>
        <v>N/A</v>
      </c>
      <c r="D763" s="4" t="str">
        <f>_xlfn.XLOOKUP($A763, Rifles!$C$2:$C$419,Rifles!G$2:G$419,"N/A",0)</f>
        <v>N/A</v>
      </c>
      <c r="E763" s="3">
        <f>_xlfn.XLOOKUP($A763,Pistols!$C:$C,Pistols!H:H,0,0)</f>
        <v>0</v>
      </c>
      <c r="F763" s="3">
        <f>_xlfn.XLOOKUP($A763,Pistols!$C:$C,Pistols!I:I,0,0)</f>
        <v>0</v>
      </c>
      <c r="G763" s="3">
        <f>_xlfn.XLOOKUP($A763,Pistols!$C:$C,Pistols!J:J,0,0)</f>
        <v>0</v>
      </c>
      <c r="H763" s="3">
        <f>_xlfn.XLOOKUP($A763,Pistols!$C:$C,Pistols!K:K,0,0)</f>
        <v>0</v>
      </c>
      <c r="I763" s="3">
        <f>_xlfn.XLOOKUP($A763,Pistols!$C:$C,Pistols!L:L,0,0)</f>
        <v>0</v>
      </c>
      <c r="J763" s="3">
        <f>_xlfn.XLOOKUP($A763,Pistols!$C:$C,Pistols!M:M,0,0)</f>
        <v>0</v>
      </c>
      <c r="K763" s="3">
        <f>_xlfn.XLOOKUP($A763,Pistols!$C:$C,Pistols!N:N,0,0)</f>
        <v>0</v>
      </c>
      <c r="L763" s="3">
        <f>_xlfn.XLOOKUP($A763,Revolvers!$C:$C,Revolvers!O:O,0,0)</f>
        <v>0</v>
      </c>
      <c r="M763" s="3">
        <f>_xlfn.XLOOKUP($A763,Revolvers!$C:$C,Revolvers!P:P,0,0)</f>
        <v>0</v>
      </c>
      <c r="N763" s="3">
        <f>_xlfn.XLOOKUP($A763,Revolvers!$C:$C,Revolvers!Q:Q,0,0)</f>
        <v>0</v>
      </c>
      <c r="O763" s="3">
        <f>_xlfn.XLOOKUP($A763,Revolvers!$C:$C,Revolvers!R:R,0,0)</f>
        <v>0</v>
      </c>
      <c r="P763" s="3">
        <f>_xlfn.XLOOKUP($A763,Revolvers!$C:$C,Revolvers!S:S,0,0)</f>
        <v>0</v>
      </c>
      <c r="Q763" s="3">
        <f>_xlfn.XLOOKUP($A763,Revolvers!$C:$C,Revolvers!T:T,0,0)</f>
        <v>0</v>
      </c>
      <c r="R763" s="3">
        <f>_xlfn.XLOOKUP($A763,Rifles!C:C,Rifles!H:H,0,0)</f>
        <v>1</v>
      </c>
      <c r="S763" s="3">
        <f>_xlfn.XLOOKUP($A763,Shotguns!C:C,Shotguns!H:H,0,0)</f>
        <v>0</v>
      </c>
      <c r="T763" s="3">
        <f t="shared" si="11"/>
        <v>1</v>
      </c>
    </row>
    <row r="764" spans="1:20" x14ac:dyDescent="0.25">
      <c r="A764" s="3">
        <f>Rifles!C764</f>
        <v>34104884</v>
      </c>
      <c r="B764" s="3" t="str">
        <f>_xlfn.XLOOKUP($A764, Rifles!$C$2:$C$419,Rifles!$D$2:$D$419,"N/A",0)</f>
        <v>N/A</v>
      </c>
      <c r="C764" s="4" t="str">
        <f>_xlfn.XLOOKUP($A764, Rifles!$C$2:$C$419,Rifles!F$2:F$419,"N/A",0)</f>
        <v>N/A</v>
      </c>
      <c r="D764" s="4" t="str">
        <f>_xlfn.XLOOKUP($A764, Rifles!$C$2:$C$419,Rifles!G$2:G$419,"N/A",0)</f>
        <v>N/A</v>
      </c>
      <c r="E764" s="3">
        <f>_xlfn.XLOOKUP($A764,Pistols!$C:$C,Pistols!H:H,0,0)</f>
        <v>13</v>
      </c>
      <c r="F764" s="3">
        <f>_xlfn.XLOOKUP($A764,Pistols!$C:$C,Pistols!I:I,0,0)</f>
        <v>0</v>
      </c>
      <c r="G764" s="3">
        <f>_xlfn.XLOOKUP($A764,Pistols!$C:$C,Pistols!J:J,0,0)</f>
        <v>5</v>
      </c>
      <c r="H764" s="3">
        <f>_xlfn.XLOOKUP($A764,Pistols!$C:$C,Pistols!K:K,0,0)</f>
        <v>0</v>
      </c>
      <c r="I764" s="3">
        <f>_xlfn.XLOOKUP($A764,Pistols!$C:$C,Pistols!L:L,0,0)</f>
        <v>0</v>
      </c>
      <c r="J764" s="3">
        <f>_xlfn.XLOOKUP($A764,Pistols!$C:$C,Pistols!M:M,0,0)</f>
        <v>0</v>
      </c>
      <c r="K764" s="3">
        <f>_xlfn.XLOOKUP($A764,Pistols!$C:$C,Pistols!N:N,0,0)</f>
        <v>18</v>
      </c>
      <c r="L764" s="3">
        <f>_xlfn.XLOOKUP($A764,Revolvers!$C:$C,Revolvers!O:O,0,0)</f>
        <v>0</v>
      </c>
      <c r="M764" s="3">
        <f>_xlfn.XLOOKUP($A764,Revolvers!$C:$C,Revolvers!P:P,0,0)</f>
        <v>0</v>
      </c>
      <c r="N764" s="3">
        <f>_xlfn.XLOOKUP($A764,Revolvers!$C:$C,Revolvers!Q:Q,0,0)</f>
        <v>0</v>
      </c>
      <c r="O764" s="3">
        <f>_xlfn.XLOOKUP($A764,Revolvers!$C:$C,Revolvers!R:R,0,0)</f>
        <v>0</v>
      </c>
      <c r="P764" s="3">
        <f>_xlfn.XLOOKUP($A764,Revolvers!$C:$C,Revolvers!S:S,0,0)</f>
        <v>0</v>
      </c>
      <c r="Q764" s="3">
        <f>_xlfn.XLOOKUP($A764,Revolvers!$C:$C,Revolvers!T:T,0,0)</f>
        <v>0</v>
      </c>
      <c r="R764" s="3">
        <f>_xlfn.XLOOKUP($A764,Rifles!C:C,Rifles!H:H,0,0)</f>
        <v>12</v>
      </c>
      <c r="S764" s="3">
        <f>_xlfn.XLOOKUP($A764,Shotguns!C:C,Shotguns!H:H,0,0)</f>
        <v>0</v>
      </c>
      <c r="T764" s="3">
        <f t="shared" si="11"/>
        <v>30</v>
      </c>
    </row>
    <row r="765" spans="1:20" x14ac:dyDescent="0.25">
      <c r="A765" s="3">
        <f>Rifles!C765</f>
        <v>34105138</v>
      </c>
      <c r="B765" s="3" t="str">
        <f>_xlfn.XLOOKUP($A765, Rifles!$C$2:$C$419,Rifles!$D$2:$D$419,"N/A",0)</f>
        <v>N/A</v>
      </c>
      <c r="C765" s="4" t="str">
        <f>_xlfn.XLOOKUP($A765, Rifles!$C$2:$C$419,Rifles!F$2:F$419,"N/A",0)</f>
        <v>N/A</v>
      </c>
      <c r="D765" s="4" t="str">
        <f>_xlfn.XLOOKUP($A765, Rifles!$C$2:$C$419,Rifles!G$2:G$419,"N/A",0)</f>
        <v>N/A</v>
      </c>
      <c r="E765" s="3">
        <f>_xlfn.XLOOKUP($A765,Pistols!$C:$C,Pistols!H:H,0,0)</f>
        <v>0</v>
      </c>
      <c r="F765" s="3">
        <f>_xlfn.XLOOKUP($A765,Pistols!$C:$C,Pistols!I:I,0,0)</f>
        <v>0</v>
      </c>
      <c r="G765" s="3">
        <f>_xlfn.XLOOKUP($A765,Pistols!$C:$C,Pistols!J:J,0,0)</f>
        <v>0</v>
      </c>
      <c r="H765" s="3">
        <f>_xlfn.XLOOKUP($A765,Pistols!$C:$C,Pistols!K:K,0,0)</f>
        <v>0</v>
      </c>
      <c r="I765" s="3">
        <f>_xlfn.XLOOKUP($A765,Pistols!$C:$C,Pistols!L:L,0,0)</f>
        <v>0</v>
      </c>
      <c r="J765" s="3">
        <f>_xlfn.XLOOKUP($A765,Pistols!$C:$C,Pistols!M:M,0,0)</f>
        <v>0</v>
      </c>
      <c r="K765" s="3">
        <f>_xlfn.XLOOKUP($A765,Pistols!$C:$C,Pistols!N:N,0,0)</f>
        <v>0</v>
      </c>
      <c r="L765" s="3">
        <f>_xlfn.XLOOKUP($A765,Revolvers!$C:$C,Revolvers!O:O,0,0)</f>
        <v>0</v>
      </c>
      <c r="M765" s="3">
        <f>_xlfn.XLOOKUP($A765,Revolvers!$C:$C,Revolvers!P:P,0,0)</f>
        <v>0</v>
      </c>
      <c r="N765" s="3">
        <f>_xlfn.XLOOKUP($A765,Revolvers!$C:$C,Revolvers!Q:Q,0,0)</f>
        <v>0</v>
      </c>
      <c r="O765" s="3">
        <f>_xlfn.XLOOKUP($A765,Revolvers!$C:$C,Revolvers!R:R,0,0)</f>
        <v>0</v>
      </c>
      <c r="P765" s="3">
        <f>_xlfn.XLOOKUP($A765,Revolvers!$C:$C,Revolvers!S:S,0,0)</f>
        <v>0</v>
      </c>
      <c r="Q765" s="3">
        <f>_xlfn.XLOOKUP($A765,Revolvers!$C:$C,Revolvers!T:T,0,0)</f>
        <v>0</v>
      </c>
      <c r="R765" s="3">
        <f>_xlfn.XLOOKUP($A765,Rifles!C:C,Rifles!H:H,0,0)</f>
        <v>2</v>
      </c>
      <c r="S765" s="3">
        <f>_xlfn.XLOOKUP($A765,Shotguns!C:C,Shotguns!H:H,0,0)</f>
        <v>0</v>
      </c>
      <c r="T765" s="3">
        <f t="shared" si="11"/>
        <v>2</v>
      </c>
    </row>
    <row r="766" spans="1:20" x14ac:dyDescent="0.25">
      <c r="A766" s="3">
        <f>Rifles!C766</f>
        <v>34102954</v>
      </c>
      <c r="B766" s="3" t="str">
        <f>_xlfn.XLOOKUP($A766, Rifles!$C$2:$C$419,Rifles!$D$2:$D$419,"N/A",0)</f>
        <v>N/A</v>
      </c>
      <c r="C766" s="4" t="str">
        <f>_xlfn.XLOOKUP($A766, Rifles!$C$2:$C$419,Rifles!F$2:F$419,"N/A",0)</f>
        <v>N/A</v>
      </c>
      <c r="D766" s="4" t="str">
        <f>_xlfn.XLOOKUP($A766, Rifles!$C$2:$C$419,Rifles!G$2:G$419,"N/A",0)</f>
        <v>N/A</v>
      </c>
      <c r="E766" s="3">
        <f>_xlfn.XLOOKUP($A766,Pistols!$C:$C,Pistols!H:H,0,0)</f>
        <v>0</v>
      </c>
      <c r="F766" s="3">
        <f>_xlfn.XLOOKUP($A766,Pistols!$C:$C,Pistols!I:I,0,0)</f>
        <v>0</v>
      </c>
      <c r="G766" s="3">
        <f>_xlfn.XLOOKUP($A766,Pistols!$C:$C,Pistols!J:J,0,0)</f>
        <v>0</v>
      </c>
      <c r="H766" s="3">
        <f>_xlfn.XLOOKUP($A766,Pistols!$C:$C,Pistols!K:K,0,0)</f>
        <v>0</v>
      </c>
      <c r="I766" s="3">
        <f>_xlfn.XLOOKUP($A766,Pistols!$C:$C,Pistols!L:L,0,0)</f>
        <v>0</v>
      </c>
      <c r="J766" s="3">
        <f>_xlfn.XLOOKUP($A766,Pistols!$C:$C,Pistols!M:M,0,0)</f>
        <v>0</v>
      </c>
      <c r="K766" s="3">
        <f>_xlfn.XLOOKUP($A766,Pistols!$C:$C,Pistols!N:N,0,0)</f>
        <v>0</v>
      </c>
      <c r="L766" s="3">
        <f>_xlfn.XLOOKUP($A766,Revolvers!$C:$C,Revolvers!O:O,0,0)</f>
        <v>0</v>
      </c>
      <c r="M766" s="3">
        <f>_xlfn.XLOOKUP($A766,Revolvers!$C:$C,Revolvers!P:P,0,0)</f>
        <v>0</v>
      </c>
      <c r="N766" s="3">
        <f>_xlfn.XLOOKUP($A766,Revolvers!$C:$C,Revolvers!Q:Q,0,0)</f>
        <v>0</v>
      </c>
      <c r="O766" s="3">
        <f>_xlfn.XLOOKUP($A766,Revolvers!$C:$C,Revolvers!R:R,0,0)</f>
        <v>0</v>
      </c>
      <c r="P766" s="3">
        <f>_xlfn.XLOOKUP($A766,Revolvers!$C:$C,Revolvers!S:S,0,0)</f>
        <v>0</v>
      </c>
      <c r="Q766" s="3">
        <f>_xlfn.XLOOKUP($A766,Revolvers!$C:$C,Revolvers!T:T,0,0)</f>
        <v>0</v>
      </c>
      <c r="R766" s="3">
        <f>_xlfn.XLOOKUP($A766,Rifles!C:C,Rifles!H:H,0,0)</f>
        <v>1</v>
      </c>
      <c r="S766" s="3">
        <f>_xlfn.XLOOKUP($A766,Shotguns!C:C,Shotguns!H:H,0,0)</f>
        <v>0</v>
      </c>
      <c r="T766" s="3">
        <f t="shared" si="11"/>
        <v>1</v>
      </c>
    </row>
    <row r="767" spans="1:20" x14ac:dyDescent="0.25">
      <c r="A767" s="3">
        <f>Rifles!C767</f>
        <v>34103165</v>
      </c>
      <c r="B767" s="3" t="str">
        <f>_xlfn.XLOOKUP($A767, Rifles!$C$2:$C$419,Rifles!$D$2:$D$419,"N/A",0)</f>
        <v>N/A</v>
      </c>
      <c r="C767" s="4" t="str">
        <f>_xlfn.XLOOKUP($A767, Rifles!$C$2:$C$419,Rifles!F$2:F$419,"N/A",0)</f>
        <v>N/A</v>
      </c>
      <c r="D767" s="4" t="str">
        <f>_xlfn.XLOOKUP($A767, Rifles!$C$2:$C$419,Rifles!G$2:G$419,"N/A",0)</f>
        <v>N/A</v>
      </c>
      <c r="E767" s="3">
        <f>_xlfn.XLOOKUP($A767,Pistols!$C:$C,Pistols!H:H,0,0)</f>
        <v>0</v>
      </c>
      <c r="F767" s="3">
        <f>_xlfn.XLOOKUP($A767,Pistols!$C:$C,Pistols!I:I,0,0)</f>
        <v>1</v>
      </c>
      <c r="G767" s="3">
        <f>_xlfn.XLOOKUP($A767,Pistols!$C:$C,Pistols!J:J,0,0)</f>
        <v>0</v>
      </c>
      <c r="H767" s="3">
        <f>_xlfn.XLOOKUP($A767,Pistols!$C:$C,Pistols!K:K,0,0)</f>
        <v>0</v>
      </c>
      <c r="I767" s="3">
        <f>_xlfn.XLOOKUP($A767,Pistols!$C:$C,Pistols!L:L,0,0)</f>
        <v>0</v>
      </c>
      <c r="J767" s="3">
        <f>_xlfn.XLOOKUP($A767,Pistols!$C:$C,Pistols!M:M,0,0)</f>
        <v>0</v>
      </c>
      <c r="K767" s="3">
        <f>_xlfn.XLOOKUP($A767,Pistols!$C:$C,Pistols!N:N,0,0)</f>
        <v>1</v>
      </c>
      <c r="L767" s="3">
        <f>_xlfn.XLOOKUP($A767,Revolvers!$C:$C,Revolvers!O:O,0,0)</f>
        <v>0</v>
      </c>
      <c r="M767" s="3">
        <f>_xlfn.XLOOKUP($A767,Revolvers!$C:$C,Revolvers!P:P,0,0)</f>
        <v>0</v>
      </c>
      <c r="N767" s="3">
        <f>_xlfn.XLOOKUP($A767,Revolvers!$C:$C,Revolvers!Q:Q,0,0)</f>
        <v>0</v>
      </c>
      <c r="O767" s="3">
        <f>_xlfn.XLOOKUP($A767,Revolvers!$C:$C,Revolvers!R:R,0,0)</f>
        <v>0</v>
      </c>
      <c r="P767" s="3">
        <f>_xlfn.XLOOKUP($A767,Revolvers!$C:$C,Revolvers!S:S,0,0)</f>
        <v>0</v>
      </c>
      <c r="Q767" s="3">
        <f>_xlfn.XLOOKUP($A767,Revolvers!$C:$C,Revolvers!T:T,0,0)</f>
        <v>0</v>
      </c>
      <c r="R767" s="3">
        <f>_xlfn.XLOOKUP($A767,Rifles!C:C,Rifles!H:H,0,0)</f>
        <v>2</v>
      </c>
      <c r="S767" s="3">
        <f>_xlfn.XLOOKUP($A767,Shotguns!C:C,Shotguns!H:H,0,0)</f>
        <v>0</v>
      </c>
      <c r="T767" s="3">
        <f t="shared" si="11"/>
        <v>3</v>
      </c>
    </row>
    <row r="768" spans="1:20" x14ac:dyDescent="0.25">
      <c r="A768" s="3">
        <f>Rifles!C768</f>
        <v>34137259</v>
      </c>
      <c r="B768" s="3" t="str">
        <f>_xlfn.XLOOKUP($A768, Rifles!$C$2:$C$419,Rifles!$D$2:$D$419,"N/A",0)</f>
        <v>N/A</v>
      </c>
      <c r="C768" s="4" t="str">
        <f>_xlfn.XLOOKUP($A768, Rifles!$C$2:$C$419,Rifles!F$2:F$419,"N/A",0)</f>
        <v>N/A</v>
      </c>
      <c r="D768" s="4" t="str">
        <f>_xlfn.XLOOKUP($A768, Rifles!$C$2:$C$419,Rifles!G$2:G$419,"N/A",0)</f>
        <v>N/A</v>
      </c>
      <c r="E768" s="3">
        <f>_xlfn.XLOOKUP($A768,Pistols!$C:$C,Pistols!H:H,0,0)</f>
        <v>2</v>
      </c>
      <c r="F768" s="3">
        <f>_xlfn.XLOOKUP($A768,Pistols!$C:$C,Pistols!I:I,0,0)</f>
        <v>0</v>
      </c>
      <c r="G768" s="3">
        <f>_xlfn.XLOOKUP($A768,Pistols!$C:$C,Pistols!J:J,0,0)</f>
        <v>0</v>
      </c>
      <c r="H768" s="3">
        <f>_xlfn.XLOOKUP($A768,Pistols!$C:$C,Pistols!K:K,0,0)</f>
        <v>0</v>
      </c>
      <c r="I768" s="3">
        <f>_xlfn.XLOOKUP($A768,Pistols!$C:$C,Pistols!L:L,0,0)</f>
        <v>0</v>
      </c>
      <c r="J768" s="3">
        <f>_xlfn.XLOOKUP($A768,Pistols!$C:$C,Pistols!M:M,0,0)</f>
        <v>0</v>
      </c>
      <c r="K768" s="3">
        <f>_xlfn.XLOOKUP($A768,Pistols!$C:$C,Pistols!N:N,0,0)</f>
        <v>2</v>
      </c>
      <c r="L768" s="3">
        <f>_xlfn.XLOOKUP($A768,Revolvers!$C:$C,Revolvers!O:O,0,0)</f>
        <v>0</v>
      </c>
      <c r="M768" s="3">
        <f>_xlfn.XLOOKUP($A768,Revolvers!$C:$C,Revolvers!P:P,0,0)</f>
        <v>0</v>
      </c>
      <c r="N768" s="3">
        <f>_xlfn.XLOOKUP($A768,Revolvers!$C:$C,Revolvers!Q:Q,0,0)</f>
        <v>0</v>
      </c>
      <c r="O768" s="3">
        <f>_xlfn.XLOOKUP($A768,Revolvers!$C:$C,Revolvers!R:R,0,0)</f>
        <v>0</v>
      </c>
      <c r="P768" s="3">
        <f>_xlfn.XLOOKUP($A768,Revolvers!$C:$C,Revolvers!S:S,0,0)</f>
        <v>0</v>
      </c>
      <c r="Q768" s="3">
        <f>_xlfn.XLOOKUP($A768,Revolvers!$C:$C,Revolvers!T:T,0,0)</f>
        <v>0</v>
      </c>
      <c r="R768" s="3">
        <f>_xlfn.XLOOKUP($A768,Rifles!C:C,Rifles!H:H,0,0)</f>
        <v>14</v>
      </c>
      <c r="S768" s="3">
        <f>_xlfn.XLOOKUP($A768,Shotguns!C:C,Shotguns!H:H,0,0)</f>
        <v>0</v>
      </c>
      <c r="T768" s="3">
        <f t="shared" si="11"/>
        <v>16</v>
      </c>
    </row>
    <row r="769" spans="1:20" x14ac:dyDescent="0.25">
      <c r="A769" s="3">
        <f>Rifles!C769</f>
        <v>34104071</v>
      </c>
      <c r="B769" s="3" t="str">
        <f>_xlfn.XLOOKUP($A769, Rifles!$C$2:$C$419,Rifles!$D$2:$D$419,"N/A",0)</f>
        <v>N/A</v>
      </c>
      <c r="C769" s="4" t="str">
        <f>_xlfn.XLOOKUP($A769, Rifles!$C$2:$C$419,Rifles!F$2:F$419,"N/A",0)</f>
        <v>N/A</v>
      </c>
      <c r="D769" s="4" t="str">
        <f>_xlfn.XLOOKUP($A769, Rifles!$C$2:$C$419,Rifles!G$2:G$419,"N/A",0)</f>
        <v>N/A</v>
      </c>
      <c r="E769" s="3">
        <f>_xlfn.XLOOKUP($A769,Pistols!$C:$C,Pistols!H:H,0,0)</f>
        <v>0</v>
      </c>
      <c r="F769" s="3">
        <f>_xlfn.XLOOKUP($A769,Pistols!$C:$C,Pistols!I:I,0,0)</f>
        <v>0</v>
      </c>
      <c r="G769" s="3">
        <f>_xlfn.XLOOKUP($A769,Pistols!$C:$C,Pistols!J:J,0,0)</f>
        <v>2</v>
      </c>
      <c r="H769" s="3">
        <f>_xlfn.XLOOKUP($A769,Pistols!$C:$C,Pistols!K:K,0,0)</f>
        <v>0</v>
      </c>
      <c r="I769" s="3">
        <f>_xlfn.XLOOKUP($A769,Pistols!$C:$C,Pistols!L:L,0,0)</f>
        <v>0</v>
      </c>
      <c r="J769" s="3">
        <f>_xlfn.XLOOKUP($A769,Pistols!$C:$C,Pistols!M:M,0,0)</f>
        <v>0</v>
      </c>
      <c r="K769" s="3">
        <f>_xlfn.XLOOKUP($A769,Pistols!$C:$C,Pistols!N:N,0,0)</f>
        <v>2</v>
      </c>
      <c r="L769" s="3">
        <f>_xlfn.XLOOKUP($A769,Revolvers!$C:$C,Revolvers!O:O,0,0)</f>
        <v>0</v>
      </c>
      <c r="M769" s="3">
        <f>_xlfn.XLOOKUP($A769,Revolvers!$C:$C,Revolvers!P:P,0,0)</f>
        <v>0</v>
      </c>
      <c r="N769" s="3">
        <f>_xlfn.XLOOKUP($A769,Revolvers!$C:$C,Revolvers!Q:Q,0,0)</f>
        <v>0</v>
      </c>
      <c r="O769" s="3">
        <f>_xlfn.XLOOKUP($A769,Revolvers!$C:$C,Revolvers!R:R,0,0)</f>
        <v>0</v>
      </c>
      <c r="P769" s="3">
        <f>_xlfn.XLOOKUP($A769,Revolvers!$C:$C,Revolvers!S:S,0,0)</f>
        <v>0</v>
      </c>
      <c r="Q769" s="3">
        <f>_xlfn.XLOOKUP($A769,Revolvers!$C:$C,Revolvers!T:T,0,0)</f>
        <v>0</v>
      </c>
      <c r="R769" s="3">
        <f>_xlfn.XLOOKUP($A769,Rifles!C:C,Rifles!H:H,0,0)</f>
        <v>4</v>
      </c>
      <c r="S769" s="3">
        <f>_xlfn.XLOOKUP($A769,Shotguns!C:C,Shotguns!H:H,0,0)</f>
        <v>0</v>
      </c>
      <c r="T769" s="3">
        <f t="shared" si="11"/>
        <v>6</v>
      </c>
    </row>
    <row r="770" spans="1:20" x14ac:dyDescent="0.25">
      <c r="A770" s="3">
        <f>Rifles!C770</f>
        <v>34104812</v>
      </c>
      <c r="B770" s="3" t="str">
        <f>_xlfn.XLOOKUP($A770, Rifles!$C$2:$C$419,Rifles!$D$2:$D$419,"N/A",0)</f>
        <v>N/A</v>
      </c>
      <c r="C770" s="4" t="str">
        <f>_xlfn.XLOOKUP($A770, Rifles!$C$2:$C$419,Rifles!F$2:F$419,"N/A",0)</f>
        <v>N/A</v>
      </c>
      <c r="D770" s="4" t="str">
        <f>_xlfn.XLOOKUP($A770, Rifles!$C$2:$C$419,Rifles!G$2:G$419,"N/A",0)</f>
        <v>N/A</v>
      </c>
      <c r="E770" s="3">
        <f>_xlfn.XLOOKUP($A770,Pistols!$C:$C,Pistols!H:H,0,0)</f>
        <v>0</v>
      </c>
      <c r="F770" s="3">
        <f>_xlfn.XLOOKUP($A770,Pistols!$C:$C,Pistols!I:I,0,0)</f>
        <v>0</v>
      </c>
      <c r="G770" s="3">
        <f>_xlfn.XLOOKUP($A770,Pistols!$C:$C,Pistols!J:J,0,0)</f>
        <v>0</v>
      </c>
      <c r="H770" s="3">
        <f>_xlfn.XLOOKUP($A770,Pistols!$C:$C,Pistols!K:K,0,0)</f>
        <v>0</v>
      </c>
      <c r="I770" s="3">
        <f>_xlfn.XLOOKUP($A770,Pistols!$C:$C,Pistols!L:L,0,0)</f>
        <v>0</v>
      </c>
      <c r="J770" s="3">
        <f>_xlfn.XLOOKUP($A770,Pistols!$C:$C,Pistols!M:M,0,0)</f>
        <v>0</v>
      </c>
      <c r="K770" s="3">
        <f>_xlfn.XLOOKUP($A770,Pistols!$C:$C,Pistols!N:N,0,0)</f>
        <v>0</v>
      </c>
      <c r="L770" s="3">
        <f>_xlfn.XLOOKUP($A770,Revolvers!$C:$C,Revolvers!O:O,0,0)</f>
        <v>0</v>
      </c>
      <c r="M770" s="3">
        <f>_xlfn.XLOOKUP($A770,Revolvers!$C:$C,Revolvers!P:P,0,0)</f>
        <v>0</v>
      </c>
      <c r="N770" s="3">
        <f>_xlfn.XLOOKUP($A770,Revolvers!$C:$C,Revolvers!Q:Q,0,0)</f>
        <v>0</v>
      </c>
      <c r="O770" s="3">
        <f>_xlfn.XLOOKUP($A770,Revolvers!$C:$C,Revolvers!R:R,0,0)</f>
        <v>0</v>
      </c>
      <c r="P770" s="3">
        <f>_xlfn.XLOOKUP($A770,Revolvers!$C:$C,Revolvers!S:S,0,0)</f>
        <v>0</v>
      </c>
      <c r="Q770" s="3">
        <f>_xlfn.XLOOKUP($A770,Revolvers!$C:$C,Revolvers!T:T,0,0)</f>
        <v>0</v>
      </c>
      <c r="R770" s="3">
        <f>_xlfn.XLOOKUP($A770,Rifles!C:C,Rifles!H:H,0,0)</f>
        <v>1</v>
      </c>
      <c r="S770" s="3">
        <f>_xlfn.XLOOKUP($A770,Shotguns!C:C,Shotguns!H:H,0,0)</f>
        <v>0</v>
      </c>
      <c r="T770" s="3">
        <f t="shared" si="11"/>
        <v>1</v>
      </c>
    </row>
    <row r="771" spans="1:20" x14ac:dyDescent="0.25">
      <c r="A771" s="3">
        <f>Rifles!C771</f>
        <v>34103314</v>
      </c>
      <c r="B771" s="3" t="str">
        <f>_xlfn.XLOOKUP($A771, Rifles!$C$2:$C$419,Rifles!$D$2:$D$419,"N/A",0)</f>
        <v>N/A</v>
      </c>
      <c r="C771" s="4" t="str">
        <f>_xlfn.XLOOKUP($A771, Rifles!$C$2:$C$419,Rifles!F$2:F$419,"N/A",0)</f>
        <v>N/A</v>
      </c>
      <c r="D771" s="4" t="str">
        <f>_xlfn.XLOOKUP($A771, Rifles!$C$2:$C$419,Rifles!G$2:G$419,"N/A",0)</f>
        <v>N/A</v>
      </c>
      <c r="E771" s="3">
        <f>_xlfn.XLOOKUP($A771,Pistols!$C:$C,Pistols!H:H,0,0)</f>
        <v>0</v>
      </c>
      <c r="F771" s="3">
        <f>_xlfn.XLOOKUP($A771,Pistols!$C:$C,Pistols!I:I,0,0)</f>
        <v>0</v>
      </c>
      <c r="G771" s="3">
        <f>_xlfn.XLOOKUP($A771,Pistols!$C:$C,Pistols!J:J,0,0)</f>
        <v>0</v>
      </c>
      <c r="H771" s="3">
        <f>_xlfn.XLOOKUP($A771,Pistols!$C:$C,Pistols!K:K,0,0)</f>
        <v>655</v>
      </c>
      <c r="I771" s="3">
        <f>_xlfn.XLOOKUP($A771,Pistols!$C:$C,Pistols!L:L,0,0)</f>
        <v>2885</v>
      </c>
      <c r="J771" s="3">
        <f>_xlfn.XLOOKUP($A771,Pistols!$C:$C,Pistols!M:M,0,0)</f>
        <v>12815</v>
      </c>
      <c r="K771" s="3">
        <f>_xlfn.XLOOKUP($A771,Pistols!$C:$C,Pistols!N:N,0,0)</f>
        <v>16355</v>
      </c>
      <c r="L771" s="3">
        <f>_xlfn.XLOOKUP($A771,Revolvers!$C:$C,Revolvers!O:O,0,0)</f>
        <v>0</v>
      </c>
      <c r="M771" s="3">
        <f>_xlfn.XLOOKUP($A771,Revolvers!$C:$C,Revolvers!P:P,0,0)</f>
        <v>0</v>
      </c>
      <c r="N771" s="3">
        <f>_xlfn.XLOOKUP($A771,Revolvers!$C:$C,Revolvers!Q:Q,0,0)</f>
        <v>0</v>
      </c>
      <c r="O771" s="3">
        <f>_xlfn.XLOOKUP($A771,Revolvers!$C:$C,Revolvers!R:R,0,0)</f>
        <v>0</v>
      </c>
      <c r="P771" s="3">
        <f>_xlfn.XLOOKUP($A771,Revolvers!$C:$C,Revolvers!S:S,0,0)</f>
        <v>0</v>
      </c>
      <c r="Q771" s="3">
        <f>_xlfn.XLOOKUP($A771,Revolvers!$C:$C,Revolvers!T:T,0,0)</f>
        <v>0</v>
      </c>
      <c r="R771" s="3">
        <f>_xlfn.XLOOKUP($A771,Rifles!C:C,Rifles!H:H,0,0)</f>
        <v>1603</v>
      </c>
      <c r="S771" s="3">
        <f>_xlfn.XLOOKUP($A771,Shotguns!C:C,Shotguns!H:H,0,0)</f>
        <v>0</v>
      </c>
      <c r="T771" s="3">
        <f t="shared" ref="T771:T834" si="12">K771+P771+R771+S771</f>
        <v>17958</v>
      </c>
    </row>
    <row r="772" spans="1:20" x14ac:dyDescent="0.25">
      <c r="A772" s="3">
        <f>Rifles!C772</f>
        <v>34102800</v>
      </c>
      <c r="B772" s="3" t="str">
        <f>_xlfn.XLOOKUP($A772, Rifles!$C$2:$C$419,Rifles!$D$2:$D$419,"N/A",0)</f>
        <v>N/A</v>
      </c>
      <c r="C772" s="4" t="str">
        <f>_xlfn.XLOOKUP($A772, Rifles!$C$2:$C$419,Rifles!F$2:F$419,"N/A",0)</f>
        <v>N/A</v>
      </c>
      <c r="D772" s="4" t="str">
        <f>_xlfn.XLOOKUP($A772, Rifles!$C$2:$C$419,Rifles!G$2:G$419,"N/A",0)</f>
        <v>N/A</v>
      </c>
      <c r="E772" s="3">
        <f>_xlfn.XLOOKUP($A772,Pistols!$C:$C,Pistols!H:H,0,0)</f>
        <v>0</v>
      </c>
      <c r="F772" s="3">
        <f>_xlfn.XLOOKUP($A772,Pistols!$C:$C,Pistols!I:I,0,0)</f>
        <v>0</v>
      </c>
      <c r="G772" s="3">
        <f>_xlfn.XLOOKUP($A772,Pistols!$C:$C,Pistols!J:J,0,0)</f>
        <v>0</v>
      </c>
      <c r="H772" s="3">
        <f>_xlfn.XLOOKUP($A772,Pistols!$C:$C,Pistols!K:K,0,0)</f>
        <v>0</v>
      </c>
      <c r="I772" s="3">
        <f>_xlfn.XLOOKUP($A772,Pistols!$C:$C,Pistols!L:L,0,0)</f>
        <v>0</v>
      </c>
      <c r="J772" s="3">
        <f>_xlfn.XLOOKUP($A772,Pistols!$C:$C,Pistols!M:M,0,0)</f>
        <v>0</v>
      </c>
      <c r="K772" s="3">
        <f>_xlfn.XLOOKUP($A772,Pistols!$C:$C,Pistols!N:N,0,0)</f>
        <v>0</v>
      </c>
      <c r="L772" s="3">
        <f>_xlfn.XLOOKUP($A772,Revolvers!$C:$C,Revolvers!O:O,0,0)</f>
        <v>0</v>
      </c>
      <c r="M772" s="3">
        <f>_xlfn.XLOOKUP($A772,Revolvers!$C:$C,Revolvers!P:P,0,0)</f>
        <v>0</v>
      </c>
      <c r="N772" s="3">
        <f>_xlfn.XLOOKUP($A772,Revolvers!$C:$C,Revolvers!Q:Q,0,0)</f>
        <v>0</v>
      </c>
      <c r="O772" s="3">
        <f>_xlfn.XLOOKUP($A772,Revolvers!$C:$C,Revolvers!R:R,0,0)</f>
        <v>0</v>
      </c>
      <c r="P772" s="3">
        <f>_xlfn.XLOOKUP($A772,Revolvers!$C:$C,Revolvers!S:S,0,0)</f>
        <v>0</v>
      </c>
      <c r="Q772" s="3">
        <f>_xlfn.XLOOKUP($A772,Revolvers!$C:$C,Revolvers!T:T,0,0)</f>
        <v>0</v>
      </c>
      <c r="R772" s="3">
        <f>_xlfn.XLOOKUP($A772,Rifles!C:C,Rifles!H:H,0,0)</f>
        <v>2</v>
      </c>
      <c r="S772" s="3">
        <f>_xlfn.XLOOKUP($A772,Shotguns!C:C,Shotguns!H:H,0,0)</f>
        <v>0</v>
      </c>
      <c r="T772" s="3">
        <f t="shared" si="12"/>
        <v>2</v>
      </c>
    </row>
    <row r="773" spans="1:20" x14ac:dyDescent="0.25">
      <c r="A773" s="3">
        <f>Rifles!C773</f>
        <v>34136939</v>
      </c>
      <c r="B773" s="3" t="str">
        <f>_xlfn.XLOOKUP($A773, Rifles!$C$2:$C$419,Rifles!$D$2:$D$419,"N/A",0)</f>
        <v>N/A</v>
      </c>
      <c r="C773" s="4" t="str">
        <f>_xlfn.XLOOKUP($A773, Rifles!$C$2:$C$419,Rifles!F$2:F$419,"N/A",0)</f>
        <v>N/A</v>
      </c>
      <c r="D773" s="4" t="str">
        <f>_xlfn.XLOOKUP($A773, Rifles!$C$2:$C$419,Rifles!G$2:G$419,"N/A",0)</f>
        <v>N/A</v>
      </c>
      <c r="E773" s="3">
        <f>_xlfn.XLOOKUP($A773,Pistols!$C:$C,Pistols!H:H,0,0)</f>
        <v>0</v>
      </c>
      <c r="F773" s="3">
        <f>_xlfn.XLOOKUP($A773,Pistols!$C:$C,Pistols!I:I,0,0)</f>
        <v>0</v>
      </c>
      <c r="G773" s="3">
        <f>_xlfn.XLOOKUP($A773,Pistols!$C:$C,Pistols!J:J,0,0)</f>
        <v>0</v>
      </c>
      <c r="H773" s="3">
        <f>_xlfn.XLOOKUP($A773,Pistols!$C:$C,Pistols!K:K,0,0)</f>
        <v>0</v>
      </c>
      <c r="I773" s="3">
        <f>_xlfn.XLOOKUP($A773,Pistols!$C:$C,Pistols!L:L,0,0)</f>
        <v>1</v>
      </c>
      <c r="J773" s="3">
        <f>_xlfn.XLOOKUP($A773,Pistols!$C:$C,Pistols!M:M,0,0)</f>
        <v>0</v>
      </c>
      <c r="K773" s="3">
        <f>_xlfn.XLOOKUP($A773,Pistols!$C:$C,Pistols!N:N,0,0)</f>
        <v>1</v>
      </c>
      <c r="L773" s="3">
        <f>_xlfn.XLOOKUP($A773,Revolvers!$C:$C,Revolvers!O:O,0,0)</f>
        <v>0</v>
      </c>
      <c r="M773" s="3">
        <f>_xlfn.XLOOKUP($A773,Revolvers!$C:$C,Revolvers!P:P,0,0)</f>
        <v>0</v>
      </c>
      <c r="N773" s="3">
        <f>_xlfn.XLOOKUP($A773,Revolvers!$C:$C,Revolvers!Q:Q,0,0)</f>
        <v>0</v>
      </c>
      <c r="O773" s="3">
        <f>_xlfn.XLOOKUP($A773,Revolvers!$C:$C,Revolvers!R:R,0,0)</f>
        <v>0</v>
      </c>
      <c r="P773" s="3">
        <f>_xlfn.XLOOKUP($A773,Revolvers!$C:$C,Revolvers!S:S,0,0)</f>
        <v>0</v>
      </c>
      <c r="Q773" s="3">
        <f>_xlfn.XLOOKUP($A773,Revolvers!$C:$C,Revolvers!T:T,0,0)</f>
        <v>0</v>
      </c>
      <c r="R773" s="3">
        <f>_xlfn.XLOOKUP($A773,Rifles!C:C,Rifles!H:H,0,0)</f>
        <v>2</v>
      </c>
      <c r="S773" s="3">
        <f>_xlfn.XLOOKUP($A773,Shotguns!C:C,Shotguns!H:H,0,0)</f>
        <v>0</v>
      </c>
      <c r="T773" s="3">
        <f t="shared" si="12"/>
        <v>3</v>
      </c>
    </row>
    <row r="774" spans="1:20" x14ac:dyDescent="0.25">
      <c r="A774" s="3">
        <f>Rifles!C774</f>
        <v>34104145</v>
      </c>
      <c r="B774" s="3" t="str">
        <f>_xlfn.XLOOKUP($A774, Rifles!$C$2:$C$419,Rifles!$D$2:$D$419,"N/A",0)</f>
        <v>N/A</v>
      </c>
      <c r="C774" s="4" t="str">
        <f>_xlfn.XLOOKUP($A774, Rifles!$C$2:$C$419,Rifles!F$2:F$419,"N/A",0)</f>
        <v>N/A</v>
      </c>
      <c r="D774" s="4" t="str">
        <f>_xlfn.XLOOKUP($A774, Rifles!$C$2:$C$419,Rifles!G$2:G$419,"N/A",0)</f>
        <v>N/A</v>
      </c>
      <c r="E774" s="3">
        <f>_xlfn.XLOOKUP($A774,Pistols!$C:$C,Pistols!H:H,0,0)</f>
        <v>0</v>
      </c>
      <c r="F774" s="3">
        <f>_xlfn.XLOOKUP($A774,Pistols!$C:$C,Pistols!I:I,0,0)</f>
        <v>0</v>
      </c>
      <c r="G774" s="3">
        <f>_xlfn.XLOOKUP($A774,Pistols!$C:$C,Pistols!J:J,0,0)</f>
        <v>0</v>
      </c>
      <c r="H774" s="3">
        <f>_xlfn.XLOOKUP($A774,Pistols!$C:$C,Pistols!K:K,0,0)</f>
        <v>0</v>
      </c>
      <c r="I774" s="3">
        <f>_xlfn.XLOOKUP($A774,Pistols!$C:$C,Pistols!L:L,0,0)</f>
        <v>0</v>
      </c>
      <c r="J774" s="3">
        <f>_xlfn.XLOOKUP($A774,Pistols!$C:$C,Pistols!M:M,0,0)</f>
        <v>0</v>
      </c>
      <c r="K774" s="3">
        <f>_xlfn.XLOOKUP($A774,Pistols!$C:$C,Pistols!N:N,0,0)</f>
        <v>0</v>
      </c>
      <c r="L774" s="3">
        <f>_xlfn.XLOOKUP($A774,Revolvers!$C:$C,Revolvers!O:O,0,0)</f>
        <v>0</v>
      </c>
      <c r="M774" s="3">
        <f>_xlfn.XLOOKUP($A774,Revolvers!$C:$C,Revolvers!P:P,0,0)</f>
        <v>0</v>
      </c>
      <c r="N774" s="3">
        <f>_xlfn.XLOOKUP($A774,Revolvers!$C:$C,Revolvers!Q:Q,0,0)</f>
        <v>0</v>
      </c>
      <c r="O774" s="3">
        <f>_xlfn.XLOOKUP($A774,Revolvers!$C:$C,Revolvers!R:R,0,0)</f>
        <v>0</v>
      </c>
      <c r="P774" s="3">
        <f>_xlfn.XLOOKUP($A774,Revolvers!$C:$C,Revolvers!S:S,0,0)</f>
        <v>0</v>
      </c>
      <c r="Q774" s="3">
        <f>_xlfn.XLOOKUP($A774,Revolvers!$C:$C,Revolvers!T:T,0,0)</f>
        <v>0</v>
      </c>
      <c r="R774" s="3">
        <f>_xlfn.XLOOKUP($A774,Rifles!C:C,Rifles!H:H,0,0)</f>
        <v>13</v>
      </c>
      <c r="S774" s="3">
        <f>_xlfn.XLOOKUP($A774,Shotguns!C:C,Shotguns!H:H,0,0)</f>
        <v>0</v>
      </c>
      <c r="T774" s="3">
        <f t="shared" si="12"/>
        <v>13</v>
      </c>
    </row>
    <row r="775" spans="1:20" x14ac:dyDescent="0.25">
      <c r="A775" s="3">
        <f>Rifles!C775</f>
        <v>34102055</v>
      </c>
      <c r="B775" s="3" t="str">
        <f>_xlfn.XLOOKUP($A775, Rifles!$C$2:$C$419,Rifles!$D$2:$D$419,"N/A",0)</f>
        <v>N/A</v>
      </c>
      <c r="C775" s="4" t="str">
        <f>_xlfn.XLOOKUP($A775, Rifles!$C$2:$C$419,Rifles!F$2:F$419,"N/A",0)</f>
        <v>N/A</v>
      </c>
      <c r="D775" s="4" t="str">
        <f>_xlfn.XLOOKUP($A775, Rifles!$C$2:$C$419,Rifles!G$2:G$419,"N/A",0)</f>
        <v>N/A</v>
      </c>
      <c r="E775" s="3">
        <f>_xlfn.XLOOKUP($A775,Pistols!$C:$C,Pistols!H:H,0,0)</f>
        <v>0</v>
      </c>
      <c r="F775" s="3">
        <f>_xlfn.XLOOKUP($A775,Pistols!$C:$C,Pistols!I:I,0,0)</f>
        <v>0</v>
      </c>
      <c r="G775" s="3">
        <f>_xlfn.XLOOKUP($A775,Pistols!$C:$C,Pistols!J:J,0,0)</f>
        <v>0</v>
      </c>
      <c r="H775" s="3">
        <f>_xlfn.XLOOKUP($A775,Pistols!$C:$C,Pistols!K:K,0,0)</f>
        <v>0</v>
      </c>
      <c r="I775" s="3">
        <f>_xlfn.XLOOKUP($A775,Pistols!$C:$C,Pistols!L:L,0,0)</f>
        <v>0</v>
      </c>
      <c r="J775" s="3">
        <f>_xlfn.XLOOKUP($A775,Pistols!$C:$C,Pistols!M:M,0,0)</f>
        <v>0</v>
      </c>
      <c r="K775" s="3">
        <f>_xlfn.XLOOKUP($A775,Pistols!$C:$C,Pistols!N:N,0,0)</f>
        <v>0</v>
      </c>
      <c r="L775" s="3">
        <f>_xlfn.XLOOKUP($A775,Revolvers!$C:$C,Revolvers!O:O,0,0)</f>
        <v>0</v>
      </c>
      <c r="M775" s="3">
        <f>_xlfn.XLOOKUP($A775,Revolvers!$C:$C,Revolvers!P:P,0,0)</f>
        <v>0</v>
      </c>
      <c r="N775" s="3">
        <f>_xlfn.XLOOKUP($A775,Revolvers!$C:$C,Revolvers!Q:Q,0,0)</f>
        <v>0</v>
      </c>
      <c r="O775" s="3">
        <f>_xlfn.XLOOKUP($A775,Revolvers!$C:$C,Revolvers!R:R,0,0)</f>
        <v>0</v>
      </c>
      <c r="P775" s="3">
        <f>_xlfn.XLOOKUP($A775,Revolvers!$C:$C,Revolvers!S:S,0,0)</f>
        <v>0</v>
      </c>
      <c r="Q775" s="3">
        <f>_xlfn.XLOOKUP($A775,Revolvers!$C:$C,Revolvers!T:T,0,0)</f>
        <v>0</v>
      </c>
      <c r="R775" s="3">
        <f>_xlfn.XLOOKUP($A775,Rifles!C:C,Rifles!H:H,0,0)</f>
        <v>2</v>
      </c>
      <c r="S775" s="3">
        <f>_xlfn.XLOOKUP($A775,Shotguns!C:C,Shotguns!H:H,0,0)</f>
        <v>0</v>
      </c>
      <c r="T775" s="3">
        <f t="shared" si="12"/>
        <v>2</v>
      </c>
    </row>
    <row r="776" spans="1:20" x14ac:dyDescent="0.25">
      <c r="A776" s="3">
        <f>Rifles!C776</f>
        <v>34102621</v>
      </c>
      <c r="B776" s="3" t="str">
        <f>_xlfn.XLOOKUP($A776, Rifles!$C$2:$C$419,Rifles!$D$2:$D$419,"N/A",0)</f>
        <v>N/A</v>
      </c>
      <c r="C776" s="4" t="str">
        <f>_xlfn.XLOOKUP($A776, Rifles!$C$2:$C$419,Rifles!F$2:F$419,"N/A",0)</f>
        <v>N/A</v>
      </c>
      <c r="D776" s="4" t="str">
        <f>_xlfn.XLOOKUP($A776, Rifles!$C$2:$C$419,Rifles!G$2:G$419,"N/A",0)</f>
        <v>N/A</v>
      </c>
      <c r="E776" s="3">
        <f>_xlfn.XLOOKUP($A776,Pistols!$C:$C,Pistols!H:H,0,0)</f>
        <v>0</v>
      </c>
      <c r="F776" s="3">
        <f>_xlfn.XLOOKUP($A776,Pistols!$C:$C,Pistols!I:I,0,0)</f>
        <v>0</v>
      </c>
      <c r="G776" s="3">
        <f>_xlfn.XLOOKUP($A776,Pistols!$C:$C,Pistols!J:J,0,0)</f>
        <v>0</v>
      </c>
      <c r="H776" s="3">
        <f>_xlfn.XLOOKUP($A776,Pistols!$C:$C,Pistols!K:K,0,0)</f>
        <v>0</v>
      </c>
      <c r="I776" s="3">
        <f>_xlfn.XLOOKUP($A776,Pistols!$C:$C,Pistols!L:L,0,0)</f>
        <v>0</v>
      </c>
      <c r="J776" s="3">
        <f>_xlfn.XLOOKUP($A776,Pistols!$C:$C,Pistols!M:M,0,0)</f>
        <v>0</v>
      </c>
      <c r="K776" s="3">
        <f>_xlfn.XLOOKUP($A776,Pistols!$C:$C,Pistols!N:N,0,0)</f>
        <v>0</v>
      </c>
      <c r="L776" s="3">
        <f>_xlfn.XLOOKUP($A776,Revolvers!$C:$C,Revolvers!O:O,0,0)</f>
        <v>0</v>
      </c>
      <c r="M776" s="3">
        <f>_xlfn.XLOOKUP($A776,Revolvers!$C:$C,Revolvers!P:P,0,0)</f>
        <v>0</v>
      </c>
      <c r="N776" s="3">
        <f>_xlfn.XLOOKUP($A776,Revolvers!$C:$C,Revolvers!Q:Q,0,0)</f>
        <v>0</v>
      </c>
      <c r="O776" s="3">
        <f>_xlfn.XLOOKUP($A776,Revolvers!$C:$C,Revolvers!R:R,0,0)</f>
        <v>0</v>
      </c>
      <c r="P776" s="3">
        <f>_xlfn.XLOOKUP($A776,Revolvers!$C:$C,Revolvers!S:S,0,0)</f>
        <v>0</v>
      </c>
      <c r="Q776" s="3">
        <f>_xlfn.XLOOKUP($A776,Revolvers!$C:$C,Revolvers!T:T,0,0)</f>
        <v>0</v>
      </c>
      <c r="R776" s="3">
        <f>_xlfn.XLOOKUP($A776,Rifles!C:C,Rifles!H:H,0,0)</f>
        <v>2</v>
      </c>
      <c r="S776" s="3">
        <f>_xlfn.XLOOKUP($A776,Shotguns!C:C,Shotguns!H:H,0,0)</f>
        <v>0</v>
      </c>
      <c r="T776" s="3">
        <f t="shared" si="12"/>
        <v>2</v>
      </c>
    </row>
    <row r="777" spans="1:20" x14ac:dyDescent="0.25">
      <c r="A777" s="3">
        <f>Rifles!C777</f>
        <v>34102652</v>
      </c>
      <c r="B777" s="3" t="str">
        <f>_xlfn.XLOOKUP($A777, Rifles!$C$2:$C$419,Rifles!$D$2:$D$419,"N/A",0)</f>
        <v>N/A</v>
      </c>
      <c r="C777" s="4" t="str">
        <f>_xlfn.XLOOKUP($A777, Rifles!$C$2:$C$419,Rifles!F$2:F$419,"N/A",0)</f>
        <v>N/A</v>
      </c>
      <c r="D777" s="4" t="str">
        <f>_xlfn.XLOOKUP($A777, Rifles!$C$2:$C$419,Rifles!G$2:G$419,"N/A",0)</f>
        <v>N/A</v>
      </c>
      <c r="E777" s="3">
        <f>_xlfn.XLOOKUP($A777,Pistols!$C:$C,Pistols!H:H,0,0)</f>
        <v>0</v>
      </c>
      <c r="F777" s="3">
        <f>_xlfn.XLOOKUP($A777,Pistols!$C:$C,Pistols!I:I,0,0)</f>
        <v>0</v>
      </c>
      <c r="G777" s="3">
        <f>_xlfn.XLOOKUP($A777,Pistols!$C:$C,Pistols!J:J,0,0)</f>
        <v>0</v>
      </c>
      <c r="H777" s="3">
        <f>_xlfn.XLOOKUP($A777,Pistols!$C:$C,Pistols!K:K,0,0)</f>
        <v>0</v>
      </c>
      <c r="I777" s="3">
        <f>_xlfn.XLOOKUP($A777,Pistols!$C:$C,Pistols!L:L,0,0)</f>
        <v>0</v>
      </c>
      <c r="J777" s="3">
        <f>_xlfn.XLOOKUP($A777,Pistols!$C:$C,Pistols!M:M,0,0)</f>
        <v>0</v>
      </c>
      <c r="K777" s="3">
        <f>_xlfn.XLOOKUP($A777,Pistols!$C:$C,Pistols!N:N,0,0)</f>
        <v>0</v>
      </c>
      <c r="L777" s="3">
        <f>_xlfn.XLOOKUP($A777,Revolvers!$C:$C,Revolvers!O:O,0,0)</f>
        <v>0</v>
      </c>
      <c r="M777" s="3">
        <f>_xlfn.XLOOKUP($A777,Revolvers!$C:$C,Revolvers!P:P,0,0)</f>
        <v>0</v>
      </c>
      <c r="N777" s="3">
        <f>_xlfn.XLOOKUP($A777,Revolvers!$C:$C,Revolvers!Q:Q,0,0)</f>
        <v>0</v>
      </c>
      <c r="O777" s="3">
        <f>_xlfn.XLOOKUP($A777,Revolvers!$C:$C,Revolvers!R:R,0,0)</f>
        <v>0</v>
      </c>
      <c r="P777" s="3">
        <f>_xlfn.XLOOKUP($A777,Revolvers!$C:$C,Revolvers!S:S,0,0)</f>
        <v>0</v>
      </c>
      <c r="Q777" s="3">
        <f>_xlfn.XLOOKUP($A777,Revolvers!$C:$C,Revolvers!T:T,0,0)</f>
        <v>0</v>
      </c>
      <c r="R777" s="3">
        <f>_xlfn.XLOOKUP($A777,Rifles!C:C,Rifles!H:H,0,0)</f>
        <v>9</v>
      </c>
      <c r="S777" s="3">
        <f>_xlfn.XLOOKUP($A777,Shotguns!C:C,Shotguns!H:H,0,0)</f>
        <v>0</v>
      </c>
      <c r="T777" s="3">
        <f t="shared" si="12"/>
        <v>9</v>
      </c>
    </row>
    <row r="778" spans="1:20" x14ac:dyDescent="0.25">
      <c r="A778" s="3">
        <f>Rifles!C778</f>
        <v>34104159</v>
      </c>
      <c r="B778" s="3" t="str">
        <f>_xlfn.XLOOKUP($A778, Rifles!$C$2:$C$419,Rifles!$D$2:$D$419,"N/A",0)</f>
        <v>N/A</v>
      </c>
      <c r="C778" s="4" t="str">
        <f>_xlfn.XLOOKUP($A778, Rifles!$C$2:$C$419,Rifles!F$2:F$419,"N/A",0)</f>
        <v>N/A</v>
      </c>
      <c r="D778" s="4" t="str">
        <f>_xlfn.XLOOKUP($A778, Rifles!$C$2:$C$419,Rifles!G$2:G$419,"N/A",0)</f>
        <v>N/A</v>
      </c>
      <c r="E778" s="3">
        <f>_xlfn.XLOOKUP($A778,Pistols!$C:$C,Pistols!H:H,0,0)</f>
        <v>0</v>
      </c>
      <c r="F778" s="3">
        <f>_xlfn.XLOOKUP($A778,Pistols!$C:$C,Pistols!I:I,0,0)</f>
        <v>100</v>
      </c>
      <c r="G778" s="3">
        <f>_xlfn.XLOOKUP($A778,Pistols!$C:$C,Pistols!J:J,0,0)</f>
        <v>0</v>
      </c>
      <c r="H778" s="3">
        <f>_xlfn.XLOOKUP($A778,Pistols!$C:$C,Pistols!K:K,0,0)</f>
        <v>0</v>
      </c>
      <c r="I778" s="3">
        <f>_xlfn.XLOOKUP($A778,Pistols!$C:$C,Pistols!L:L,0,0)</f>
        <v>0</v>
      </c>
      <c r="J778" s="3">
        <f>_xlfn.XLOOKUP($A778,Pistols!$C:$C,Pistols!M:M,0,0)</f>
        <v>0</v>
      </c>
      <c r="K778" s="3">
        <f>_xlfn.XLOOKUP($A778,Pistols!$C:$C,Pistols!N:N,0,0)</f>
        <v>100</v>
      </c>
      <c r="L778" s="3">
        <f>_xlfn.XLOOKUP($A778,Revolvers!$C:$C,Revolvers!O:O,0,0)</f>
        <v>0</v>
      </c>
      <c r="M778" s="3">
        <f>_xlfn.XLOOKUP($A778,Revolvers!$C:$C,Revolvers!P:P,0,0)</f>
        <v>0</v>
      </c>
      <c r="N778" s="3">
        <f>_xlfn.XLOOKUP($A778,Revolvers!$C:$C,Revolvers!Q:Q,0,0)</f>
        <v>0</v>
      </c>
      <c r="O778" s="3">
        <f>_xlfn.XLOOKUP($A778,Revolvers!$C:$C,Revolvers!R:R,0,0)</f>
        <v>0</v>
      </c>
      <c r="P778" s="3">
        <f>_xlfn.XLOOKUP($A778,Revolvers!$C:$C,Revolvers!S:S,0,0)</f>
        <v>0</v>
      </c>
      <c r="Q778" s="3">
        <f>_xlfn.XLOOKUP($A778,Revolvers!$C:$C,Revolvers!T:T,0,0)</f>
        <v>0</v>
      </c>
      <c r="R778" s="3">
        <f>_xlfn.XLOOKUP($A778,Rifles!C:C,Rifles!H:H,0,0)</f>
        <v>35</v>
      </c>
      <c r="S778" s="3">
        <f>_xlfn.XLOOKUP($A778,Shotguns!C:C,Shotguns!H:H,0,0)</f>
        <v>0</v>
      </c>
      <c r="T778" s="3">
        <f t="shared" si="12"/>
        <v>135</v>
      </c>
    </row>
    <row r="779" spans="1:20" x14ac:dyDescent="0.25">
      <c r="A779" s="3">
        <f>Rifles!C779</f>
        <v>34103595</v>
      </c>
      <c r="B779" s="3" t="str">
        <f>_xlfn.XLOOKUP($A779, Rifles!$C$2:$C$419,Rifles!$D$2:$D$419,"N/A",0)</f>
        <v>N/A</v>
      </c>
      <c r="C779" s="4" t="str">
        <f>_xlfn.XLOOKUP($A779, Rifles!$C$2:$C$419,Rifles!F$2:F$419,"N/A",0)</f>
        <v>N/A</v>
      </c>
      <c r="D779" s="4" t="str">
        <f>_xlfn.XLOOKUP($A779, Rifles!$C$2:$C$419,Rifles!G$2:G$419,"N/A",0)</f>
        <v>N/A</v>
      </c>
      <c r="E779" s="3">
        <f>_xlfn.XLOOKUP($A779,Pistols!$C:$C,Pistols!H:H,0,0)</f>
        <v>0</v>
      </c>
      <c r="F779" s="3">
        <f>_xlfn.XLOOKUP($A779,Pistols!$C:$C,Pistols!I:I,0,0)</f>
        <v>0</v>
      </c>
      <c r="G779" s="3">
        <f>_xlfn.XLOOKUP($A779,Pistols!$C:$C,Pistols!J:J,0,0)</f>
        <v>0</v>
      </c>
      <c r="H779" s="3">
        <f>_xlfn.XLOOKUP($A779,Pistols!$C:$C,Pistols!K:K,0,0)</f>
        <v>0</v>
      </c>
      <c r="I779" s="3">
        <f>_xlfn.XLOOKUP($A779,Pistols!$C:$C,Pistols!L:L,0,0)</f>
        <v>0</v>
      </c>
      <c r="J779" s="3">
        <f>_xlfn.XLOOKUP($A779,Pistols!$C:$C,Pistols!M:M,0,0)</f>
        <v>0</v>
      </c>
      <c r="K779" s="3">
        <f>_xlfn.XLOOKUP($A779,Pistols!$C:$C,Pistols!N:N,0,0)</f>
        <v>0</v>
      </c>
      <c r="L779" s="3">
        <f>_xlfn.XLOOKUP($A779,Revolvers!$C:$C,Revolvers!O:O,0,0)</f>
        <v>0</v>
      </c>
      <c r="M779" s="3">
        <f>_xlfn.XLOOKUP($A779,Revolvers!$C:$C,Revolvers!P:P,0,0)</f>
        <v>0</v>
      </c>
      <c r="N779" s="3">
        <f>_xlfn.XLOOKUP($A779,Revolvers!$C:$C,Revolvers!Q:Q,0,0)</f>
        <v>0</v>
      </c>
      <c r="O779" s="3">
        <f>_xlfn.XLOOKUP($A779,Revolvers!$C:$C,Revolvers!R:R,0,0)</f>
        <v>0</v>
      </c>
      <c r="P779" s="3">
        <f>_xlfn.XLOOKUP($A779,Revolvers!$C:$C,Revolvers!S:S,0,0)</f>
        <v>0</v>
      </c>
      <c r="Q779" s="3">
        <f>_xlfn.XLOOKUP($A779,Revolvers!$C:$C,Revolvers!T:T,0,0)</f>
        <v>0</v>
      </c>
      <c r="R779" s="3">
        <f>_xlfn.XLOOKUP($A779,Rifles!C:C,Rifles!H:H,0,0)</f>
        <v>45</v>
      </c>
      <c r="S779" s="3">
        <f>_xlfn.XLOOKUP($A779,Shotguns!C:C,Shotguns!H:H,0,0)</f>
        <v>0</v>
      </c>
      <c r="T779" s="3">
        <f t="shared" si="12"/>
        <v>45</v>
      </c>
    </row>
    <row r="780" spans="1:20" x14ac:dyDescent="0.25">
      <c r="A780" s="3">
        <f>Rifles!C780</f>
        <v>34102463</v>
      </c>
      <c r="B780" s="3" t="str">
        <f>_xlfn.XLOOKUP($A780, Rifles!$C$2:$C$419,Rifles!$D$2:$D$419,"N/A",0)</f>
        <v>N/A</v>
      </c>
      <c r="C780" s="4" t="str">
        <f>_xlfn.XLOOKUP($A780, Rifles!$C$2:$C$419,Rifles!F$2:F$419,"N/A",0)</f>
        <v>N/A</v>
      </c>
      <c r="D780" s="4" t="str">
        <f>_xlfn.XLOOKUP($A780, Rifles!$C$2:$C$419,Rifles!G$2:G$419,"N/A",0)</f>
        <v>N/A</v>
      </c>
      <c r="E780" s="3">
        <f>_xlfn.XLOOKUP($A780,Pistols!$C:$C,Pistols!H:H,0,0)</f>
        <v>0</v>
      </c>
      <c r="F780" s="3">
        <f>_xlfn.XLOOKUP($A780,Pistols!$C:$C,Pistols!I:I,0,0)</f>
        <v>0</v>
      </c>
      <c r="G780" s="3">
        <f>_xlfn.XLOOKUP($A780,Pistols!$C:$C,Pistols!J:J,0,0)</f>
        <v>0</v>
      </c>
      <c r="H780" s="3">
        <f>_xlfn.XLOOKUP($A780,Pistols!$C:$C,Pistols!K:K,0,0)</f>
        <v>0</v>
      </c>
      <c r="I780" s="3">
        <f>_xlfn.XLOOKUP($A780,Pistols!$C:$C,Pistols!L:L,0,0)</f>
        <v>136</v>
      </c>
      <c r="J780" s="3">
        <f>_xlfn.XLOOKUP($A780,Pistols!$C:$C,Pistols!M:M,0,0)</f>
        <v>265</v>
      </c>
      <c r="K780" s="3">
        <f>_xlfn.XLOOKUP($A780,Pistols!$C:$C,Pistols!N:N,0,0)</f>
        <v>401</v>
      </c>
      <c r="L780" s="3">
        <f>_xlfn.XLOOKUP($A780,Revolvers!$C:$C,Revolvers!O:O,0,0)</f>
        <v>0</v>
      </c>
      <c r="M780" s="3">
        <f>_xlfn.XLOOKUP($A780,Revolvers!$C:$C,Revolvers!P:P,0,0)</f>
        <v>0</v>
      </c>
      <c r="N780" s="3">
        <f>_xlfn.XLOOKUP($A780,Revolvers!$C:$C,Revolvers!Q:Q,0,0)</f>
        <v>0</v>
      </c>
      <c r="O780" s="3">
        <f>_xlfn.XLOOKUP($A780,Revolvers!$C:$C,Revolvers!R:R,0,0)</f>
        <v>0</v>
      </c>
      <c r="P780" s="3">
        <f>_xlfn.XLOOKUP($A780,Revolvers!$C:$C,Revolvers!S:S,0,0)</f>
        <v>0</v>
      </c>
      <c r="Q780" s="3">
        <f>_xlfn.XLOOKUP($A780,Revolvers!$C:$C,Revolvers!T:T,0,0)</f>
        <v>0</v>
      </c>
      <c r="R780" s="3">
        <f>_xlfn.XLOOKUP($A780,Rifles!C:C,Rifles!H:H,0,0)</f>
        <v>629</v>
      </c>
      <c r="S780" s="3">
        <f>_xlfn.XLOOKUP($A780,Shotguns!C:C,Shotguns!H:H,0,0)</f>
        <v>0</v>
      </c>
      <c r="T780" s="3">
        <f t="shared" si="12"/>
        <v>1030</v>
      </c>
    </row>
    <row r="781" spans="1:20" x14ac:dyDescent="0.25">
      <c r="A781" s="3">
        <f>Rifles!C781</f>
        <v>54313497</v>
      </c>
      <c r="B781" s="3" t="str">
        <f>_xlfn.XLOOKUP($A781, Rifles!$C$2:$C$419,Rifles!$D$2:$D$419,"N/A",0)</f>
        <v>N/A</v>
      </c>
      <c r="C781" s="4" t="str">
        <f>_xlfn.XLOOKUP($A781, Rifles!$C$2:$C$419,Rifles!F$2:F$419,"N/A",0)</f>
        <v>N/A</v>
      </c>
      <c r="D781" s="4" t="str">
        <f>_xlfn.XLOOKUP($A781, Rifles!$C$2:$C$419,Rifles!G$2:G$419,"N/A",0)</f>
        <v>N/A</v>
      </c>
      <c r="E781" s="3">
        <f>_xlfn.XLOOKUP($A781,Pistols!$C:$C,Pistols!H:H,0,0)</f>
        <v>0</v>
      </c>
      <c r="F781" s="3">
        <f>_xlfn.XLOOKUP($A781,Pistols!$C:$C,Pistols!I:I,0,0)</f>
        <v>0</v>
      </c>
      <c r="G781" s="3">
        <f>_xlfn.XLOOKUP($A781,Pistols!$C:$C,Pistols!J:J,0,0)</f>
        <v>0</v>
      </c>
      <c r="H781" s="3">
        <f>_xlfn.XLOOKUP($A781,Pistols!$C:$C,Pistols!K:K,0,0)</f>
        <v>0</v>
      </c>
      <c r="I781" s="3">
        <f>_xlfn.XLOOKUP($A781,Pistols!$C:$C,Pistols!L:L,0,0)</f>
        <v>0</v>
      </c>
      <c r="J781" s="3">
        <f>_xlfn.XLOOKUP($A781,Pistols!$C:$C,Pistols!M:M,0,0)</f>
        <v>0</v>
      </c>
      <c r="K781" s="3">
        <f>_xlfn.XLOOKUP($A781,Pistols!$C:$C,Pistols!N:N,0,0)</f>
        <v>0</v>
      </c>
      <c r="L781" s="3">
        <f>_xlfn.XLOOKUP($A781,Revolvers!$C:$C,Revolvers!O:O,0,0)</f>
        <v>0</v>
      </c>
      <c r="M781" s="3">
        <f>_xlfn.XLOOKUP($A781,Revolvers!$C:$C,Revolvers!P:P,0,0)</f>
        <v>0</v>
      </c>
      <c r="N781" s="3">
        <f>_xlfn.XLOOKUP($A781,Revolvers!$C:$C,Revolvers!Q:Q,0,0)</f>
        <v>0</v>
      </c>
      <c r="O781" s="3">
        <f>_xlfn.XLOOKUP($A781,Revolvers!$C:$C,Revolvers!R:R,0,0)</f>
        <v>0</v>
      </c>
      <c r="P781" s="3">
        <f>_xlfn.XLOOKUP($A781,Revolvers!$C:$C,Revolvers!S:S,0,0)</f>
        <v>0</v>
      </c>
      <c r="Q781" s="3">
        <f>_xlfn.XLOOKUP($A781,Revolvers!$C:$C,Revolvers!T:T,0,0)</f>
        <v>0</v>
      </c>
      <c r="R781" s="3">
        <f>_xlfn.XLOOKUP($A781,Rifles!C:C,Rifles!H:H,0,0)</f>
        <v>4</v>
      </c>
      <c r="S781" s="3">
        <f>_xlfn.XLOOKUP($A781,Shotguns!C:C,Shotguns!H:H,0,0)</f>
        <v>0</v>
      </c>
      <c r="T781" s="3">
        <f t="shared" si="12"/>
        <v>4</v>
      </c>
    </row>
    <row r="782" spans="1:20" x14ac:dyDescent="0.25">
      <c r="A782" s="3">
        <f>Rifles!C782</f>
        <v>54303752</v>
      </c>
      <c r="B782" s="3" t="str">
        <f>_xlfn.XLOOKUP($A782, Rifles!$C$2:$C$419,Rifles!$D$2:$D$419,"N/A",0)</f>
        <v>N/A</v>
      </c>
      <c r="C782" s="4" t="str">
        <f>_xlfn.XLOOKUP($A782, Rifles!$C$2:$C$419,Rifles!F$2:F$419,"N/A",0)</f>
        <v>N/A</v>
      </c>
      <c r="D782" s="4" t="str">
        <f>_xlfn.XLOOKUP($A782, Rifles!$C$2:$C$419,Rifles!G$2:G$419,"N/A",0)</f>
        <v>N/A</v>
      </c>
      <c r="E782" s="3">
        <f>_xlfn.XLOOKUP($A782,Pistols!$C:$C,Pistols!H:H,0,0)</f>
        <v>0</v>
      </c>
      <c r="F782" s="3">
        <f>_xlfn.XLOOKUP($A782,Pistols!$C:$C,Pistols!I:I,0,0)</f>
        <v>0</v>
      </c>
      <c r="G782" s="3">
        <f>_xlfn.XLOOKUP($A782,Pistols!$C:$C,Pistols!J:J,0,0)</f>
        <v>0</v>
      </c>
      <c r="H782" s="3">
        <f>_xlfn.XLOOKUP($A782,Pistols!$C:$C,Pistols!K:K,0,0)</f>
        <v>0</v>
      </c>
      <c r="I782" s="3">
        <f>_xlfn.XLOOKUP($A782,Pistols!$C:$C,Pistols!L:L,0,0)</f>
        <v>0</v>
      </c>
      <c r="J782" s="3">
        <f>_xlfn.XLOOKUP($A782,Pistols!$C:$C,Pistols!M:M,0,0)</f>
        <v>0</v>
      </c>
      <c r="K782" s="3">
        <f>_xlfn.XLOOKUP($A782,Pistols!$C:$C,Pistols!N:N,0,0)</f>
        <v>0</v>
      </c>
      <c r="L782" s="3">
        <f>_xlfn.XLOOKUP($A782,Revolvers!$C:$C,Revolvers!O:O,0,0)</f>
        <v>0</v>
      </c>
      <c r="M782" s="3">
        <f>_xlfn.XLOOKUP($A782,Revolvers!$C:$C,Revolvers!P:P,0,0)</f>
        <v>0</v>
      </c>
      <c r="N782" s="3">
        <f>_xlfn.XLOOKUP($A782,Revolvers!$C:$C,Revolvers!Q:Q,0,0)</f>
        <v>0</v>
      </c>
      <c r="O782" s="3">
        <f>_xlfn.XLOOKUP($A782,Revolvers!$C:$C,Revolvers!R:R,0,0)</f>
        <v>0</v>
      </c>
      <c r="P782" s="3">
        <f>_xlfn.XLOOKUP($A782,Revolvers!$C:$C,Revolvers!S:S,0,0)</f>
        <v>0</v>
      </c>
      <c r="Q782" s="3">
        <f>_xlfn.XLOOKUP($A782,Revolvers!$C:$C,Revolvers!T:T,0,0)</f>
        <v>0</v>
      </c>
      <c r="R782" s="3">
        <f>_xlfn.XLOOKUP($A782,Rifles!C:C,Rifles!H:H,0,0)</f>
        <v>3</v>
      </c>
      <c r="S782" s="3">
        <f>_xlfn.XLOOKUP($A782,Shotguns!C:C,Shotguns!H:H,0,0)</f>
        <v>0</v>
      </c>
      <c r="T782" s="3">
        <f t="shared" si="12"/>
        <v>3</v>
      </c>
    </row>
    <row r="783" spans="1:20" x14ac:dyDescent="0.25">
      <c r="A783" s="3">
        <f>Rifles!C783</f>
        <v>54309353</v>
      </c>
      <c r="B783" s="3" t="str">
        <f>_xlfn.XLOOKUP($A783, Rifles!$C$2:$C$419,Rifles!$D$2:$D$419,"N/A",0)</f>
        <v>N/A</v>
      </c>
      <c r="C783" s="4" t="str">
        <f>_xlfn.XLOOKUP($A783, Rifles!$C$2:$C$419,Rifles!F$2:F$419,"N/A",0)</f>
        <v>N/A</v>
      </c>
      <c r="D783" s="4" t="str">
        <f>_xlfn.XLOOKUP($A783, Rifles!$C$2:$C$419,Rifles!G$2:G$419,"N/A",0)</f>
        <v>N/A</v>
      </c>
      <c r="E783" s="3">
        <f>_xlfn.XLOOKUP($A783,Pistols!$C:$C,Pistols!H:H,0,0)</f>
        <v>0</v>
      </c>
      <c r="F783" s="3">
        <f>_xlfn.XLOOKUP($A783,Pistols!$C:$C,Pistols!I:I,0,0)</f>
        <v>0</v>
      </c>
      <c r="G783" s="3">
        <f>_xlfn.XLOOKUP($A783,Pistols!$C:$C,Pistols!J:J,0,0)</f>
        <v>0</v>
      </c>
      <c r="H783" s="3">
        <f>_xlfn.XLOOKUP($A783,Pistols!$C:$C,Pistols!K:K,0,0)</f>
        <v>0</v>
      </c>
      <c r="I783" s="3">
        <f>_xlfn.XLOOKUP($A783,Pistols!$C:$C,Pistols!L:L,0,0)</f>
        <v>0</v>
      </c>
      <c r="J783" s="3">
        <f>_xlfn.XLOOKUP($A783,Pistols!$C:$C,Pistols!M:M,0,0)</f>
        <v>0</v>
      </c>
      <c r="K783" s="3">
        <f>_xlfn.XLOOKUP($A783,Pistols!$C:$C,Pistols!N:N,0,0)</f>
        <v>0</v>
      </c>
      <c r="L783" s="3">
        <f>_xlfn.XLOOKUP($A783,Revolvers!$C:$C,Revolvers!O:O,0,0)</f>
        <v>0</v>
      </c>
      <c r="M783" s="3">
        <f>_xlfn.XLOOKUP($A783,Revolvers!$C:$C,Revolvers!P:P,0,0)</f>
        <v>0</v>
      </c>
      <c r="N783" s="3">
        <f>_xlfn.XLOOKUP($A783,Revolvers!$C:$C,Revolvers!Q:Q,0,0)</f>
        <v>0</v>
      </c>
      <c r="O783" s="3">
        <f>_xlfn.XLOOKUP($A783,Revolvers!$C:$C,Revolvers!R:R,0,0)</f>
        <v>0</v>
      </c>
      <c r="P783" s="3">
        <f>_xlfn.XLOOKUP($A783,Revolvers!$C:$C,Revolvers!S:S,0,0)</f>
        <v>0</v>
      </c>
      <c r="Q783" s="3">
        <f>_xlfn.XLOOKUP($A783,Revolvers!$C:$C,Revolvers!T:T,0,0)</f>
        <v>0</v>
      </c>
      <c r="R783" s="3">
        <f>_xlfn.XLOOKUP($A783,Rifles!C:C,Rifles!H:H,0,0)</f>
        <v>10</v>
      </c>
      <c r="S783" s="3">
        <f>_xlfn.XLOOKUP($A783,Shotguns!C:C,Shotguns!H:H,0,0)</f>
        <v>0</v>
      </c>
      <c r="T783" s="3">
        <f t="shared" si="12"/>
        <v>10</v>
      </c>
    </row>
    <row r="784" spans="1:20" x14ac:dyDescent="0.25">
      <c r="A784" s="3">
        <f>Rifles!C784</f>
        <v>54313257</v>
      </c>
      <c r="B784" s="3" t="str">
        <f>_xlfn.XLOOKUP($A784, Rifles!$C$2:$C$419,Rifles!$D$2:$D$419,"N/A",0)</f>
        <v>N/A</v>
      </c>
      <c r="C784" s="4" t="str">
        <f>_xlfn.XLOOKUP($A784, Rifles!$C$2:$C$419,Rifles!F$2:F$419,"N/A",0)</f>
        <v>N/A</v>
      </c>
      <c r="D784" s="4" t="str">
        <f>_xlfn.XLOOKUP($A784, Rifles!$C$2:$C$419,Rifles!G$2:G$419,"N/A",0)</f>
        <v>N/A</v>
      </c>
      <c r="E784" s="3">
        <f>_xlfn.XLOOKUP($A784,Pistols!$C:$C,Pistols!H:H,0,0)</f>
        <v>0</v>
      </c>
      <c r="F784" s="3">
        <f>_xlfn.XLOOKUP($A784,Pistols!$C:$C,Pistols!I:I,0,0)</f>
        <v>0</v>
      </c>
      <c r="G784" s="3">
        <f>_xlfn.XLOOKUP($A784,Pistols!$C:$C,Pistols!J:J,0,0)</f>
        <v>0</v>
      </c>
      <c r="H784" s="3">
        <f>_xlfn.XLOOKUP($A784,Pistols!$C:$C,Pistols!K:K,0,0)</f>
        <v>0</v>
      </c>
      <c r="I784" s="3">
        <f>_xlfn.XLOOKUP($A784,Pistols!$C:$C,Pistols!L:L,0,0)</f>
        <v>0</v>
      </c>
      <c r="J784" s="3">
        <f>_xlfn.XLOOKUP($A784,Pistols!$C:$C,Pistols!M:M,0,0)</f>
        <v>0</v>
      </c>
      <c r="K784" s="3">
        <f>_xlfn.XLOOKUP($A784,Pistols!$C:$C,Pistols!N:N,0,0)</f>
        <v>0</v>
      </c>
      <c r="L784" s="3">
        <f>_xlfn.XLOOKUP($A784,Revolvers!$C:$C,Revolvers!O:O,0,0)</f>
        <v>0</v>
      </c>
      <c r="M784" s="3">
        <f>_xlfn.XLOOKUP($A784,Revolvers!$C:$C,Revolvers!P:P,0,0)</f>
        <v>0</v>
      </c>
      <c r="N784" s="3">
        <f>_xlfn.XLOOKUP($A784,Revolvers!$C:$C,Revolvers!Q:Q,0,0)</f>
        <v>0</v>
      </c>
      <c r="O784" s="3">
        <f>_xlfn.XLOOKUP($A784,Revolvers!$C:$C,Revolvers!R:R,0,0)</f>
        <v>0</v>
      </c>
      <c r="P784" s="3">
        <f>_xlfn.XLOOKUP($A784,Revolvers!$C:$C,Revolvers!S:S,0,0)</f>
        <v>0</v>
      </c>
      <c r="Q784" s="3">
        <f>_xlfn.XLOOKUP($A784,Revolvers!$C:$C,Revolvers!T:T,0,0)</f>
        <v>0</v>
      </c>
      <c r="R784" s="3">
        <f>_xlfn.XLOOKUP($A784,Rifles!C:C,Rifles!H:H,0,0)</f>
        <v>6</v>
      </c>
      <c r="S784" s="3">
        <f>_xlfn.XLOOKUP($A784,Shotguns!C:C,Shotguns!H:H,0,0)</f>
        <v>0</v>
      </c>
      <c r="T784" s="3">
        <f t="shared" si="12"/>
        <v>6</v>
      </c>
    </row>
    <row r="785" spans="1:20" x14ac:dyDescent="0.25">
      <c r="A785" s="3">
        <f>Rifles!C785</f>
        <v>54313481</v>
      </c>
      <c r="B785" s="3" t="str">
        <f>_xlfn.XLOOKUP($A785, Rifles!$C$2:$C$419,Rifles!$D$2:$D$419,"N/A",0)</f>
        <v>N/A</v>
      </c>
      <c r="C785" s="4" t="str">
        <f>_xlfn.XLOOKUP($A785, Rifles!$C$2:$C$419,Rifles!F$2:F$419,"N/A",0)</f>
        <v>N/A</v>
      </c>
      <c r="D785" s="4" t="str">
        <f>_xlfn.XLOOKUP($A785, Rifles!$C$2:$C$419,Rifles!G$2:G$419,"N/A",0)</f>
        <v>N/A</v>
      </c>
      <c r="E785" s="3">
        <f>_xlfn.XLOOKUP($A785,Pistols!$C:$C,Pistols!H:H,0,0)</f>
        <v>0</v>
      </c>
      <c r="F785" s="3">
        <f>_xlfn.XLOOKUP($A785,Pistols!$C:$C,Pistols!I:I,0,0)</f>
        <v>0</v>
      </c>
      <c r="G785" s="3">
        <f>_xlfn.XLOOKUP($A785,Pistols!$C:$C,Pistols!J:J,0,0)</f>
        <v>0</v>
      </c>
      <c r="H785" s="3">
        <f>_xlfn.XLOOKUP($A785,Pistols!$C:$C,Pistols!K:K,0,0)</f>
        <v>0</v>
      </c>
      <c r="I785" s="3">
        <f>_xlfn.XLOOKUP($A785,Pistols!$C:$C,Pistols!L:L,0,0)</f>
        <v>0</v>
      </c>
      <c r="J785" s="3">
        <f>_xlfn.XLOOKUP($A785,Pistols!$C:$C,Pistols!M:M,0,0)</f>
        <v>0</v>
      </c>
      <c r="K785" s="3">
        <f>_xlfn.XLOOKUP($A785,Pistols!$C:$C,Pistols!N:N,0,0)</f>
        <v>0</v>
      </c>
      <c r="L785" s="3">
        <f>_xlfn.XLOOKUP($A785,Revolvers!$C:$C,Revolvers!O:O,0,0)</f>
        <v>0</v>
      </c>
      <c r="M785" s="3">
        <f>_xlfn.XLOOKUP($A785,Revolvers!$C:$C,Revolvers!P:P,0,0)</f>
        <v>0</v>
      </c>
      <c r="N785" s="3">
        <f>_xlfn.XLOOKUP($A785,Revolvers!$C:$C,Revolvers!Q:Q,0,0)</f>
        <v>0</v>
      </c>
      <c r="O785" s="3">
        <f>_xlfn.XLOOKUP($A785,Revolvers!$C:$C,Revolvers!R:R,0,0)</f>
        <v>0</v>
      </c>
      <c r="P785" s="3">
        <f>_xlfn.XLOOKUP($A785,Revolvers!$C:$C,Revolvers!S:S,0,0)</f>
        <v>0</v>
      </c>
      <c r="Q785" s="3">
        <f>_xlfn.XLOOKUP($A785,Revolvers!$C:$C,Revolvers!T:T,0,0)</f>
        <v>0</v>
      </c>
      <c r="R785" s="3">
        <f>_xlfn.XLOOKUP($A785,Rifles!C:C,Rifles!H:H,0,0)</f>
        <v>40</v>
      </c>
      <c r="S785" s="3">
        <f>_xlfn.XLOOKUP($A785,Shotguns!C:C,Shotguns!H:H,0,0)</f>
        <v>0</v>
      </c>
      <c r="T785" s="3">
        <f t="shared" si="12"/>
        <v>40</v>
      </c>
    </row>
    <row r="786" spans="1:20" x14ac:dyDescent="0.25">
      <c r="A786" s="3">
        <f>Rifles!C786</f>
        <v>54313715</v>
      </c>
      <c r="B786" s="3" t="str">
        <f>_xlfn.XLOOKUP($A786, Rifles!$C$2:$C$419,Rifles!$D$2:$D$419,"N/A",0)</f>
        <v>N/A</v>
      </c>
      <c r="C786" s="4" t="str">
        <f>_xlfn.XLOOKUP($A786, Rifles!$C$2:$C$419,Rifles!F$2:F$419,"N/A",0)</f>
        <v>N/A</v>
      </c>
      <c r="D786" s="4" t="str">
        <f>_xlfn.XLOOKUP($A786, Rifles!$C$2:$C$419,Rifles!G$2:G$419,"N/A",0)</f>
        <v>N/A</v>
      </c>
      <c r="E786" s="3">
        <f>_xlfn.XLOOKUP($A786,Pistols!$C:$C,Pistols!H:H,0,0)</f>
        <v>0</v>
      </c>
      <c r="F786" s="3">
        <f>_xlfn.XLOOKUP($A786,Pistols!$C:$C,Pistols!I:I,0,0)</f>
        <v>0</v>
      </c>
      <c r="G786" s="3">
        <f>_xlfn.XLOOKUP($A786,Pistols!$C:$C,Pistols!J:J,0,0)</f>
        <v>0</v>
      </c>
      <c r="H786" s="3">
        <f>_xlfn.XLOOKUP($A786,Pistols!$C:$C,Pistols!K:K,0,0)</f>
        <v>0</v>
      </c>
      <c r="I786" s="3">
        <f>_xlfn.XLOOKUP($A786,Pistols!$C:$C,Pistols!L:L,0,0)</f>
        <v>0</v>
      </c>
      <c r="J786" s="3">
        <f>_xlfn.XLOOKUP($A786,Pistols!$C:$C,Pistols!M:M,0,0)</f>
        <v>0</v>
      </c>
      <c r="K786" s="3">
        <f>_xlfn.XLOOKUP($A786,Pistols!$C:$C,Pistols!N:N,0,0)</f>
        <v>0</v>
      </c>
      <c r="L786" s="3">
        <f>_xlfn.XLOOKUP($A786,Revolvers!$C:$C,Revolvers!O:O,0,0)</f>
        <v>0</v>
      </c>
      <c r="M786" s="3">
        <f>_xlfn.XLOOKUP($A786,Revolvers!$C:$C,Revolvers!P:P,0,0)</f>
        <v>0</v>
      </c>
      <c r="N786" s="3">
        <f>_xlfn.XLOOKUP($A786,Revolvers!$C:$C,Revolvers!Q:Q,0,0)</f>
        <v>0</v>
      </c>
      <c r="O786" s="3">
        <f>_xlfn.XLOOKUP($A786,Revolvers!$C:$C,Revolvers!R:R,0,0)</f>
        <v>0</v>
      </c>
      <c r="P786" s="3">
        <f>_xlfn.XLOOKUP($A786,Revolvers!$C:$C,Revolvers!S:S,0,0)</f>
        <v>0</v>
      </c>
      <c r="Q786" s="3">
        <f>_xlfn.XLOOKUP($A786,Revolvers!$C:$C,Revolvers!T:T,0,0)</f>
        <v>0</v>
      </c>
      <c r="R786" s="3">
        <f>_xlfn.XLOOKUP($A786,Rifles!C:C,Rifles!H:H,0,0)</f>
        <v>11</v>
      </c>
      <c r="S786" s="3">
        <f>_xlfn.XLOOKUP($A786,Shotguns!C:C,Shotguns!H:H,0,0)</f>
        <v>0</v>
      </c>
      <c r="T786" s="3">
        <f t="shared" si="12"/>
        <v>11</v>
      </c>
    </row>
    <row r="787" spans="1:20" x14ac:dyDescent="0.25">
      <c r="A787" s="3">
        <f>Rifles!C787</f>
        <v>54306127</v>
      </c>
      <c r="B787" s="3" t="str">
        <f>_xlfn.XLOOKUP($A787, Rifles!$C$2:$C$419,Rifles!$D$2:$D$419,"N/A",0)</f>
        <v>N/A</v>
      </c>
      <c r="C787" s="4" t="str">
        <f>_xlfn.XLOOKUP($A787, Rifles!$C$2:$C$419,Rifles!F$2:F$419,"N/A",0)</f>
        <v>N/A</v>
      </c>
      <c r="D787" s="4" t="str">
        <f>_xlfn.XLOOKUP($A787, Rifles!$C$2:$C$419,Rifles!G$2:G$419,"N/A",0)</f>
        <v>N/A</v>
      </c>
      <c r="E787" s="3">
        <f>_xlfn.XLOOKUP($A787,Pistols!$C:$C,Pistols!H:H,0,0)</f>
        <v>0</v>
      </c>
      <c r="F787" s="3">
        <f>_xlfn.XLOOKUP($A787,Pistols!$C:$C,Pistols!I:I,0,0)</f>
        <v>46</v>
      </c>
      <c r="G787" s="3">
        <f>_xlfn.XLOOKUP($A787,Pistols!$C:$C,Pistols!J:J,0,0)</f>
        <v>0</v>
      </c>
      <c r="H787" s="3">
        <f>_xlfn.XLOOKUP($A787,Pistols!$C:$C,Pistols!K:K,0,0)</f>
        <v>0</v>
      </c>
      <c r="I787" s="3">
        <f>_xlfn.XLOOKUP($A787,Pistols!$C:$C,Pistols!L:L,0,0)</f>
        <v>0</v>
      </c>
      <c r="J787" s="3">
        <f>_xlfn.XLOOKUP($A787,Pistols!$C:$C,Pistols!M:M,0,0)</f>
        <v>0</v>
      </c>
      <c r="K787" s="3">
        <f>_xlfn.XLOOKUP($A787,Pistols!$C:$C,Pistols!N:N,0,0)</f>
        <v>46</v>
      </c>
      <c r="L787" s="3">
        <f>_xlfn.XLOOKUP($A787,Revolvers!$C:$C,Revolvers!O:O,0,0)</f>
        <v>0</v>
      </c>
      <c r="M787" s="3">
        <f>_xlfn.XLOOKUP($A787,Revolvers!$C:$C,Revolvers!P:P,0,0)</f>
        <v>0</v>
      </c>
      <c r="N787" s="3">
        <f>_xlfn.XLOOKUP($A787,Revolvers!$C:$C,Revolvers!Q:Q,0,0)</f>
        <v>0</v>
      </c>
      <c r="O787" s="3">
        <f>_xlfn.XLOOKUP($A787,Revolvers!$C:$C,Revolvers!R:R,0,0)</f>
        <v>0</v>
      </c>
      <c r="P787" s="3">
        <f>_xlfn.XLOOKUP($A787,Revolvers!$C:$C,Revolvers!S:S,0,0)</f>
        <v>0</v>
      </c>
      <c r="Q787" s="3">
        <f>_xlfn.XLOOKUP($A787,Revolvers!$C:$C,Revolvers!T:T,0,0)</f>
        <v>0</v>
      </c>
      <c r="R787" s="3">
        <f>_xlfn.XLOOKUP($A787,Rifles!C:C,Rifles!H:H,0,0)</f>
        <v>1043</v>
      </c>
      <c r="S787" s="3">
        <f>_xlfn.XLOOKUP($A787,Shotguns!C:C,Shotguns!H:H,0,0)</f>
        <v>0</v>
      </c>
      <c r="T787" s="3">
        <f t="shared" si="12"/>
        <v>1089</v>
      </c>
    </row>
    <row r="788" spans="1:20" x14ac:dyDescent="0.25">
      <c r="A788" s="3">
        <f>Rifles!C788</f>
        <v>54310645</v>
      </c>
      <c r="B788" s="3" t="str">
        <f>_xlfn.XLOOKUP($A788, Rifles!$C$2:$C$419,Rifles!$D$2:$D$419,"N/A",0)</f>
        <v>N/A</v>
      </c>
      <c r="C788" s="4" t="str">
        <f>_xlfn.XLOOKUP($A788, Rifles!$C$2:$C$419,Rifles!F$2:F$419,"N/A",0)</f>
        <v>N/A</v>
      </c>
      <c r="D788" s="4" t="str">
        <f>_xlfn.XLOOKUP($A788, Rifles!$C$2:$C$419,Rifles!G$2:G$419,"N/A",0)</f>
        <v>N/A</v>
      </c>
      <c r="E788" s="3">
        <f>_xlfn.XLOOKUP($A788,Pistols!$C:$C,Pistols!H:H,0,0)</f>
        <v>0</v>
      </c>
      <c r="F788" s="3">
        <f>_xlfn.XLOOKUP($A788,Pistols!$C:$C,Pistols!I:I,0,0)</f>
        <v>0</v>
      </c>
      <c r="G788" s="3">
        <f>_xlfn.XLOOKUP($A788,Pistols!$C:$C,Pistols!J:J,0,0)</f>
        <v>0</v>
      </c>
      <c r="H788" s="3">
        <f>_xlfn.XLOOKUP($A788,Pistols!$C:$C,Pistols!K:K,0,0)</f>
        <v>0</v>
      </c>
      <c r="I788" s="3">
        <f>_xlfn.XLOOKUP($A788,Pistols!$C:$C,Pistols!L:L,0,0)</f>
        <v>0</v>
      </c>
      <c r="J788" s="3">
        <f>_xlfn.XLOOKUP($A788,Pistols!$C:$C,Pistols!M:M,0,0)</f>
        <v>0</v>
      </c>
      <c r="K788" s="3">
        <f>_xlfn.XLOOKUP($A788,Pistols!$C:$C,Pistols!N:N,0,0)</f>
        <v>0</v>
      </c>
      <c r="L788" s="3">
        <f>_xlfn.XLOOKUP($A788,Revolvers!$C:$C,Revolvers!O:O,0,0)</f>
        <v>0</v>
      </c>
      <c r="M788" s="3">
        <f>_xlfn.XLOOKUP($A788,Revolvers!$C:$C,Revolvers!P:P,0,0)</f>
        <v>0</v>
      </c>
      <c r="N788" s="3">
        <f>_xlfn.XLOOKUP($A788,Revolvers!$C:$C,Revolvers!Q:Q,0,0)</f>
        <v>0</v>
      </c>
      <c r="O788" s="3">
        <f>_xlfn.XLOOKUP($A788,Revolvers!$C:$C,Revolvers!R:R,0,0)</f>
        <v>0</v>
      </c>
      <c r="P788" s="3">
        <f>_xlfn.XLOOKUP($A788,Revolvers!$C:$C,Revolvers!S:S,0,0)</f>
        <v>0</v>
      </c>
      <c r="Q788" s="3">
        <f>_xlfn.XLOOKUP($A788,Revolvers!$C:$C,Revolvers!T:T,0,0)</f>
        <v>0</v>
      </c>
      <c r="R788" s="3">
        <f>_xlfn.XLOOKUP($A788,Rifles!C:C,Rifles!H:H,0,0)</f>
        <v>1</v>
      </c>
      <c r="S788" s="3">
        <f>_xlfn.XLOOKUP($A788,Shotguns!C:C,Shotguns!H:H,0,0)</f>
        <v>0</v>
      </c>
      <c r="T788" s="3">
        <f t="shared" si="12"/>
        <v>1</v>
      </c>
    </row>
    <row r="789" spans="1:20" x14ac:dyDescent="0.25">
      <c r="A789" s="3">
        <f>Rifles!C789</f>
        <v>54305482</v>
      </c>
      <c r="B789" s="3" t="str">
        <f>_xlfn.XLOOKUP($A789, Rifles!$C$2:$C$419,Rifles!$D$2:$D$419,"N/A",0)</f>
        <v>N/A</v>
      </c>
      <c r="C789" s="4" t="str">
        <f>_xlfn.XLOOKUP($A789, Rifles!$C$2:$C$419,Rifles!F$2:F$419,"N/A",0)</f>
        <v>N/A</v>
      </c>
      <c r="D789" s="4" t="str">
        <f>_xlfn.XLOOKUP($A789, Rifles!$C$2:$C$419,Rifles!G$2:G$419,"N/A",0)</f>
        <v>N/A</v>
      </c>
      <c r="E789" s="3">
        <f>_xlfn.XLOOKUP($A789,Pistols!$C:$C,Pistols!H:H,0,0)</f>
        <v>0</v>
      </c>
      <c r="F789" s="3">
        <f>_xlfn.XLOOKUP($A789,Pistols!$C:$C,Pistols!I:I,0,0)</f>
        <v>0</v>
      </c>
      <c r="G789" s="3">
        <f>_xlfn.XLOOKUP($A789,Pistols!$C:$C,Pistols!J:J,0,0)</f>
        <v>0</v>
      </c>
      <c r="H789" s="3">
        <f>_xlfn.XLOOKUP($A789,Pistols!$C:$C,Pistols!K:K,0,0)</f>
        <v>0</v>
      </c>
      <c r="I789" s="3">
        <f>_xlfn.XLOOKUP($A789,Pistols!$C:$C,Pistols!L:L,0,0)</f>
        <v>0</v>
      </c>
      <c r="J789" s="3">
        <f>_xlfn.XLOOKUP($A789,Pistols!$C:$C,Pistols!M:M,0,0)</f>
        <v>0</v>
      </c>
      <c r="K789" s="3">
        <f>_xlfn.XLOOKUP($A789,Pistols!$C:$C,Pistols!N:N,0,0)</f>
        <v>0</v>
      </c>
      <c r="L789" s="3">
        <f>_xlfn.XLOOKUP($A789,Revolvers!$C:$C,Revolvers!O:O,0,0)</f>
        <v>0</v>
      </c>
      <c r="M789" s="3">
        <f>_xlfn.XLOOKUP($A789,Revolvers!$C:$C,Revolvers!P:P,0,0)</f>
        <v>0</v>
      </c>
      <c r="N789" s="3">
        <f>_xlfn.XLOOKUP($A789,Revolvers!$C:$C,Revolvers!Q:Q,0,0)</f>
        <v>0</v>
      </c>
      <c r="O789" s="3">
        <f>_xlfn.XLOOKUP($A789,Revolvers!$C:$C,Revolvers!R:R,0,0)</f>
        <v>0</v>
      </c>
      <c r="P789" s="3">
        <f>_xlfn.XLOOKUP($A789,Revolvers!$C:$C,Revolvers!S:S,0,0)</f>
        <v>0</v>
      </c>
      <c r="Q789" s="3">
        <f>_xlfn.XLOOKUP($A789,Revolvers!$C:$C,Revolvers!T:T,0,0)</f>
        <v>0</v>
      </c>
      <c r="R789" s="3">
        <f>_xlfn.XLOOKUP($A789,Rifles!C:C,Rifles!H:H,0,0)</f>
        <v>22</v>
      </c>
      <c r="S789" s="3">
        <f>_xlfn.XLOOKUP($A789,Shotguns!C:C,Shotguns!H:H,0,0)</f>
        <v>0</v>
      </c>
      <c r="T789" s="3">
        <f t="shared" si="12"/>
        <v>22</v>
      </c>
    </row>
    <row r="790" spans="1:20" x14ac:dyDescent="0.25">
      <c r="A790" s="3">
        <f>Rifles!C790</f>
        <v>54303997</v>
      </c>
      <c r="B790" s="3" t="str">
        <f>_xlfn.XLOOKUP($A790, Rifles!$C$2:$C$419,Rifles!$D$2:$D$419,"N/A",0)</f>
        <v>N/A</v>
      </c>
      <c r="C790" s="4" t="str">
        <f>_xlfn.XLOOKUP($A790, Rifles!$C$2:$C$419,Rifles!F$2:F$419,"N/A",0)</f>
        <v>N/A</v>
      </c>
      <c r="D790" s="4" t="str">
        <f>_xlfn.XLOOKUP($A790, Rifles!$C$2:$C$419,Rifles!G$2:G$419,"N/A",0)</f>
        <v>N/A</v>
      </c>
      <c r="E790" s="3">
        <f>_xlfn.XLOOKUP($A790,Pistols!$C:$C,Pistols!H:H,0,0)</f>
        <v>0</v>
      </c>
      <c r="F790" s="3">
        <f>_xlfn.XLOOKUP($A790,Pistols!$C:$C,Pistols!I:I,0,0)</f>
        <v>0</v>
      </c>
      <c r="G790" s="3">
        <f>_xlfn.XLOOKUP($A790,Pistols!$C:$C,Pistols!J:J,0,0)</f>
        <v>0</v>
      </c>
      <c r="H790" s="3">
        <f>_xlfn.XLOOKUP($A790,Pistols!$C:$C,Pistols!K:K,0,0)</f>
        <v>0</v>
      </c>
      <c r="I790" s="3">
        <f>_xlfn.XLOOKUP($A790,Pistols!$C:$C,Pistols!L:L,0,0)</f>
        <v>0</v>
      </c>
      <c r="J790" s="3">
        <f>_xlfn.XLOOKUP($A790,Pistols!$C:$C,Pistols!M:M,0,0)</f>
        <v>0</v>
      </c>
      <c r="K790" s="3">
        <f>_xlfn.XLOOKUP($A790,Pistols!$C:$C,Pistols!N:N,0,0)</f>
        <v>0</v>
      </c>
      <c r="L790" s="3">
        <f>_xlfn.XLOOKUP($A790,Revolvers!$C:$C,Revolvers!O:O,0,0)</f>
        <v>0</v>
      </c>
      <c r="M790" s="3">
        <f>_xlfn.XLOOKUP($A790,Revolvers!$C:$C,Revolvers!P:P,0,0)</f>
        <v>0</v>
      </c>
      <c r="N790" s="3">
        <f>_xlfn.XLOOKUP($A790,Revolvers!$C:$C,Revolvers!Q:Q,0,0)</f>
        <v>0</v>
      </c>
      <c r="O790" s="3">
        <f>_xlfn.XLOOKUP($A790,Revolvers!$C:$C,Revolvers!R:R,0,0)</f>
        <v>0</v>
      </c>
      <c r="P790" s="3">
        <f>_xlfn.XLOOKUP($A790,Revolvers!$C:$C,Revolvers!S:S,0,0)</f>
        <v>0</v>
      </c>
      <c r="Q790" s="3">
        <f>_xlfn.XLOOKUP($A790,Revolvers!$C:$C,Revolvers!T:T,0,0)</f>
        <v>0</v>
      </c>
      <c r="R790" s="3">
        <f>_xlfn.XLOOKUP($A790,Rifles!C:C,Rifles!H:H,0,0)</f>
        <v>1</v>
      </c>
      <c r="S790" s="3">
        <f>_xlfn.XLOOKUP($A790,Shotguns!C:C,Shotguns!H:H,0,0)</f>
        <v>0</v>
      </c>
      <c r="T790" s="3">
        <f t="shared" si="12"/>
        <v>1</v>
      </c>
    </row>
    <row r="791" spans="1:20" x14ac:dyDescent="0.25">
      <c r="A791" s="3">
        <f>Rifles!C791</f>
        <v>54312142</v>
      </c>
      <c r="B791" s="3" t="str">
        <f>_xlfn.XLOOKUP($A791, Rifles!$C$2:$C$419,Rifles!$D$2:$D$419,"N/A",0)</f>
        <v>N/A</v>
      </c>
      <c r="C791" s="4" t="str">
        <f>_xlfn.XLOOKUP($A791, Rifles!$C$2:$C$419,Rifles!F$2:F$419,"N/A",0)</f>
        <v>N/A</v>
      </c>
      <c r="D791" s="4" t="str">
        <f>_xlfn.XLOOKUP($A791, Rifles!$C$2:$C$419,Rifles!G$2:G$419,"N/A",0)</f>
        <v>N/A</v>
      </c>
      <c r="E791" s="3">
        <f>_xlfn.XLOOKUP($A791,Pistols!$C:$C,Pistols!H:H,0,0)</f>
        <v>0</v>
      </c>
      <c r="F791" s="3">
        <f>_xlfn.XLOOKUP($A791,Pistols!$C:$C,Pistols!I:I,0,0)</f>
        <v>0</v>
      </c>
      <c r="G791" s="3">
        <f>_xlfn.XLOOKUP($A791,Pistols!$C:$C,Pistols!J:J,0,0)</f>
        <v>0</v>
      </c>
      <c r="H791" s="3">
        <f>_xlfn.XLOOKUP($A791,Pistols!$C:$C,Pistols!K:K,0,0)</f>
        <v>0</v>
      </c>
      <c r="I791" s="3">
        <f>_xlfn.XLOOKUP($A791,Pistols!$C:$C,Pistols!L:L,0,0)</f>
        <v>0</v>
      </c>
      <c r="J791" s="3">
        <f>_xlfn.XLOOKUP($A791,Pistols!$C:$C,Pistols!M:M,0,0)</f>
        <v>0</v>
      </c>
      <c r="K791" s="3">
        <f>_xlfn.XLOOKUP($A791,Pistols!$C:$C,Pistols!N:N,0,0)</f>
        <v>0</v>
      </c>
      <c r="L791" s="3">
        <f>_xlfn.XLOOKUP($A791,Revolvers!$C:$C,Revolvers!O:O,0,0)</f>
        <v>0</v>
      </c>
      <c r="M791" s="3">
        <f>_xlfn.XLOOKUP($A791,Revolvers!$C:$C,Revolvers!P:P,0,0)</f>
        <v>0</v>
      </c>
      <c r="N791" s="3">
        <f>_xlfn.XLOOKUP($A791,Revolvers!$C:$C,Revolvers!Q:Q,0,0)</f>
        <v>0</v>
      </c>
      <c r="O791" s="3">
        <f>_xlfn.XLOOKUP($A791,Revolvers!$C:$C,Revolvers!R:R,0,0)</f>
        <v>0</v>
      </c>
      <c r="P791" s="3">
        <f>_xlfn.XLOOKUP($A791,Revolvers!$C:$C,Revolvers!S:S,0,0)</f>
        <v>0</v>
      </c>
      <c r="Q791" s="3">
        <f>_xlfn.XLOOKUP($A791,Revolvers!$C:$C,Revolvers!T:T,0,0)</f>
        <v>0</v>
      </c>
      <c r="R791" s="3">
        <f>_xlfn.XLOOKUP($A791,Rifles!C:C,Rifles!H:H,0,0)</f>
        <v>6</v>
      </c>
      <c r="S791" s="3">
        <f>_xlfn.XLOOKUP($A791,Shotguns!C:C,Shotguns!H:H,0,0)</f>
        <v>0</v>
      </c>
      <c r="T791" s="3">
        <f t="shared" si="12"/>
        <v>6</v>
      </c>
    </row>
    <row r="792" spans="1:20" x14ac:dyDescent="0.25">
      <c r="A792" s="3">
        <f>Rifles!C792</f>
        <v>54307126</v>
      </c>
      <c r="B792" s="3" t="str">
        <f>_xlfn.XLOOKUP($A792, Rifles!$C$2:$C$419,Rifles!$D$2:$D$419,"N/A",0)</f>
        <v>N/A</v>
      </c>
      <c r="C792" s="4" t="str">
        <f>_xlfn.XLOOKUP($A792, Rifles!$C$2:$C$419,Rifles!F$2:F$419,"N/A",0)</f>
        <v>N/A</v>
      </c>
      <c r="D792" s="4" t="str">
        <f>_xlfn.XLOOKUP($A792, Rifles!$C$2:$C$419,Rifles!G$2:G$419,"N/A",0)</f>
        <v>N/A</v>
      </c>
      <c r="E792" s="3">
        <f>_xlfn.XLOOKUP($A792,Pistols!$C:$C,Pistols!H:H,0,0)</f>
        <v>0</v>
      </c>
      <c r="F792" s="3">
        <f>_xlfn.XLOOKUP($A792,Pistols!$C:$C,Pistols!I:I,0,0)</f>
        <v>0</v>
      </c>
      <c r="G792" s="3">
        <f>_xlfn.XLOOKUP($A792,Pistols!$C:$C,Pistols!J:J,0,0)</f>
        <v>0</v>
      </c>
      <c r="H792" s="3">
        <f>_xlfn.XLOOKUP($A792,Pistols!$C:$C,Pistols!K:K,0,0)</f>
        <v>0</v>
      </c>
      <c r="I792" s="3">
        <f>_xlfn.XLOOKUP($A792,Pistols!$C:$C,Pistols!L:L,0,0)</f>
        <v>0</v>
      </c>
      <c r="J792" s="3">
        <f>_xlfn.XLOOKUP($A792,Pistols!$C:$C,Pistols!M:M,0,0)</f>
        <v>0</v>
      </c>
      <c r="K792" s="3">
        <f>_xlfn.XLOOKUP($A792,Pistols!$C:$C,Pistols!N:N,0,0)</f>
        <v>0</v>
      </c>
      <c r="L792" s="3">
        <f>_xlfn.XLOOKUP($A792,Revolvers!$C:$C,Revolvers!O:O,0,0)</f>
        <v>0</v>
      </c>
      <c r="M792" s="3">
        <f>_xlfn.XLOOKUP($A792,Revolvers!$C:$C,Revolvers!P:P,0,0)</f>
        <v>0</v>
      </c>
      <c r="N792" s="3">
        <f>_xlfn.XLOOKUP($A792,Revolvers!$C:$C,Revolvers!Q:Q,0,0)</f>
        <v>0</v>
      </c>
      <c r="O792" s="3">
        <f>_xlfn.XLOOKUP($A792,Revolvers!$C:$C,Revolvers!R:R,0,0)</f>
        <v>0</v>
      </c>
      <c r="P792" s="3">
        <f>_xlfn.XLOOKUP($A792,Revolvers!$C:$C,Revolvers!S:S,0,0)</f>
        <v>0</v>
      </c>
      <c r="Q792" s="3">
        <f>_xlfn.XLOOKUP($A792,Revolvers!$C:$C,Revolvers!T:T,0,0)</f>
        <v>0</v>
      </c>
      <c r="R792" s="3">
        <f>_xlfn.XLOOKUP($A792,Rifles!C:C,Rifles!H:H,0,0)</f>
        <v>93</v>
      </c>
      <c r="S792" s="3">
        <f>_xlfn.XLOOKUP($A792,Shotguns!C:C,Shotguns!H:H,0,0)</f>
        <v>0</v>
      </c>
      <c r="T792" s="3">
        <f t="shared" si="12"/>
        <v>93</v>
      </c>
    </row>
    <row r="793" spans="1:20" x14ac:dyDescent="0.25">
      <c r="A793" s="3">
        <f>Rifles!C793</f>
        <v>54301610</v>
      </c>
      <c r="B793" s="3" t="str">
        <f>_xlfn.XLOOKUP($A793, Rifles!$C$2:$C$419,Rifles!$D$2:$D$419,"N/A",0)</f>
        <v>N/A</v>
      </c>
      <c r="C793" s="4" t="str">
        <f>_xlfn.XLOOKUP($A793, Rifles!$C$2:$C$419,Rifles!F$2:F$419,"N/A",0)</f>
        <v>N/A</v>
      </c>
      <c r="D793" s="4" t="str">
        <f>_xlfn.XLOOKUP($A793, Rifles!$C$2:$C$419,Rifles!G$2:G$419,"N/A",0)</f>
        <v>N/A</v>
      </c>
      <c r="E793" s="3">
        <f>_xlfn.XLOOKUP($A793,Pistols!$C:$C,Pistols!H:H,0,0)</f>
        <v>0</v>
      </c>
      <c r="F793" s="3">
        <f>_xlfn.XLOOKUP($A793,Pistols!$C:$C,Pistols!I:I,0,0)</f>
        <v>50</v>
      </c>
      <c r="G793" s="3">
        <f>_xlfn.XLOOKUP($A793,Pistols!$C:$C,Pistols!J:J,0,0)</f>
        <v>609</v>
      </c>
      <c r="H793" s="3">
        <f>_xlfn.XLOOKUP($A793,Pistols!$C:$C,Pistols!K:K,0,0)</f>
        <v>0</v>
      </c>
      <c r="I793" s="3">
        <f>_xlfn.XLOOKUP($A793,Pistols!$C:$C,Pistols!L:L,0,0)</f>
        <v>451</v>
      </c>
      <c r="J793" s="3">
        <f>_xlfn.XLOOKUP($A793,Pistols!$C:$C,Pistols!M:M,0,0)</f>
        <v>0</v>
      </c>
      <c r="K793" s="3">
        <f>_xlfn.XLOOKUP($A793,Pistols!$C:$C,Pistols!N:N,0,0)</f>
        <v>1110</v>
      </c>
      <c r="L793" s="3">
        <f>_xlfn.XLOOKUP($A793,Revolvers!$C:$C,Revolvers!O:O,0,0)</f>
        <v>0</v>
      </c>
      <c r="M793" s="3">
        <f>_xlfn.XLOOKUP($A793,Revolvers!$C:$C,Revolvers!P:P,0,0)</f>
        <v>0</v>
      </c>
      <c r="N793" s="3">
        <f>_xlfn.XLOOKUP($A793,Revolvers!$C:$C,Revolvers!Q:Q,0,0)</f>
        <v>0</v>
      </c>
      <c r="O793" s="3">
        <f>_xlfn.XLOOKUP($A793,Revolvers!$C:$C,Revolvers!R:R,0,0)</f>
        <v>0</v>
      </c>
      <c r="P793" s="3">
        <f>_xlfn.XLOOKUP($A793,Revolvers!$C:$C,Revolvers!S:S,0,0)</f>
        <v>0</v>
      </c>
      <c r="Q793" s="3">
        <f>_xlfn.XLOOKUP($A793,Revolvers!$C:$C,Revolvers!T:T,0,0)</f>
        <v>0</v>
      </c>
      <c r="R793" s="3">
        <f>_xlfn.XLOOKUP($A793,Rifles!C:C,Rifles!H:H,0,0)</f>
        <v>9247</v>
      </c>
      <c r="S793" s="3">
        <f>_xlfn.XLOOKUP($A793,Shotguns!C:C,Shotguns!H:H,0,0)</f>
        <v>0</v>
      </c>
      <c r="T793" s="3">
        <f t="shared" si="12"/>
        <v>10357</v>
      </c>
    </row>
    <row r="794" spans="1:20" x14ac:dyDescent="0.25">
      <c r="A794" s="3">
        <f>Rifles!C794</f>
        <v>54303117</v>
      </c>
      <c r="B794" s="3" t="str">
        <f>_xlfn.XLOOKUP($A794, Rifles!$C$2:$C$419,Rifles!$D$2:$D$419,"N/A",0)</f>
        <v>N/A</v>
      </c>
      <c r="C794" s="4" t="str">
        <f>_xlfn.XLOOKUP($A794, Rifles!$C$2:$C$419,Rifles!F$2:F$419,"N/A",0)</f>
        <v>N/A</v>
      </c>
      <c r="D794" s="4" t="str">
        <f>_xlfn.XLOOKUP($A794, Rifles!$C$2:$C$419,Rifles!G$2:G$419,"N/A",0)</f>
        <v>N/A</v>
      </c>
      <c r="E794" s="3">
        <f>_xlfn.XLOOKUP($A794,Pistols!$C:$C,Pistols!H:H,0,0)</f>
        <v>0</v>
      </c>
      <c r="F794" s="3">
        <f>_xlfn.XLOOKUP($A794,Pistols!$C:$C,Pistols!I:I,0,0)</f>
        <v>0</v>
      </c>
      <c r="G794" s="3">
        <f>_xlfn.XLOOKUP($A794,Pistols!$C:$C,Pistols!J:J,0,0)</f>
        <v>0</v>
      </c>
      <c r="H794" s="3">
        <f>_xlfn.XLOOKUP($A794,Pistols!$C:$C,Pistols!K:K,0,0)</f>
        <v>0</v>
      </c>
      <c r="I794" s="3">
        <f>_xlfn.XLOOKUP($A794,Pistols!$C:$C,Pistols!L:L,0,0)</f>
        <v>0</v>
      </c>
      <c r="J794" s="3">
        <f>_xlfn.XLOOKUP($A794,Pistols!$C:$C,Pistols!M:M,0,0)</f>
        <v>0</v>
      </c>
      <c r="K794" s="3">
        <f>_xlfn.XLOOKUP($A794,Pistols!$C:$C,Pistols!N:N,0,0)</f>
        <v>0</v>
      </c>
      <c r="L794" s="3">
        <f>_xlfn.XLOOKUP($A794,Revolvers!$C:$C,Revolvers!O:O,0,0)</f>
        <v>0</v>
      </c>
      <c r="M794" s="3">
        <f>_xlfn.XLOOKUP($A794,Revolvers!$C:$C,Revolvers!P:P,0,0)</f>
        <v>0</v>
      </c>
      <c r="N794" s="3">
        <f>_xlfn.XLOOKUP($A794,Revolvers!$C:$C,Revolvers!Q:Q,0,0)</f>
        <v>0</v>
      </c>
      <c r="O794" s="3">
        <f>_xlfn.XLOOKUP($A794,Revolvers!$C:$C,Revolvers!R:R,0,0)</f>
        <v>0</v>
      </c>
      <c r="P794" s="3">
        <f>_xlfn.XLOOKUP($A794,Revolvers!$C:$C,Revolvers!S:S,0,0)</f>
        <v>0</v>
      </c>
      <c r="Q794" s="3">
        <f>_xlfn.XLOOKUP($A794,Revolvers!$C:$C,Revolvers!T:T,0,0)</f>
        <v>0</v>
      </c>
      <c r="R794" s="3">
        <f>_xlfn.XLOOKUP($A794,Rifles!C:C,Rifles!H:H,0,0)</f>
        <v>3</v>
      </c>
      <c r="S794" s="3">
        <f>_xlfn.XLOOKUP($A794,Shotguns!C:C,Shotguns!H:H,0,0)</f>
        <v>0</v>
      </c>
      <c r="T794" s="3">
        <f t="shared" si="12"/>
        <v>3</v>
      </c>
    </row>
    <row r="795" spans="1:20" x14ac:dyDescent="0.25">
      <c r="A795" s="3">
        <f>Rifles!C795</f>
        <v>54309531</v>
      </c>
      <c r="B795" s="3" t="str">
        <f>_xlfn.XLOOKUP($A795, Rifles!$C$2:$C$419,Rifles!$D$2:$D$419,"N/A",0)</f>
        <v>N/A</v>
      </c>
      <c r="C795" s="4" t="str">
        <f>_xlfn.XLOOKUP($A795, Rifles!$C$2:$C$419,Rifles!F$2:F$419,"N/A",0)</f>
        <v>N/A</v>
      </c>
      <c r="D795" s="4" t="str">
        <f>_xlfn.XLOOKUP($A795, Rifles!$C$2:$C$419,Rifles!G$2:G$419,"N/A",0)</f>
        <v>N/A</v>
      </c>
      <c r="E795" s="3">
        <f>_xlfn.XLOOKUP($A795,Pistols!$C:$C,Pistols!H:H,0,0)</f>
        <v>0</v>
      </c>
      <c r="F795" s="3">
        <f>_xlfn.XLOOKUP($A795,Pistols!$C:$C,Pistols!I:I,0,0)</f>
        <v>0</v>
      </c>
      <c r="G795" s="3">
        <f>_xlfn.XLOOKUP($A795,Pistols!$C:$C,Pistols!J:J,0,0)</f>
        <v>0</v>
      </c>
      <c r="H795" s="3">
        <f>_xlfn.XLOOKUP($A795,Pistols!$C:$C,Pistols!K:K,0,0)</f>
        <v>0</v>
      </c>
      <c r="I795" s="3">
        <f>_xlfn.XLOOKUP($A795,Pistols!$C:$C,Pistols!L:L,0,0)</f>
        <v>0</v>
      </c>
      <c r="J795" s="3">
        <f>_xlfn.XLOOKUP($A795,Pistols!$C:$C,Pistols!M:M,0,0)</f>
        <v>0</v>
      </c>
      <c r="K795" s="3">
        <f>_xlfn.XLOOKUP($A795,Pistols!$C:$C,Pistols!N:N,0,0)</f>
        <v>0</v>
      </c>
      <c r="L795" s="3">
        <f>_xlfn.XLOOKUP($A795,Revolvers!$C:$C,Revolvers!O:O,0,0)</f>
        <v>0</v>
      </c>
      <c r="M795" s="3">
        <f>_xlfn.XLOOKUP($A795,Revolvers!$C:$C,Revolvers!P:P,0,0)</f>
        <v>0</v>
      </c>
      <c r="N795" s="3">
        <f>_xlfn.XLOOKUP($A795,Revolvers!$C:$C,Revolvers!Q:Q,0,0)</f>
        <v>0</v>
      </c>
      <c r="O795" s="3">
        <f>_xlfn.XLOOKUP($A795,Revolvers!$C:$C,Revolvers!R:R,0,0)</f>
        <v>0</v>
      </c>
      <c r="P795" s="3">
        <f>_xlfn.XLOOKUP($A795,Revolvers!$C:$C,Revolvers!S:S,0,0)</f>
        <v>0</v>
      </c>
      <c r="Q795" s="3">
        <f>_xlfn.XLOOKUP($A795,Revolvers!$C:$C,Revolvers!T:T,0,0)</f>
        <v>0</v>
      </c>
      <c r="R795" s="3">
        <f>_xlfn.XLOOKUP($A795,Rifles!C:C,Rifles!H:H,0,0)</f>
        <v>36</v>
      </c>
      <c r="S795" s="3">
        <f>_xlfn.XLOOKUP($A795,Shotguns!C:C,Shotguns!H:H,0,0)</f>
        <v>0</v>
      </c>
      <c r="T795" s="3">
        <f t="shared" si="12"/>
        <v>36</v>
      </c>
    </row>
    <row r="796" spans="1:20" x14ac:dyDescent="0.25">
      <c r="A796" s="3">
        <f>Rifles!C796</f>
        <v>54311561</v>
      </c>
      <c r="B796" s="3" t="str">
        <f>_xlfn.XLOOKUP($A796, Rifles!$C$2:$C$419,Rifles!$D$2:$D$419,"N/A",0)</f>
        <v>N/A</v>
      </c>
      <c r="C796" s="4" t="str">
        <f>_xlfn.XLOOKUP($A796, Rifles!$C$2:$C$419,Rifles!F$2:F$419,"N/A",0)</f>
        <v>N/A</v>
      </c>
      <c r="D796" s="4" t="str">
        <f>_xlfn.XLOOKUP($A796, Rifles!$C$2:$C$419,Rifles!G$2:G$419,"N/A",0)</f>
        <v>N/A</v>
      </c>
      <c r="E796" s="3">
        <f>_xlfn.XLOOKUP($A796,Pistols!$C:$C,Pistols!H:H,0,0)</f>
        <v>0</v>
      </c>
      <c r="F796" s="3">
        <f>_xlfn.XLOOKUP($A796,Pistols!$C:$C,Pistols!I:I,0,0)</f>
        <v>56</v>
      </c>
      <c r="G796" s="3">
        <f>_xlfn.XLOOKUP($A796,Pistols!$C:$C,Pistols!J:J,0,0)</f>
        <v>24</v>
      </c>
      <c r="H796" s="3">
        <f>_xlfn.XLOOKUP($A796,Pistols!$C:$C,Pistols!K:K,0,0)</f>
        <v>0</v>
      </c>
      <c r="I796" s="3">
        <f>_xlfn.XLOOKUP($A796,Pistols!$C:$C,Pistols!L:L,0,0)</f>
        <v>0</v>
      </c>
      <c r="J796" s="3">
        <f>_xlfn.XLOOKUP($A796,Pistols!$C:$C,Pistols!M:M,0,0)</f>
        <v>0</v>
      </c>
      <c r="K796" s="3">
        <f>_xlfn.XLOOKUP($A796,Pistols!$C:$C,Pistols!N:N,0,0)</f>
        <v>80</v>
      </c>
      <c r="L796" s="3">
        <f>_xlfn.XLOOKUP($A796,Revolvers!$C:$C,Revolvers!O:O,0,0)</f>
        <v>0</v>
      </c>
      <c r="M796" s="3">
        <f>_xlfn.XLOOKUP($A796,Revolvers!$C:$C,Revolvers!P:P,0,0)</f>
        <v>0</v>
      </c>
      <c r="N796" s="3">
        <f>_xlfn.XLOOKUP($A796,Revolvers!$C:$C,Revolvers!Q:Q,0,0)</f>
        <v>0</v>
      </c>
      <c r="O796" s="3">
        <f>_xlfn.XLOOKUP($A796,Revolvers!$C:$C,Revolvers!R:R,0,0)</f>
        <v>0</v>
      </c>
      <c r="P796" s="3">
        <f>_xlfn.XLOOKUP($A796,Revolvers!$C:$C,Revolvers!S:S,0,0)</f>
        <v>0</v>
      </c>
      <c r="Q796" s="3">
        <f>_xlfn.XLOOKUP($A796,Revolvers!$C:$C,Revolvers!T:T,0,0)</f>
        <v>0</v>
      </c>
      <c r="R796" s="3">
        <f>_xlfn.XLOOKUP($A796,Rifles!C:C,Rifles!H:H,0,0)</f>
        <v>68</v>
      </c>
      <c r="S796" s="3">
        <f>_xlfn.XLOOKUP($A796,Shotguns!C:C,Shotguns!H:H,0,0)</f>
        <v>0</v>
      </c>
      <c r="T796" s="3">
        <f t="shared" si="12"/>
        <v>148</v>
      </c>
    </row>
    <row r="797" spans="1:20" x14ac:dyDescent="0.25">
      <c r="A797" s="3">
        <f>Rifles!C797</f>
        <v>54303217</v>
      </c>
      <c r="B797" s="3" t="str">
        <f>_xlfn.XLOOKUP($A797, Rifles!$C$2:$C$419,Rifles!$D$2:$D$419,"N/A",0)</f>
        <v>N/A</v>
      </c>
      <c r="C797" s="4" t="str">
        <f>_xlfn.XLOOKUP($A797, Rifles!$C$2:$C$419,Rifles!F$2:F$419,"N/A",0)</f>
        <v>N/A</v>
      </c>
      <c r="D797" s="4" t="str">
        <f>_xlfn.XLOOKUP($A797, Rifles!$C$2:$C$419,Rifles!G$2:G$419,"N/A",0)</f>
        <v>N/A</v>
      </c>
      <c r="E797" s="3">
        <f>_xlfn.XLOOKUP($A797,Pistols!$C:$C,Pistols!H:H,0,0)</f>
        <v>0</v>
      </c>
      <c r="F797" s="3">
        <f>_xlfn.XLOOKUP($A797,Pistols!$C:$C,Pistols!I:I,0,0)</f>
        <v>0</v>
      </c>
      <c r="G797" s="3">
        <f>_xlfn.XLOOKUP($A797,Pistols!$C:$C,Pistols!J:J,0,0)</f>
        <v>0</v>
      </c>
      <c r="H797" s="3">
        <f>_xlfn.XLOOKUP($A797,Pistols!$C:$C,Pistols!K:K,0,0)</f>
        <v>0</v>
      </c>
      <c r="I797" s="3">
        <f>_xlfn.XLOOKUP($A797,Pistols!$C:$C,Pistols!L:L,0,0)</f>
        <v>0</v>
      </c>
      <c r="J797" s="3">
        <f>_xlfn.XLOOKUP($A797,Pistols!$C:$C,Pistols!M:M,0,0)</f>
        <v>0</v>
      </c>
      <c r="K797" s="3">
        <f>_xlfn.XLOOKUP($A797,Pistols!$C:$C,Pistols!N:N,0,0)</f>
        <v>0</v>
      </c>
      <c r="L797" s="3">
        <f>_xlfn.XLOOKUP($A797,Revolvers!$C:$C,Revolvers!O:O,0,0)</f>
        <v>0</v>
      </c>
      <c r="M797" s="3">
        <f>_xlfn.XLOOKUP($A797,Revolvers!$C:$C,Revolvers!P:P,0,0)</f>
        <v>0</v>
      </c>
      <c r="N797" s="3">
        <f>_xlfn.XLOOKUP($A797,Revolvers!$C:$C,Revolvers!Q:Q,0,0)</f>
        <v>0</v>
      </c>
      <c r="O797" s="3">
        <f>_xlfn.XLOOKUP($A797,Revolvers!$C:$C,Revolvers!R:R,0,0)</f>
        <v>0</v>
      </c>
      <c r="P797" s="3">
        <f>_xlfn.XLOOKUP($A797,Revolvers!$C:$C,Revolvers!S:S,0,0)</f>
        <v>0</v>
      </c>
      <c r="Q797" s="3">
        <f>_xlfn.XLOOKUP($A797,Revolvers!$C:$C,Revolvers!T:T,0,0)</f>
        <v>0</v>
      </c>
      <c r="R797" s="3">
        <f>_xlfn.XLOOKUP($A797,Rifles!C:C,Rifles!H:H,0,0)</f>
        <v>740</v>
      </c>
      <c r="S797" s="3">
        <f>_xlfn.XLOOKUP($A797,Shotguns!C:C,Shotguns!H:H,0,0)</f>
        <v>0</v>
      </c>
      <c r="T797" s="3">
        <f t="shared" si="12"/>
        <v>740</v>
      </c>
    </row>
    <row r="798" spans="1:20" x14ac:dyDescent="0.25">
      <c r="A798" s="3">
        <f>Rifles!C798</f>
        <v>54304601</v>
      </c>
      <c r="B798" s="3" t="str">
        <f>_xlfn.XLOOKUP($A798, Rifles!$C$2:$C$419,Rifles!$D$2:$D$419,"N/A",0)</f>
        <v>N/A</v>
      </c>
      <c r="C798" s="4" t="str">
        <f>_xlfn.XLOOKUP($A798, Rifles!$C$2:$C$419,Rifles!F$2:F$419,"N/A",0)</f>
        <v>N/A</v>
      </c>
      <c r="D798" s="4" t="str">
        <f>_xlfn.XLOOKUP($A798, Rifles!$C$2:$C$419,Rifles!G$2:G$419,"N/A",0)</f>
        <v>N/A</v>
      </c>
      <c r="E798" s="3">
        <f>_xlfn.XLOOKUP($A798,Pistols!$C:$C,Pistols!H:H,0,0)</f>
        <v>0</v>
      </c>
      <c r="F798" s="3">
        <f>_xlfn.XLOOKUP($A798,Pistols!$C:$C,Pistols!I:I,0,0)</f>
        <v>0</v>
      </c>
      <c r="G798" s="3">
        <f>_xlfn.XLOOKUP($A798,Pistols!$C:$C,Pistols!J:J,0,0)</f>
        <v>0</v>
      </c>
      <c r="H798" s="3">
        <f>_xlfn.XLOOKUP($A798,Pistols!$C:$C,Pistols!K:K,0,0)</f>
        <v>0</v>
      </c>
      <c r="I798" s="3">
        <f>_xlfn.XLOOKUP($A798,Pistols!$C:$C,Pistols!L:L,0,0)</f>
        <v>0</v>
      </c>
      <c r="J798" s="3">
        <f>_xlfn.XLOOKUP($A798,Pistols!$C:$C,Pistols!M:M,0,0)</f>
        <v>0</v>
      </c>
      <c r="K798" s="3">
        <f>_xlfn.XLOOKUP($A798,Pistols!$C:$C,Pistols!N:N,0,0)</f>
        <v>0</v>
      </c>
      <c r="L798" s="3">
        <f>_xlfn.XLOOKUP($A798,Revolvers!$C:$C,Revolvers!O:O,0,0)</f>
        <v>0</v>
      </c>
      <c r="M798" s="3">
        <f>_xlfn.XLOOKUP($A798,Revolvers!$C:$C,Revolvers!P:P,0,0)</f>
        <v>0</v>
      </c>
      <c r="N798" s="3">
        <f>_xlfn.XLOOKUP($A798,Revolvers!$C:$C,Revolvers!Q:Q,0,0)</f>
        <v>0</v>
      </c>
      <c r="O798" s="3">
        <f>_xlfn.XLOOKUP($A798,Revolvers!$C:$C,Revolvers!R:R,0,0)</f>
        <v>0</v>
      </c>
      <c r="P798" s="3">
        <f>_xlfn.XLOOKUP($A798,Revolvers!$C:$C,Revolvers!S:S,0,0)</f>
        <v>0</v>
      </c>
      <c r="Q798" s="3">
        <f>_xlfn.XLOOKUP($A798,Revolvers!$C:$C,Revolvers!T:T,0,0)</f>
        <v>0</v>
      </c>
      <c r="R798" s="3">
        <f>_xlfn.XLOOKUP($A798,Rifles!C:C,Rifles!H:H,0,0)</f>
        <v>2</v>
      </c>
      <c r="S798" s="3">
        <f>_xlfn.XLOOKUP($A798,Shotguns!C:C,Shotguns!H:H,0,0)</f>
        <v>0</v>
      </c>
      <c r="T798" s="3">
        <f t="shared" si="12"/>
        <v>2</v>
      </c>
    </row>
    <row r="799" spans="1:20" x14ac:dyDescent="0.25">
      <c r="A799" s="3">
        <f>Rifles!C799</f>
        <v>54313326</v>
      </c>
      <c r="B799" s="3" t="str">
        <f>_xlfn.XLOOKUP($A799, Rifles!$C$2:$C$419,Rifles!$D$2:$D$419,"N/A",0)</f>
        <v>N/A</v>
      </c>
      <c r="C799" s="4" t="str">
        <f>_xlfn.XLOOKUP($A799, Rifles!$C$2:$C$419,Rifles!F$2:F$419,"N/A",0)</f>
        <v>N/A</v>
      </c>
      <c r="D799" s="4" t="str">
        <f>_xlfn.XLOOKUP($A799, Rifles!$C$2:$C$419,Rifles!G$2:G$419,"N/A",0)</f>
        <v>N/A</v>
      </c>
      <c r="E799" s="3">
        <f>_xlfn.XLOOKUP($A799,Pistols!$C:$C,Pistols!H:H,0,0)</f>
        <v>0</v>
      </c>
      <c r="F799" s="3">
        <f>_xlfn.XLOOKUP($A799,Pistols!$C:$C,Pistols!I:I,0,0)</f>
        <v>0</v>
      </c>
      <c r="G799" s="3">
        <f>_xlfn.XLOOKUP($A799,Pistols!$C:$C,Pistols!J:J,0,0)</f>
        <v>0</v>
      </c>
      <c r="H799" s="3">
        <f>_xlfn.XLOOKUP($A799,Pistols!$C:$C,Pistols!K:K,0,0)</f>
        <v>0</v>
      </c>
      <c r="I799" s="3">
        <f>_xlfn.XLOOKUP($A799,Pistols!$C:$C,Pistols!L:L,0,0)</f>
        <v>0</v>
      </c>
      <c r="J799" s="3">
        <f>_xlfn.XLOOKUP($A799,Pistols!$C:$C,Pistols!M:M,0,0)</f>
        <v>0</v>
      </c>
      <c r="K799" s="3">
        <f>_xlfn.XLOOKUP($A799,Pistols!$C:$C,Pistols!N:N,0,0)</f>
        <v>0</v>
      </c>
      <c r="L799" s="3">
        <f>_xlfn.XLOOKUP($A799,Revolvers!$C:$C,Revolvers!O:O,0,0)</f>
        <v>0</v>
      </c>
      <c r="M799" s="3">
        <f>_xlfn.XLOOKUP($A799,Revolvers!$C:$C,Revolvers!P:P,0,0)</f>
        <v>0</v>
      </c>
      <c r="N799" s="3">
        <f>_xlfn.XLOOKUP($A799,Revolvers!$C:$C,Revolvers!Q:Q,0,0)</f>
        <v>0</v>
      </c>
      <c r="O799" s="3">
        <f>_xlfn.XLOOKUP($A799,Revolvers!$C:$C,Revolvers!R:R,0,0)</f>
        <v>0</v>
      </c>
      <c r="P799" s="3">
        <f>_xlfn.XLOOKUP($A799,Revolvers!$C:$C,Revolvers!S:S,0,0)</f>
        <v>0</v>
      </c>
      <c r="Q799" s="3">
        <f>_xlfn.XLOOKUP($A799,Revolvers!$C:$C,Revolvers!T:T,0,0)</f>
        <v>0</v>
      </c>
      <c r="R799" s="3">
        <f>_xlfn.XLOOKUP($A799,Rifles!C:C,Rifles!H:H,0,0)</f>
        <v>7</v>
      </c>
      <c r="S799" s="3">
        <f>_xlfn.XLOOKUP($A799,Shotguns!C:C,Shotguns!H:H,0,0)</f>
        <v>0</v>
      </c>
      <c r="T799" s="3">
        <f t="shared" si="12"/>
        <v>7</v>
      </c>
    </row>
    <row r="800" spans="1:20" x14ac:dyDescent="0.25">
      <c r="A800" s="3">
        <f>Rifles!C800</f>
        <v>54312694</v>
      </c>
      <c r="B800" s="3" t="str">
        <f>_xlfn.XLOOKUP($A800, Rifles!$C$2:$C$419,Rifles!$D$2:$D$419,"N/A",0)</f>
        <v>N/A</v>
      </c>
      <c r="C800" s="4" t="str">
        <f>_xlfn.XLOOKUP($A800, Rifles!$C$2:$C$419,Rifles!F$2:F$419,"N/A",0)</f>
        <v>N/A</v>
      </c>
      <c r="D800" s="4" t="str">
        <f>_xlfn.XLOOKUP($A800, Rifles!$C$2:$C$419,Rifles!G$2:G$419,"N/A",0)</f>
        <v>N/A</v>
      </c>
      <c r="E800" s="3">
        <f>_xlfn.XLOOKUP($A800,Pistols!$C:$C,Pistols!H:H,0,0)</f>
        <v>0</v>
      </c>
      <c r="F800" s="3">
        <f>_xlfn.XLOOKUP($A800,Pistols!$C:$C,Pistols!I:I,0,0)</f>
        <v>0</v>
      </c>
      <c r="G800" s="3">
        <f>_xlfn.XLOOKUP($A800,Pistols!$C:$C,Pistols!J:J,0,0)</f>
        <v>0</v>
      </c>
      <c r="H800" s="3">
        <f>_xlfn.XLOOKUP($A800,Pistols!$C:$C,Pistols!K:K,0,0)</f>
        <v>0</v>
      </c>
      <c r="I800" s="3">
        <f>_xlfn.XLOOKUP($A800,Pistols!$C:$C,Pistols!L:L,0,0)</f>
        <v>0</v>
      </c>
      <c r="J800" s="3">
        <f>_xlfn.XLOOKUP($A800,Pistols!$C:$C,Pistols!M:M,0,0)</f>
        <v>0</v>
      </c>
      <c r="K800" s="3">
        <f>_xlfn.XLOOKUP($A800,Pistols!$C:$C,Pistols!N:N,0,0)</f>
        <v>0</v>
      </c>
      <c r="L800" s="3">
        <f>_xlfn.XLOOKUP($A800,Revolvers!$C:$C,Revolvers!O:O,0,0)</f>
        <v>0</v>
      </c>
      <c r="M800" s="3">
        <f>_xlfn.XLOOKUP($A800,Revolvers!$C:$C,Revolvers!P:P,0,0)</f>
        <v>0</v>
      </c>
      <c r="N800" s="3">
        <f>_xlfn.XLOOKUP($A800,Revolvers!$C:$C,Revolvers!Q:Q,0,0)</f>
        <v>0</v>
      </c>
      <c r="O800" s="3">
        <f>_xlfn.XLOOKUP($A800,Revolvers!$C:$C,Revolvers!R:R,0,0)</f>
        <v>0</v>
      </c>
      <c r="P800" s="3">
        <f>_xlfn.XLOOKUP($A800,Revolvers!$C:$C,Revolvers!S:S,0,0)</f>
        <v>0</v>
      </c>
      <c r="Q800" s="3">
        <f>_xlfn.XLOOKUP($A800,Revolvers!$C:$C,Revolvers!T:T,0,0)</f>
        <v>0</v>
      </c>
      <c r="R800" s="3">
        <f>_xlfn.XLOOKUP($A800,Rifles!C:C,Rifles!H:H,0,0)</f>
        <v>6</v>
      </c>
      <c r="S800" s="3">
        <f>_xlfn.XLOOKUP($A800,Shotguns!C:C,Shotguns!H:H,0,0)</f>
        <v>0</v>
      </c>
      <c r="T800" s="3">
        <f t="shared" si="12"/>
        <v>6</v>
      </c>
    </row>
    <row r="801" spans="1:20" x14ac:dyDescent="0.25">
      <c r="A801" s="3">
        <f>Rifles!C801</f>
        <v>54309645</v>
      </c>
      <c r="B801" s="3" t="str">
        <f>_xlfn.XLOOKUP($A801, Rifles!$C$2:$C$419,Rifles!$D$2:$D$419,"N/A",0)</f>
        <v>N/A</v>
      </c>
      <c r="C801" s="4" t="str">
        <f>_xlfn.XLOOKUP($A801, Rifles!$C$2:$C$419,Rifles!F$2:F$419,"N/A",0)</f>
        <v>N/A</v>
      </c>
      <c r="D801" s="4" t="str">
        <f>_xlfn.XLOOKUP($A801, Rifles!$C$2:$C$419,Rifles!G$2:G$419,"N/A",0)</f>
        <v>N/A</v>
      </c>
      <c r="E801" s="3">
        <f>_xlfn.XLOOKUP($A801,Pistols!$C:$C,Pistols!H:H,0,0)</f>
        <v>0</v>
      </c>
      <c r="F801" s="3">
        <f>_xlfn.XLOOKUP($A801,Pistols!$C:$C,Pistols!I:I,0,0)</f>
        <v>0</v>
      </c>
      <c r="G801" s="3">
        <f>_xlfn.XLOOKUP($A801,Pistols!$C:$C,Pistols!J:J,0,0)</f>
        <v>0</v>
      </c>
      <c r="H801" s="3">
        <f>_xlfn.XLOOKUP($A801,Pistols!$C:$C,Pistols!K:K,0,0)</f>
        <v>0</v>
      </c>
      <c r="I801" s="3">
        <f>_xlfn.XLOOKUP($A801,Pistols!$C:$C,Pistols!L:L,0,0)</f>
        <v>0</v>
      </c>
      <c r="J801" s="3">
        <f>_xlfn.XLOOKUP($A801,Pistols!$C:$C,Pistols!M:M,0,0)</f>
        <v>0</v>
      </c>
      <c r="K801" s="3">
        <f>_xlfn.XLOOKUP($A801,Pistols!$C:$C,Pistols!N:N,0,0)</f>
        <v>0</v>
      </c>
      <c r="L801" s="3">
        <f>_xlfn.XLOOKUP($A801,Revolvers!$C:$C,Revolvers!O:O,0,0)</f>
        <v>0</v>
      </c>
      <c r="M801" s="3">
        <f>_xlfn.XLOOKUP($A801,Revolvers!$C:$C,Revolvers!P:P,0,0)</f>
        <v>0</v>
      </c>
      <c r="N801" s="3">
        <f>_xlfn.XLOOKUP($A801,Revolvers!$C:$C,Revolvers!Q:Q,0,0)</f>
        <v>0</v>
      </c>
      <c r="O801" s="3">
        <f>_xlfn.XLOOKUP($A801,Revolvers!$C:$C,Revolvers!R:R,0,0)</f>
        <v>0</v>
      </c>
      <c r="P801" s="3">
        <f>_xlfn.XLOOKUP($A801,Revolvers!$C:$C,Revolvers!S:S,0,0)</f>
        <v>0</v>
      </c>
      <c r="Q801" s="3">
        <f>_xlfn.XLOOKUP($A801,Revolvers!$C:$C,Revolvers!T:T,0,0)</f>
        <v>0</v>
      </c>
      <c r="R801" s="3">
        <f>_xlfn.XLOOKUP($A801,Rifles!C:C,Rifles!H:H,0,0)</f>
        <v>1</v>
      </c>
      <c r="S801" s="3">
        <f>_xlfn.XLOOKUP($A801,Shotguns!C:C,Shotguns!H:H,0,0)</f>
        <v>0</v>
      </c>
      <c r="T801" s="3">
        <f t="shared" si="12"/>
        <v>1</v>
      </c>
    </row>
    <row r="802" spans="1:20" x14ac:dyDescent="0.25">
      <c r="A802" s="3">
        <f>Rifles!C802</f>
        <v>54304643</v>
      </c>
      <c r="B802" s="3" t="str">
        <f>_xlfn.XLOOKUP($A802, Rifles!$C$2:$C$419,Rifles!$D$2:$D$419,"N/A",0)</f>
        <v>N/A</v>
      </c>
      <c r="C802" s="4" t="str">
        <f>_xlfn.XLOOKUP($A802, Rifles!$C$2:$C$419,Rifles!F$2:F$419,"N/A",0)</f>
        <v>N/A</v>
      </c>
      <c r="D802" s="4" t="str">
        <f>_xlfn.XLOOKUP($A802, Rifles!$C$2:$C$419,Rifles!G$2:G$419,"N/A",0)</f>
        <v>N/A</v>
      </c>
      <c r="E802" s="3">
        <f>_xlfn.XLOOKUP($A802,Pistols!$C:$C,Pistols!H:H,0,0)</f>
        <v>0</v>
      </c>
      <c r="F802" s="3">
        <f>_xlfn.XLOOKUP($A802,Pistols!$C:$C,Pistols!I:I,0,0)</f>
        <v>0</v>
      </c>
      <c r="G802" s="3">
        <f>_xlfn.XLOOKUP($A802,Pistols!$C:$C,Pistols!J:J,0,0)</f>
        <v>0</v>
      </c>
      <c r="H802" s="3">
        <f>_xlfn.XLOOKUP($A802,Pistols!$C:$C,Pistols!K:K,0,0)</f>
        <v>0</v>
      </c>
      <c r="I802" s="3">
        <f>_xlfn.XLOOKUP($A802,Pistols!$C:$C,Pistols!L:L,0,0)</f>
        <v>0</v>
      </c>
      <c r="J802" s="3">
        <f>_xlfn.XLOOKUP($A802,Pistols!$C:$C,Pistols!M:M,0,0)</f>
        <v>0</v>
      </c>
      <c r="K802" s="3">
        <f>_xlfn.XLOOKUP($A802,Pistols!$C:$C,Pistols!N:N,0,0)</f>
        <v>0</v>
      </c>
      <c r="L802" s="3">
        <f>_xlfn.XLOOKUP($A802,Revolvers!$C:$C,Revolvers!O:O,0,0)</f>
        <v>0</v>
      </c>
      <c r="M802" s="3">
        <f>_xlfn.XLOOKUP($A802,Revolvers!$C:$C,Revolvers!P:P,0,0)</f>
        <v>0</v>
      </c>
      <c r="N802" s="3">
        <f>_xlfn.XLOOKUP($A802,Revolvers!$C:$C,Revolvers!Q:Q,0,0)</f>
        <v>0</v>
      </c>
      <c r="O802" s="3">
        <f>_xlfn.XLOOKUP($A802,Revolvers!$C:$C,Revolvers!R:R,0,0)</f>
        <v>0</v>
      </c>
      <c r="P802" s="3">
        <f>_xlfn.XLOOKUP($A802,Revolvers!$C:$C,Revolvers!S:S,0,0)</f>
        <v>0</v>
      </c>
      <c r="Q802" s="3">
        <f>_xlfn.XLOOKUP($A802,Revolvers!$C:$C,Revolvers!T:T,0,0)</f>
        <v>0</v>
      </c>
      <c r="R802" s="3">
        <f>_xlfn.XLOOKUP($A802,Rifles!C:C,Rifles!H:H,0,0)</f>
        <v>22</v>
      </c>
      <c r="S802" s="3">
        <f>_xlfn.XLOOKUP($A802,Shotguns!C:C,Shotguns!H:H,0,0)</f>
        <v>0</v>
      </c>
      <c r="T802" s="3">
        <f t="shared" si="12"/>
        <v>22</v>
      </c>
    </row>
    <row r="803" spans="1:20" x14ac:dyDescent="0.25">
      <c r="A803" s="3">
        <f>Rifles!C803</f>
        <v>54308741</v>
      </c>
      <c r="B803" s="3" t="str">
        <f>_xlfn.XLOOKUP($A803, Rifles!$C$2:$C$419,Rifles!$D$2:$D$419,"N/A",0)</f>
        <v>N/A</v>
      </c>
      <c r="C803" s="4" t="str">
        <f>_xlfn.XLOOKUP($A803, Rifles!$C$2:$C$419,Rifles!F$2:F$419,"N/A",0)</f>
        <v>N/A</v>
      </c>
      <c r="D803" s="4" t="str">
        <f>_xlfn.XLOOKUP($A803, Rifles!$C$2:$C$419,Rifles!G$2:G$419,"N/A",0)</f>
        <v>N/A</v>
      </c>
      <c r="E803" s="3">
        <f>_xlfn.XLOOKUP($A803,Pistols!$C:$C,Pistols!H:H,0,0)</f>
        <v>0</v>
      </c>
      <c r="F803" s="3">
        <f>_xlfn.XLOOKUP($A803,Pistols!$C:$C,Pistols!I:I,0,0)</f>
        <v>0</v>
      </c>
      <c r="G803" s="3">
        <f>_xlfn.XLOOKUP($A803,Pistols!$C:$C,Pistols!J:J,0,0)</f>
        <v>0</v>
      </c>
      <c r="H803" s="3">
        <f>_xlfn.XLOOKUP($A803,Pistols!$C:$C,Pistols!K:K,0,0)</f>
        <v>0</v>
      </c>
      <c r="I803" s="3">
        <f>_xlfn.XLOOKUP($A803,Pistols!$C:$C,Pistols!L:L,0,0)</f>
        <v>0</v>
      </c>
      <c r="J803" s="3">
        <f>_xlfn.XLOOKUP($A803,Pistols!$C:$C,Pistols!M:M,0,0)</f>
        <v>0</v>
      </c>
      <c r="K803" s="3">
        <f>_xlfn.XLOOKUP($A803,Pistols!$C:$C,Pistols!N:N,0,0)</f>
        <v>0</v>
      </c>
      <c r="L803" s="3">
        <f>_xlfn.XLOOKUP($A803,Revolvers!$C:$C,Revolvers!O:O,0,0)</f>
        <v>0</v>
      </c>
      <c r="M803" s="3">
        <f>_xlfn.XLOOKUP($A803,Revolvers!$C:$C,Revolvers!P:P,0,0)</f>
        <v>0</v>
      </c>
      <c r="N803" s="3">
        <f>_xlfn.XLOOKUP($A803,Revolvers!$C:$C,Revolvers!Q:Q,0,0)</f>
        <v>0</v>
      </c>
      <c r="O803" s="3">
        <f>_xlfn.XLOOKUP($A803,Revolvers!$C:$C,Revolvers!R:R,0,0)</f>
        <v>0</v>
      </c>
      <c r="P803" s="3">
        <f>_xlfn.XLOOKUP($A803,Revolvers!$C:$C,Revolvers!S:S,0,0)</f>
        <v>0</v>
      </c>
      <c r="Q803" s="3">
        <f>_xlfn.XLOOKUP($A803,Revolvers!$C:$C,Revolvers!T:T,0,0)</f>
        <v>0</v>
      </c>
      <c r="R803" s="3">
        <f>_xlfn.XLOOKUP($A803,Rifles!C:C,Rifles!H:H,0,0)</f>
        <v>5</v>
      </c>
      <c r="S803" s="3">
        <f>_xlfn.XLOOKUP($A803,Shotguns!C:C,Shotguns!H:H,0,0)</f>
        <v>0</v>
      </c>
      <c r="T803" s="3">
        <f t="shared" si="12"/>
        <v>5</v>
      </c>
    </row>
    <row r="804" spans="1:20" x14ac:dyDescent="0.25">
      <c r="A804" s="3">
        <f>Rifles!C804</f>
        <v>54312428</v>
      </c>
      <c r="B804" s="3" t="str">
        <f>_xlfn.XLOOKUP($A804, Rifles!$C$2:$C$419,Rifles!$D$2:$D$419,"N/A",0)</f>
        <v>N/A</v>
      </c>
      <c r="C804" s="4" t="str">
        <f>_xlfn.XLOOKUP($A804, Rifles!$C$2:$C$419,Rifles!F$2:F$419,"N/A",0)</f>
        <v>N/A</v>
      </c>
      <c r="D804" s="4" t="str">
        <f>_xlfn.XLOOKUP($A804, Rifles!$C$2:$C$419,Rifles!G$2:G$419,"N/A",0)</f>
        <v>N/A</v>
      </c>
      <c r="E804" s="3">
        <f>_xlfn.XLOOKUP($A804,Pistols!$C:$C,Pistols!H:H,0,0)</f>
        <v>0</v>
      </c>
      <c r="F804" s="3">
        <f>_xlfn.XLOOKUP($A804,Pistols!$C:$C,Pistols!I:I,0,0)</f>
        <v>0</v>
      </c>
      <c r="G804" s="3">
        <f>_xlfn.XLOOKUP($A804,Pistols!$C:$C,Pistols!J:J,0,0)</f>
        <v>0</v>
      </c>
      <c r="H804" s="3">
        <f>_xlfn.XLOOKUP($A804,Pistols!$C:$C,Pistols!K:K,0,0)</f>
        <v>0</v>
      </c>
      <c r="I804" s="3">
        <f>_xlfn.XLOOKUP($A804,Pistols!$C:$C,Pistols!L:L,0,0)</f>
        <v>0</v>
      </c>
      <c r="J804" s="3">
        <f>_xlfn.XLOOKUP($A804,Pistols!$C:$C,Pistols!M:M,0,0)</f>
        <v>0</v>
      </c>
      <c r="K804" s="3">
        <f>_xlfn.XLOOKUP($A804,Pistols!$C:$C,Pistols!N:N,0,0)</f>
        <v>0</v>
      </c>
      <c r="L804" s="3">
        <f>_xlfn.XLOOKUP($A804,Revolvers!$C:$C,Revolvers!O:O,0,0)</f>
        <v>0</v>
      </c>
      <c r="M804" s="3">
        <f>_xlfn.XLOOKUP($A804,Revolvers!$C:$C,Revolvers!P:P,0,0)</f>
        <v>0</v>
      </c>
      <c r="N804" s="3">
        <f>_xlfn.XLOOKUP($A804,Revolvers!$C:$C,Revolvers!Q:Q,0,0)</f>
        <v>0</v>
      </c>
      <c r="O804" s="3">
        <f>_xlfn.XLOOKUP($A804,Revolvers!$C:$C,Revolvers!R:R,0,0)</f>
        <v>0</v>
      </c>
      <c r="P804" s="3">
        <f>_xlfn.XLOOKUP($A804,Revolvers!$C:$C,Revolvers!S:S,0,0)</f>
        <v>0</v>
      </c>
      <c r="Q804" s="3">
        <f>_xlfn.XLOOKUP($A804,Revolvers!$C:$C,Revolvers!T:T,0,0)</f>
        <v>0</v>
      </c>
      <c r="R804" s="3">
        <f>_xlfn.XLOOKUP($A804,Rifles!C:C,Rifles!H:H,0,0)</f>
        <v>5</v>
      </c>
      <c r="S804" s="3">
        <f>_xlfn.XLOOKUP($A804,Shotguns!C:C,Shotguns!H:H,0,0)</f>
        <v>0</v>
      </c>
      <c r="T804" s="3">
        <f t="shared" si="12"/>
        <v>5</v>
      </c>
    </row>
    <row r="805" spans="1:20" x14ac:dyDescent="0.25">
      <c r="A805" s="3">
        <f>Rifles!C805</f>
        <v>54311637</v>
      </c>
      <c r="B805" s="3" t="str">
        <f>_xlfn.XLOOKUP($A805, Rifles!$C$2:$C$419,Rifles!$D$2:$D$419,"N/A",0)</f>
        <v>N/A</v>
      </c>
      <c r="C805" s="4" t="str">
        <f>_xlfn.XLOOKUP($A805, Rifles!$C$2:$C$419,Rifles!F$2:F$419,"N/A",0)</f>
        <v>N/A</v>
      </c>
      <c r="D805" s="4" t="str">
        <f>_xlfn.XLOOKUP($A805, Rifles!$C$2:$C$419,Rifles!G$2:G$419,"N/A",0)</f>
        <v>N/A</v>
      </c>
      <c r="E805" s="3">
        <f>_xlfn.XLOOKUP($A805,Pistols!$C:$C,Pistols!H:H,0,0)</f>
        <v>0</v>
      </c>
      <c r="F805" s="3">
        <f>_xlfn.XLOOKUP($A805,Pistols!$C:$C,Pistols!I:I,0,0)</f>
        <v>0</v>
      </c>
      <c r="G805" s="3">
        <f>_xlfn.XLOOKUP($A805,Pistols!$C:$C,Pistols!J:J,0,0)</f>
        <v>0</v>
      </c>
      <c r="H805" s="3">
        <f>_xlfn.XLOOKUP($A805,Pistols!$C:$C,Pistols!K:K,0,0)</f>
        <v>0</v>
      </c>
      <c r="I805" s="3">
        <f>_xlfn.XLOOKUP($A805,Pistols!$C:$C,Pistols!L:L,0,0)</f>
        <v>0</v>
      </c>
      <c r="J805" s="3">
        <f>_xlfn.XLOOKUP($A805,Pistols!$C:$C,Pistols!M:M,0,0)</f>
        <v>0</v>
      </c>
      <c r="K805" s="3">
        <f>_xlfn.XLOOKUP($A805,Pistols!$C:$C,Pistols!N:N,0,0)</f>
        <v>0</v>
      </c>
      <c r="L805" s="3">
        <f>_xlfn.XLOOKUP($A805,Revolvers!$C:$C,Revolvers!O:O,0,0)</f>
        <v>0</v>
      </c>
      <c r="M805" s="3">
        <f>_xlfn.XLOOKUP($A805,Revolvers!$C:$C,Revolvers!P:P,0,0)</f>
        <v>0</v>
      </c>
      <c r="N805" s="3">
        <f>_xlfn.XLOOKUP($A805,Revolvers!$C:$C,Revolvers!Q:Q,0,0)</f>
        <v>0</v>
      </c>
      <c r="O805" s="3">
        <f>_xlfn.XLOOKUP($A805,Revolvers!$C:$C,Revolvers!R:R,0,0)</f>
        <v>0</v>
      </c>
      <c r="P805" s="3">
        <f>_xlfn.XLOOKUP($A805,Revolvers!$C:$C,Revolvers!S:S,0,0)</f>
        <v>0</v>
      </c>
      <c r="Q805" s="3">
        <f>_xlfn.XLOOKUP($A805,Revolvers!$C:$C,Revolvers!T:T,0,0)</f>
        <v>0</v>
      </c>
      <c r="R805" s="3">
        <f>_xlfn.XLOOKUP($A805,Rifles!C:C,Rifles!H:H,0,0)</f>
        <v>2</v>
      </c>
      <c r="S805" s="3">
        <f>_xlfn.XLOOKUP($A805,Shotguns!C:C,Shotguns!H:H,0,0)</f>
        <v>0</v>
      </c>
      <c r="T805" s="3">
        <f t="shared" si="12"/>
        <v>2</v>
      </c>
    </row>
    <row r="806" spans="1:20" x14ac:dyDescent="0.25">
      <c r="A806" s="3">
        <f>Rifles!C806</f>
        <v>54310714</v>
      </c>
      <c r="B806" s="3" t="str">
        <f>_xlfn.XLOOKUP($A806, Rifles!$C$2:$C$419,Rifles!$D$2:$D$419,"N/A",0)</f>
        <v>N/A</v>
      </c>
      <c r="C806" s="4" t="str">
        <f>_xlfn.XLOOKUP($A806, Rifles!$C$2:$C$419,Rifles!F$2:F$419,"N/A",0)</f>
        <v>N/A</v>
      </c>
      <c r="D806" s="4" t="str">
        <f>_xlfn.XLOOKUP($A806, Rifles!$C$2:$C$419,Rifles!G$2:G$419,"N/A",0)</f>
        <v>N/A</v>
      </c>
      <c r="E806" s="3">
        <f>_xlfn.XLOOKUP($A806,Pistols!$C:$C,Pistols!H:H,0,0)</f>
        <v>0</v>
      </c>
      <c r="F806" s="3">
        <f>_xlfn.XLOOKUP($A806,Pistols!$C:$C,Pistols!I:I,0,0)</f>
        <v>1</v>
      </c>
      <c r="G806" s="3">
        <f>_xlfn.XLOOKUP($A806,Pistols!$C:$C,Pistols!J:J,0,0)</f>
        <v>0</v>
      </c>
      <c r="H806" s="3">
        <f>_xlfn.XLOOKUP($A806,Pistols!$C:$C,Pistols!K:K,0,0)</f>
        <v>0</v>
      </c>
      <c r="I806" s="3">
        <f>_xlfn.XLOOKUP($A806,Pistols!$C:$C,Pistols!L:L,0,0)</f>
        <v>0</v>
      </c>
      <c r="J806" s="3">
        <f>_xlfn.XLOOKUP($A806,Pistols!$C:$C,Pistols!M:M,0,0)</f>
        <v>0</v>
      </c>
      <c r="K806" s="3">
        <f>_xlfn.XLOOKUP($A806,Pistols!$C:$C,Pistols!N:N,0,0)</f>
        <v>1</v>
      </c>
      <c r="L806" s="3">
        <f>_xlfn.XLOOKUP($A806,Revolvers!$C:$C,Revolvers!O:O,0,0)</f>
        <v>0</v>
      </c>
      <c r="M806" s="3">
        <f>_xlfn.XLOOKUP($A806,Revolvers!$C:$C,Revolvers!P:P,0,0)</f>
        <v>0</v>
      </c>
      <c r="N806" s="3">
        <f>_xlfn.XLOOKUP($A806,Revolvers!$C:$C,Revolvers!Q:Q,0,0)</f>
        <v>0</v>
      </c>
      <c r="O806" s="3">
        <f>_xlfn.XLOOKUP($A806,Revolvers!$C:$C,Revolvers!R:R,0,0)</f>
        <v>0</v>
      </c>
      <c r="P806" s="3">
        <f>_xlfn.XLOOKUP($A806,Revolvers!$C:$C,Revolvers!S:S,0,0)</f>
        <v>0</v>
      </c>
      <c r="Q806" s="3">
        <f>_xlfn.XLOOKUP($A806,Revolvers!$C:$C,Revolvers!T:T,0,0)</f>
        <v>0</v>
      </c>
      <c r="R806" s="3">
        <f>_xlfn.XLOOKUP($A806,Rifles!C:C,Rifles!H:H,0,0)</f>
        <v>18</v>
      </c>
      <c r="S806" s="3">
        <f>_xlfn.XLOOKUP($A806,Shotguns!C:C,Shotguns!H:H,0,0)</f>
        <v>0</v>
      </c>
      <c r="T806" s="3">
        <f t="shared" si="12"/>
        <v>19</v>
      </c>
    </row>
    <row r="807" spans="1:20" x14ac:dyDescent="0.25">
      <c r="A807" s="3">
        <f>Rifles!C807</f>
        <v>54310756</v>
      </c>
      <c r="B807" s="3" t="str">
        <f>_xlfn.XLOOKUP($A807, Rifles!$C$2:$C$419,Rifles!$D$2:$D$419,"N/A",0)</f>
        <v>N/A</v>
      </c>
      <c r="C807" s="4" t="str">
        <f>_xlfn.XLOOKUP($A807, Rifles!$C$2:$C$419,Rifles!F$2:F$419,"N/A",0)</f>
        <v>N/A</v>
      </c>
      <c r="D807" s="4" t="str">
        <f>_xlfn.XLOOKUP($A807, Rifles!$C$2:$C$419,Rifles!G$2:G$419,"N/A",0)</f>
        <v>N/A</v>
      </c>
      <c r="E807" s="3">
        <f>_xlfn.XLOOKUP($A807,Pistols!$C:$C,Pistols!H:H,0,0)</f>
        <v>0</v>
      </c>
      <c r="F807" s="3">
        <f>_xlfn.XLOOKUP($A807,Pistols!$C:$C,Pistols!I:I,0,0)</f>
        <v>0</v>
      </c>
      <c r="G807" s="3">
        <f>_xlfn.XLOOKUP($A807,Pistols!$C:$C,Pistols!J:J,0,0)</f>
        <v>0</v>
      </c>
      <c r="H807" s="3">
        <f>_xlfn.XLOOKUP($A807,Pistols!$C:$C,Pistols!K:K,0,0)</f>
        <v>0</v>
      </c>
      <c r="I807" s="3">
        <f>_xlfn.XLOOKUP($A807,Pistols!$C:$C,Pistols!L:L,0,0)</f>
        <v>3</v>
      </c>
      <c r="J807" s="3">
        <f>_xlfn.XLOOKUP($A807,Pistols!$C:$C,Pistols!M:M,0,0)</f>
        <v>0</v>
      </c>
      <c r="K807" s="3">
        <f>_xlfn.XLOOKUP($A807,Pistols!$C:$C,Pistols!N:N,0,0)</f>
        <v>3</v>
      </c>
      <c r="L807" s="3">
        <f>_xlfn.XLOOKUP($A807,Revolvers!$C:$C,Revolvers!O:O,0,0)</f>
        <v>0</v>
      </c>
      <c r="M807" s="3">
        <f>_xlfn.XLOOKUP($A807,Revolvers!$C:$C,Revolvers!P:P,0,0)</f>
        <v>0</v>
      </c>
      <c r="N807" s="3">
        <f>_xlfn.XLOOKUP($A807,Revolvers!$C:$C,Revolvers!Q:Q,0,0)</f>
        <v>0</v>
      </c>
      <c r="O807" s="3">
        <f>_xlfn.XLOOKUP($A807,Revolvers!$C:$C,Revolvers!R:R,0,0)</f>
        <v>0</v>
      </c>
      <c r="P807" s="3">
        <f>_xlfn.XLOOKUP($A807,Revolvers!$C:$C,Revolvers!S:S,0,0)</f>
        <v>0</v>
      </c>
      <c r="Q807" s="3">
        <f>_xlfn.XLOOKUP($A807,Revolvers!$C:$C,Revolvers!T:T,0,0)</f>
        <v>0</v>
      </c>
      <c r="R807" s="3">
        <f>_xlfn.XLOOKUP($A807,Rifles!C:C,Rifles!H:H,0,0)</f>
        <v>5</v>
      </c>
      <c r="S807" s="3">
        <f>_xlfn.XLOOKUP($A807,Shotguns!C:C,Shotguns!H:H,0,0)</f>
        <v>0</v>
      </c>
      <c r="T807" s="3">
        <f t="shared" si="12"/>
        <v>8</v>
      </c>
    </row>
    <row r="808" spans="1:20" x14ac:dyDescent="0.25">
      <c r="A808" s="3">
        <f>Rifles!C808</f>
        <v>54312890</v>
      </c>
      <c r="B808" s="3" t="str">
        <f>_xlfn.XLOOKUP($A808, Rifles!$C$2:$C$419,Rifles!$D$2:$D$419,"N/A",0)</f>
        <v>N/A</v>
      </c>
      <c r="C808" s="4" t="str">
        <f>_xlfn.XLOOKUP($A808, Rifles!$C$2:$C$419,Rifles!F$2:F$419,"N/A",0)</f>
        <v>N/A</v>
      </c>
      <c r="D808" s="4" t="str">
        <f>_xlfn.XLOOKUP($A808, Rifles!$C$2:$C$419,Rifles!G$2:G$419,"N/A",0)</f>
        <v>N/A</v>
      </c>
      <c r="E808" s="3">
        <f>_xlfn.XLOOKUP($A808,Pistols!$C:$C,Pistols!H:H,0,0)</f>
        <v>0</v>
      </c>
      <c r="F808" s="3">
        <f>_xlfn.XLOOKUP($A808,Pistols!$C:$C,Pistols!I:I,0,0)</f>
        <v>0</v>
      </c>
      <c r="G808" s="3">
        <f>_xlfn.XLOOKUP($A808,Pistols!$C:$C,Pistols!J:J,0,0)</f>
        <v>0</v>
      </c>
      <c r="H808" s="3">
        <f>_xlfn.XLOOKUP($A808,Pistols!$C:$C,Pistols!K:K,0,0)</f>
        <v>0</v>
      </c>
      <c r="I808" s="3">
        <f>_xlfn.XLOOKUP($A808,Pistols!$C:$C,Pistols!L:L,0,0)</f>
        <v>9</v>
      </c>
      <c r="J808" s="3">
        <f>_xlfn.XLOOKUP($A808,Pistols!$C:$C,Pistols!M:M,0,0)</f>
        <v>0</v>
      </c>
      <c r="K808" s="3">
        <f>_xlfn.XLOOKUP($A808,Pistols!$C:$C,Pistols!N:N,0,0)</f>
        <v>9</v>
      </c>
      <c r="L808" s="3">
        <f>_xlfn.XLOOKUP($A808,Revolvers!$C:$C,Revolvers!O:O,0,0)</f>
        <v>0</v>
      </c>
      <c r="M808" s="3">
        <f>_xlfn.XLOOKUP($A808,Revolvers!$C:$C,Revolvers!P:P,0,0)</f>
        <v>0</v>
      </c>
      <c r="N808" s="3">
        <f>_xlfn.XLOOKUP($A808,Revolvers!$C:$C,Revolvers!Q:Q,0,0)</f>
        <v>0</v>
      </c>
      <c r="O808" s="3">
        <f>_xlfn.XLOOKUP($A808,Revolvers!$C:$C,Revolvers!R:R,0,0)</f>
        <v>0</v>
      </c>
      <c r="P808" s="3">
        <f>_xlfn.XLOOKUP($A808,Revolvers!$C:$C,Revolvers!S:S,0,0)</f>
        <v>0</v>
      </c>
      <c r="Q808" s="3">
        <f>_xlfn.XLOOKUP($A808,Revolvers!$C:$C,Revolvers!T:T,0,0)</f>
        <v>0</v>
      </c>
      <c r="R808" s="3">
        <f>_xlfn.XLOOKUP($A808,Rifles!C:C,Rifles!H:H,0,0)</f>
        <v>23</v>
      </c>
      <c r="S808" s="3">
        <f>_xlfn.XLOOKUP($A808,Shotguns!C:C,Shotguns!H:H,0,0)</f>
        <v>0</v>
      </c>
      <c r="T808" s="3">
        <f t="shared" si="12"/>
        <v>32</v>
      </c>
    </row>
    <row r="809" spans="1:20" x14ac:dyDescent="0.25">
      <c r="A809" s="3">
        <f>Rifles!C809</f>
        <v>54311347</v>
      </c>
      <c r="B809" s="3" t="str">
        <f>_xlfn.XLOOKUP($A809, Rifles!$C$2:$C$419,Rifles!$D$2:$D$419,"N/A",0)</f>
        <v>N/A</v>
      </c>
      <c r="C809" s="4" t="str">
        <f>_xlfn.XLOOKUP($A809, Rifles!$C$2:$C$419,Rifles!F$2:F$419,"N/A",0)</f>
        <v>N/A</v>
      </c>
      <c r="D809" s="4" t="str">
        <f>_xlfn.XLOOKUP($A809, Rifles!$C$2:$C$419,Rifles!G$2:G$419,"N/A",0)</f>
        <v>N/A</v>
      </c>
      <c r="E809" s="3">
        <f>_xlfn.XLOOKUP($A809,Pistols!$C:$C,Pistols!H:H,0,0)</f>
        <v>0</v>
      </c>
      <c r="F809" s="3">
        <f>_xlfn.XLOOKUP($A809,Pistols!$C:$C,Pistols!I:I,0,0)</f>
        <v>0</v>
      </c>
      <c r="G809" s="3">
        <f>_xlfn.XLOOKUP($A809,Pistols!$C:$C,Pistols!J:J,0,0)</f>
        <v>0</v>
      </c>
      <c r="H809" s="3">
        <f>_xlfn.XLOOKUP($A809,Pistols!$C:$C,Pistols!K:K,0,0)</f>
        <v>0</v>
      </c>
      <c r="I809" s="3">
        <f>_xlfn.XLOOKUP($A809,Pistols!$C:$C,Pistols!L:L,0,0)</f>
        <v>9</v>
      </c>
      <c r="J809" s="3">
        <f>_xlfn.XLOOKUP($A809,Pistols!$C:$C,Pistols!M:M,0,0)</f>
        <v>0</v>
      </c>
      <c r="K809" s="3">
        <f>_xlfn.XLOOKUP($A809,Pistols!$C:$C,Pistols!N:N,0,0)</f>
        <v>9</v>
      </c>
      <c r="L809" s="3">
        <f>_xlfn.XLOOKUP($A809,Revolvers!$C:$C,Revolvers!O:O,0,0)</f>
        <v>0</v>
      </c>
      <c r="M809" s="3">
        <f>_xlfn.XLOOKUP($A809,Revolvers!$C:$C,Revolvers!P:P,0,0)</f>
        <v>0</v>
      </c>
      <c r="N809" s="3">
        <f>_xlfn.XLOOKUP($A809,Revolvers!$C:$C,Revolvers!Q:Q,0,0)</f>
        <v>0</v>
      </c>
      <c r="O809" s="3">
        <f>_xlfn.XLOOKUP($A809,Revolvers!$C:$C,Revolvers!R:R,0,0)</f>
        <v>0</v>
      </c>
      <c r="P809" s="3">
        <f>_xlfn.XLOOKUP($A809,Revolvers!$C:$C,Revolvers!S:S,0,0)</f>
        <v>0</v>
      </c>
      <c r="Q809" s="3">
        <f>_xlfn.XLOOKUP($A809,Revolvers!$C:$C,Revolvers!T:T,0,0)</f>
        <v>0</v>
      </c>
      <c r="R809" s="3">
        <f>_xlfn.XLOOKUP($A809,Rifles!C:C,Rifles!H:H,0,0)</f>
        <v>29</v>
      </c>
      <c r="S809" s="3">
        <f>_xlfn.XLOOKUP($A809,Shotguns!C:C,Shotguns!H:H,0,0)</f>
        <v>0</v>
      </c>
      <c r="T809" s="3">
        <f t="shared" si="12"/>
        <v>38</v>
      </c>
    </row>
    <row r="810" spans="1:20" x14ac:dyDescent="0.25">
      <c r="A810" s="3">
        <f>Rifles!C810</f>
        <v>54311296</v>
      </c>
      <c r="B810" s="3" t="str">
        <f>_xlfn.XLOOKUP($A810, Rifles!$C$2:$C$419,Rifles!$D$2:$D$419,"N/A",0)</f>
        <v>N/A</v>
      </c>
      <c r="C810" s="4" t="str">
        <f>_xlfn.XLOOKUP($A810, Rifles!$C$2:$C$419,Rifles!F$2:F$419,"N/A",0)</f>
        <v>N/A</v>
      </c>
      <c r="D810" s="4" t="str">
        <f>_xlfn.XLOOKUP($A810, Rifles!$C$2:$C$419,Rifles!G$2:G$419,"N/A",0)</f>
        <v>N/A</v>
      </c>
      <c r="E810" s="3">
        <f>_xlfn.XLOOKUP($A810,Pistols!$C:$C,Pistols!H:H,0,0)</f>
        <v>0</v>
      </c>
      <c r="F810" s="3">
        <f>_xlfn.XLOOKUP($A810,Pistols!$C:$C,Pistols!I:I,0,0)</f>
        <v>4</v>
      </c>
      <c r="G810" s="3">
        <f>_xlfn.XLOOKUP($A810,Pistols!$C:$C,Pistols!J:J,0,0)</f>
        <v>0</v>
      </c>
      <c r="H810" s="3">
        <f>_xlfn.XLOOKUP($A810,Pistols!$C:$C,Pistols!K:K,0,0)</f>
        <v>0</v>
      </c>
      <c r="I810" s="3">
        <f>_xlfn.XLOOKUP($A810,Pistols!$C:$C,Pistols!L:L,0,0)</f>
        <v>0</v>
      </c>
      <c r="J810" s="3">
        <f>_xlfn.XLOOKUP($A810,Pistols!$C:$C,Pistols!M:M,0,0)</f>
        <v>0</v>
      </c>
      <c r="K810" s="3">
        <f>_xlfn.XLOOKUP($A810,Pistols!$C:$C,Pistols!N:N,0,0)</f>
        <v>4</v>
      </c>
      <c r="L810" s="3">
        <f>_xlfn.XLOOKUP($A810,Revolvers!$C:$C,Revolvers!O:O,0,0)</f>
        <v>0</v>
      </c>
      <c r="M810" s="3">
        <f>_xlfn.XLOOKUP($A810,Revolvers!$C:$C,Revolvers!P:P,0,0)</f>
        <v>0</v>
      </c>
      <c r="N810" s="3">
        <f>_xlfn.XLOOKUP($A810,Revolvers!$C:$C,Revolvers!Q:Q,0,0)</f>
        <v>0</v>
      </c>
      <c r="O810" s="3">
        <f>_xlfn.XLOOKUP($A810,Revolvers!$C:$C,Revolvers!R:R,0,0)</f>
        <v>0</v>
      </c>
      <c r="P810" s="3">
        <f>_xlfn.XLOOKUP($A810,Revolvers!$C:$C,Revolvers!S:S,0,0)</f>
        <v>0</v>
      </c>
      <c r="Q810" s="3">
        <f>_xlfn.XLOOKUP($A810,Revolvers!$C:$C,Revolvers!T:T,0,0)</f>
        <v>0</v>
      </c>
      <c r="R810" s="3">
        <f>_xlfn.XLOOKUP($A810,Rifles!C:C,Rifles!H:H,0,0)</f>
        <v>133</v>
      </c>
      <c r="S810" s="3">
        <f>_xlfn.XLOOKUP($A810,Shotguns!C:C,Shotguns!H:H,0,0)</f>
        <v>0</v>
      </c>
      <c r="T810" s="3">
        <f t="shared" si="12"/>
        <v>137</v>
      </c>
    </row>
    <row r="811" spans="1:20" x14ac:dyDescent="0.25">
      <c r="A811" s="3">
        <f>Rifles!C811</f>
        <v>54313379</v>
      </c>
      <c r="B811" s="3" t="str">
        <f>_xlfn.XLOOKUP($A811, Rifles!$C$2:$C$419,Rifles!$D$2:$D$419,"N/A",0)</f>
        <v>N/A</v>
      </c>
      <c r="C811" s="4" t="str">
        <f>_xlfn.XLOOKUP($A811, Rifles!$C$2:$C$419,Rifles!F$2:F$419,"N/A",0)</f>
        <v>N/A</v>
      </c>
      <c r="D811" s="4" t="str">
        <f>_xlfn.XLOOKUP($A811, Rifles!$C$2:$C$419,Rifles!G$2:G$419,"N/A",0)</f>
        <v>N/A</v>
      </c>
      <c r="E811" s="3">
        <f>_xlfn.XLOOKUP($A811,Pistols!$C:$C,Pistols!H:H,0,0)</f>
        <v>0</v>
      </c>
      <c r="F811" s="3">
        <f>_xlfn.XLOOKUP($A811,Pistols!$C:$C,Pistols!I:I,0,0)</f>
        <v>0</v>
      </c>
      <c r="G811" s="3">
        <f>_xlfn.XLOOKUP($A811,Pistols!$C:$C,Pistols!J:J,0,0)</f>
        <v>0</v>
      </c>
      <c r="H811" s="3">
        <f>_xlfn.XLOOKUP($A811,Pistols!$C:$C,Pistols!K:K,0,0)</f>
        <v>0</v>
      </c>
      <c r="I811" s="3">
        <f>_xlfn.XLOOKUP($A811,Pistols!$C:$C,Pistols!L:L,0,0)</f>
        <v>0</v>
      </c>
      <c r="J811" s="3">
        <f>_xlfn.XLOOKUP($A811,Pistols!$C:$C,Pistols!M:M,0,0)</f>
        <v>0</v>
      </c>
      <c r="K811" s="3">
        <f>_xlfn.XLOOKUP($A811,Pistols!$C:$C,Pistols!N:N,0,0)</f>
        <v>0</v>
      </c>
      <c r="L811" s="3">
        <f>_xlfn.XLOOKUP($A811,Revolvers!$C:$C,Revolvers!O:O,0,0)</f>
        <v>0</v>
      </c>
      <c r="M811" s="3">
        <f>_xlfn.XLOOKUP($A811,Revolvers!$C:$C,Revolvers!P:P,0,0)</f>
        <v>0</v>
      </c>
      <c r="N811" s="3">
        <f>_xlfn.XLOOKUP($A811,Revolvers!$C:$C,Revolvers!Q:Q,0,0)</f>
        <v>0</v>
      </c>
      <c r="O811" s="3">
        <f>_xlfn.XLOOKUP($A811,Revolvers!$C:$C,Revolvers!R:R,0,0)</f>
        <v>0</v>
      </c>
      <c r="P811" s="3">
        <f>_xlfn.XLOOKUP($A811,Revolvers!$C:$C,Revolvers!S:S,0,0)</f>
        <v>0</v>
      </c>
      <c r="Q811" s="3">
        <f>_xlfn.XLOOKUP($A811,Revolvers!$C:$C,Revolvers!T:T,0,0)</f>
        <v>0</v>
      </c>
      <c r="R811" s="3">
        <f>_xlfn.XLOOKUP($A811,Rifles!C:C,Rifles!H:H,0,0)</f>
        <v>3</v>
      </c>
      <c r="S811" s="3">
        <f>_xlfn.XLOOKUP($A811,Shotguns!C:C,Shotguns!H:H,0,0)</f>
        <v>0</v>
      </c>
      <c r="T811" s="3">
        <f t="shared" si="12"/>
        <v>3</v>
      </c>
    </row>
    <row r="812" spans="1:20" x14ac:dyDescent="0.25">
      <c r="A812" s="3">
        <f>Rifles!C812</f>
        <v>54306091</v>
      </c>
      <c r="B812" s="3" t="str">
        <f>_xlfn.XLOOKUP($A812, Rifles!$C$2:$C$419,Rifles!$D$2:$D$419,"N/A",0)</f>
        <v>N/A</v>
      </c>
      <c r="C812" s="4" t="str">
        <f>_xlfn.XLOOKUP($A812, Rifles!$C$2:$C$419,Rifles!F$2:F$419,"N/A",0)</f>
        <v>N/A</v>
      </c>
      <c r="D812" s="4" t="str">
        <f>_xlfn.XLOOKUP($A812, Rifles!$C$2:$C$419,Rifles!G$2:G$419,"N/A",0)</f>
        <v>N/A</v>
      </c>
      <c r="E812" s="3">
        <f>_xlfn.XLOOKUP($A812,Pistols!$C:$C,Pistols!H:H,0,0)</f>
        <v>0</v>
      </c>
      <c r="F812" s="3">
        <f>_xlfn.XLOOKUP($A812,Pistols!$C:$C,Pistols!I:I,0,0)</f>
        <v>0</v>
      </c>
      <c r="G812" s="3">
        <f>_xlfn.XLOOKUP($A812,Pistols!$C:$C,Pistols!J:J,0,0)</f>
        <v>0</v>
      </c>
      <c r="H812" s="3">
        <f>_xlfn.XLOOKUP($A812,Pistols!$C:$C,Pistols!K:K,0,0)</f>
        <v>0</v>
      </c>
      <c r="I812" s="3">
        <f>_xlfn.XLOOKUP($A812,Pistols!$C:$C,Pistols!L:L,0,0)</f>
        <v>0</v>
      </c>
      <c r="J812" s="3">
        <f>_xlfn.XLOOKUP($A812,Pistols!$C:$C,Pistols!M:M,0,0)</f>
        <v>0</v>
      </c>
      <c r="K812" s="3">
        <f>_xlfn.XLOOKUP($A812,Pistols!$C:$C,Pistols!N:N,0,0)</f>
        <v>0</v>
      </c>
      <c r="L812" s="3">
        <f>_xlfn.XLOOKUP($A812,Revolvers!$C:$C,Revolvers!O:O,0,0)</f>
        <v>0</v>
      </c>
      <c r="M812" s="3">
        <f>_xlfn.XLOOKUP($A812,Revolvers!$C:$C,Revolvers!P:P,0,0)</f>
        <v>0</v>
      </c>
      <c r="N812" s="3">
        <f>_xlfn.XLOOKUP($A812,Revolvers!$C:$C,Revolvers!Q:Q,0,0)</f>
        <v>0</v>
      </c>
      <c r="O812" s="3">
        <f>_xlfn.XLOOKUP($A812,Revolvers!$C:$C,Revolvers!R:R,0,0)</f>
        <v>0</v>
      </c>
      <c r="P812" s="3">
        <f>_xlfn.XLOOKUP($A812,Revolvers!$C:$C,Revolvers!S:S,0,0)</f>
        <v>0</v>
      </c>
      <c r="Q812" s="3">
        <f>_xlfn.XLOOKUP($A812,Revolvers!$C:$C,Revolvers!T:T,0,0)</f>
        <v>0</v>
      </c>
      <c r="R812" s="3">
        <f>_xlfn.XLOOKUP($A812,Rifles!C:C,Rifles!H:H,0,0)</f>
        <v>71</v>
      </c>
      <c r="S812" s="3">
        <f>_xlfn.XLOOKUP($A812,Shotguns!C:C,Shotguns!H:H,0,0)</f>
        <v>0</v>
      </c>
      <c r="T812" s="3">
        <f t="shared" si="12"/>
        <v>71</v>
      </c>
    </row>
    <row r="813" spans="1:20" x14ac:dyDescent="0.25">
      <c r="A813" s="3">
        <f>Rifles!C813</f>
        <v>54303230</v>
      </c>
      <c r="B813" s="3" t="str">
        <f>_xlfn.XLOOKUP($A813, Rifles!$C$2:$C$419,Rifles!$D$2:$D$419,"N/A",0)</f>
        <v>N/A</v>
      </c>
      <c r="C813" s="4" t="str">
        <f>_xlfn.XLOOKUP($A813, Rifles!$C$2:$C$419,Rifles!F$2:F$419,"N/A",0)</f>
        <v>N/A</v>
      </c>
      <c r="D813" s="4" t="str">
        <f>_xlfn.XLOOKUP($A813, Rifles!$C$2:$C$419,Rifles!G$2:G$419,"N/A",0)</f>
        <v>N/A</v>
      </c>
      <c r="E813" s="3">
        <f>_xlfn.XLOOKUP($A813,Pistols!$C:$C,Pistols!H:H,0,0)</f>
        <v>0</v>
      </c>
      <c r="F813" s="3">
        <f>_xlfn.XLOOKUP($A813,Pistols!$C:$C,Pistols!I:I,0,0)</f>
        <v>0</v>
      </c>
      <c r="G813" s="3">
        <f>_xlfn.XLOOKUP($A813,Pistols!$C:$C,Pistols!J:J,0,0)</f>
        <v>0</v>
      </c>
      <c r="H813" s="3">
        <f>_xlfn.XLOOKUP($A813,Pistols!$C:$C,Pistols!K:K,0,0)</f>
        <v>0</v>
      </c>
      <c r="I813" s="3">
        <f>_xlfn.XLOOKUP($A813,Pistols!$C:$C,Pistols!L:L,0,0)</f>
        <v>0</v>
      </c>
      <c r="J813" s="3">
        <f>_xlfn.XLOOKUP($A813,Pistols!$C:$C,Pistols!M:M,0,0)</f>
        <v>0</v>
      </c>
      <c r="K813" s="3">
        <f>_xlfn.XLOOKUP($A813,Pistols!$C:$C,Pistols!N:N,0,0)</f>
        <v>0</v>
      </c>
      <c r="L813" s="3">
        <f>_xlfn.XLOOKUP($A813,Revolvers!$C:$C,Revolvers!O:O,0,0)</f>
        <v>0</v>
      </c>
      <c r="M813" s="3">
        <f>_xlfn.XLOOKUP($A813,Revolvers!$C:$C,Revolvers!P:P,0,0)</f>
        <v>0</v>
      </c>
      <c r="N813" s="3">
        <f>_xlfn.XLOOKUP($A813,Revolvers!$C:$C,Revolvers!Q:Q,0,0)</f>
        <v>0</v>
      </c>
      <c r="O813" s="3">
        <f>_xlfn.XLOOKUP($A813,Revolvers!$C:$C,Revolvers!R:R,0,0)</f>
        <v>0</v>
      </c>
      <c r="P813" s="3">
        <f>_xlfn.XLOOKUP($A813,Revolvers!$C:$C,Revolvers!S:S,0,0)</f>
        <v>0</v>
      </c>
      <c r="Q813" s="3">
        <f>_xlfn.XLOOKUP($A813,Revolvers!$C:$C,Revolvers!T:T,0,0)</f>
        <v>0</v>
      </c>
      <c r="R813" s="3">
        <f>_xlfn.XLOOKUP($A813,Rifles!C:C,Rifles!H:H,0,0)</f>
        <v>12</v>
      </c>
      <c r="S813" s="3">
        <f>_xlfn.XLOOKUP($A813,Shotguns!C:C,Shotguns!H:H,0,0)</f>
        <v>0</v>
      </c>
      <c r="T813" s="3">
        <f t="shared" si="12"/>
        <v>12</v>
      </c>
    </row>
    <row r="814" spans="1:20" x14ac:dyDescent="0.25">
      <c r="A814" s="3">
        <f>Rifles!C814</f>
        <v>54311493</v>
      </c>
      <c r="B814" s="3" t="str">
        <f>_xlfn.XLOOKUP($A814, Rifles!$C$2:$C$419,Rifles!$D$2:$D$419,"N/A",0)</f>
        <v>N/A</v>
      </c>
      <c r="C814" s="4" t="str">
        <f>_xlfn.XLOOKUP($A814, Rifles!$C$2:$C$419,Rifles!F$2:F$419,"N/A",0)</f>
        <v>N/A</v>
      </c>
      <c r="D814" s="4" t="str">
        <f>_xlfn.XLOOKUP($A814, Rifles!$C$2:$C$419,Rifles!G$2:G$419,"N/A",0)</f>
        <v>N/A</v>
      </c>
      <c r="E814" s="3">
        <f>_xlfn.XLOOKUP($A814,Pistols!$C:$C,Pistols!H:H,0,0)</f>
        <v>0</v>
      </c>
      <c r="F814" s="3">
        <f>_xlfn.XLOOKUP($A814,Pistols!$C:$C,Pistols!I:I,0,0)</f>
        <v>0</v>
      </c>
      <c r="G814" s="3">
        <f>_xlfn.XLOOKUP($A814,Pistols!$C:$C,Pistols!J:J,0,0)</f>
        <v>0</v>
      </c>
      <c r="H814" s="3">
        <f>_xlfn.XLOOKUP($A814,Pistols!$C:$C,Pistols!K:K,0,0)</f>
        <v>0</v>
      </c>
      <c r="I814" s="3">
        <f>_xlfn.XLOOKUP($A814,Pistols!$C:$C,Pistols!L:L,0,0)</f>
        <v>0</v>
      </c>
      <c r="J814" s="3">
        <f>_xlfn.XLOOKUP($A814,Pistols!$C:$C,Pistols!M:M,0,0)</f>
        <v>0</v>
      </c>
      <c r="K814" s="3">
        <f>_xlfn.XLOOKUP($A814,Pistols!$C:$C,Pistols!N:N,0,0)</f>
        <v>0</v>
      </c>
      <c r="L814" s="3">
        <f>_xlfn.XLOOKUP($A814,Revolvers!$C:$C,Revolvers!O:O,0,0)</f>
        <v>0</v>
      </c>
      <c r="M814" s="3">
        <f>_xlfn.XLOOKUP($A814,Revolvers!$C:$C,Revolvers!P:P,0,0)</f>
        <v>0</v>
      </c>
      <c r="N814" s="3">
        <f>_xlfn.XLOOKUP($A814,Revolvers!$C:$C,Revolvers!Q:Q,0,0)</f>
        <v>0</v>
      </c>
      <c r="O814" s="3">
        <f>_xlfn.XLOOKUP($A814,Revolvers!$C:$C,Revolvers!R:R,0,0)</f>
        <v>0</v>
      </c>
      <c r="P814" s="3">
        <f>_xlfn.XLOOKUP($A814,Revolvers!$C:$C,Revolvers!S:S,0,0)</f>
        <v>0</v>
      </c>
      <c r="Q814" s="3">
        <f>_xlfn.XLOOKUP($A814,Revolvers!$C:$C,Revolvers!T:T,0,0)</f>
        <v>0</v>
      </c>
      <c r="R814" s="3">
        <f>_xlfn.XLOOKUP($A814,Rifles!C:C,Rifles!H:H,0,0)</f>
        <v>23</v>
      </c>
      <c r="S814" s="3">
        <f>_xlfn.XLOOKUP($A814,Shotguns!C:C,Shotguns!H:H,0,0)</f>
        <v>0</v>
      </c>
      <c r="T814" s="3">
        <f t="shared" si="12"/>
        <v>23</v>
      </c>
    </row>
    <row r="815" spans="1:20" x14ac:dyDescent="0.25">
      <c r="A815" s="3">
        <f>Rifles!C815</f>
        <v>54304386</v>
      </c>
      <c r="B815" s="3" t="str">
        <f>_xlfn.XLOOKUP($A815, Rifles!$C$2:$C$419,Rifles!$D$2:$D$419,"N/A",0)</f>
        <v>N/A</v>
      </c>
      <c r="C815" s="4" t="str">
        <f>_xlfn.XLOOKUP($A815, Rifles!$C$2:$C$419,Rifles!F$2:F$419,"N/A",0)</f>
        <v>N/A</v>
      </c>
      <c r="D815" s="4" t="str">
        <f>_xlfn.XLOOKUP($A815, Rifles!$C$2:$C$419,Rifles!G$2:G$419,"N/A",0)</f>
        <v>N/A</v>
      </c>
      <c r="E815" s="3">
        <f>_xlfn.XLOOKUP($A815,Pistols!$C:$C,Pistols!H:H,0,0)</f>
        <v>0</v>
      </c>
      <c r="F815" s="3">
        <f>_xlfn.XLOOKUP($A815,Pistols!$C:$C,Pistols!I:I,0,0)</f>
        <v>0</v>
      </c>
      <c r="G815" s="3">
        <f>_xlfn.XLOOKUP($A815,Pistols!$C:$C,Pistols!J:J,0,0)</f>
        <v>0</v>
      </c>
      <c r="H815" s="3">
        <f>_xlfn.XLOOKUP($A815,Pistols!$C:$C,Pistols!K:K,0,0)</f>
        <v>0</v>
      </c>
      <c r="I815" s="3">
        <f>_xlfn.XLOOKUP($A815,Pistols!$C:$C,Pistols!L:L,0,0)</f>
        <v>0</v>
      </c>
      <c r="J815" s="3">
        <f>_xlfn.XLOOKUP($A815,Pistols!$C:$C,Pistols!M:M,0,0)</f>
        <v>0</v>
      </c>
      <c r="K815" s="3">
        <f>_xlfn.XLOOKUP($A815,Pistols!$C:$C,Pistols!N:N,0,0)</f>
        <v>0</v>
      </c>
      <c r="L815" s="3">
        <f>_xlfn.XLOOKUP($A815,Revolvers!$C:$C,Revolvers!O:O,0,0)</f>
        <v>0</v>
      </c>
      <c r="M815" s="3">
        <f>_xlfn.XLOOKUP($A815,Revolvers!$C:$C,Revolvers!P:P,0,0)</f>
        <v>0</v>
      </c>
      <c r="N815" s="3">
        <f>_xlfn.XLOOKUP($A815,Revolvers!$C:$C,Revolvers!Q:Q,0,0)</f>
        <v>0</v>
      </c>
      <c r="O815" s="3">
        <f>_xlfn.XLOOKUP($A815,Revolvers!$C:$C,Revolvers!R:R,0,0)</f>
        <v>0</v>
      </c>
      <c r="P815" s="3">
        <f>_xlfn.XLOOKUP($A815,Revolvers!$C:$C,Revolvers!S:S,0,0)</f>
        <v>0</v>
      </c>
      <c r="Q815" s="3">
        <f>_xlfn.XLOOKUP($A815,Revolvers!$C:$C,Revolvers!T:T,0,0)</f>
        <v>0</v>
      </c>
      <c r="R815" s="3">
        <f>_xlfn.XLOOKUP($A815,Rifles!C:C,Rifles!H:H,0,0)</f>
        <v>2</v>
      </c>
      <c r="S815" s="3">
        <f>_xlfn.XLOOKUP($A815,Shotguns!C:C,Shotguns!H:H,0,0)</f>
        <v>0</v>
      </c>
      <c r="T815" s="3">
        <f t="shared" si="12"/>
        <v>2</v>
      </c>
    </row>
    <row r="816" spans="1:20" x14ac:dyDescent="0.25">
      <c r="A816" s="3">
        <f>Rifles!C816</f>
        <v>54312638</v>
      </c>
      <c r="B816" s="3" t="str">
        <f>_xlfn.XLOOKUP($A816, Rifles!$C$2:$C$419,Rifles!$D$2:$D$419,"N/A",0)</f>
        <v>N/A</v>
      </c>
      <c r="C816" s="4" t="str">
        <f>_xlfn.XLOOKUP($A816, Rifles!$C$2:$C$419,Rifles!F$2:F$419,"N/A",0)</f>
        <v>N/A</v>
      </c>
      <c r="D816" s="4" t="str">
        <f>_xlfn.XLOOKUP($A816, Rifles!$C$2:$C$419,Rifles!G$2:G$419,"N/A",0)</f>
        <v>N/A</v>
      </c>
      <c r="E816" s="3">
        <f>_xlfn.XLOOKUP($A816,Pistols!$C:$C,Pistols!H:H,0,0)</f>
        <v>0</v>
      </c>
      <c r="F816" s="3">
        <f>_xlfn.XLOOKUP($A816,Pistols!$C:$C,Pistols!I:I,0,0)</f>
        <v>0</v>
      </c>
      <c r="G816" s="3">
        <f>_xlfn.XLOOKUP($A816,Pistols!$C:$C,Pistols!J:J,0,0)</f>
        <v>0</v>
      </c>
      <c r="H816" s="3">
        <f>_xlfn.XLOOKUP($A816,Pistols!$C:$C,Pistols!K:K,0,0)</f>
        <v>0</v>
      </c>
      <c r="I816" s="3">
        <f>_xlfn.XLOOKUP($A816,Pistols!$C:$C,Pistols!L:L,0,0)</f>
        <v>0</v>
      </c>
      <c r="J816" s="3">
        <f>_xlfn.XLOOKUP($A816,Pistols!$C:$C,Pistols!M:M,0,0)</f>
        <v>0</v>
      </c>
      <c r="K816" s="3">
        <f>_xlfn.XLOOKUP($A816,Pistols!$C:$C,Pistols!N:N,0,0)</f>
        <v>0</v>
      </c>
      <c r="L816" s="3">
        <f>_xlfn.XLOOKUP($A816,Revolvers!$C:$C,Revolvers!O:O,0,0)</f>
        <v>0</v>
      </c>
      <c r="M816" s="3">
        <f>_xlfn.XLOOKUP($A816,Revolvers!$C:$C,Revolvers!P:P,0,0)</f>
        <v>0</v>
      </c>
      <c r="N816" s="3">
        <f>_xlfn.XLOOKUP($A816,Revolvers!$C:$C,Revolvers!Q:Q,0,0)</f>
        <v>0</v>
      </c>
      <c r="O816" s="3">
        <f>_xlfn.XLOOKUP($A816,Revolvers!$C:$C,Revolvers!R:R,0,0)</f>
        <v>0</v>
      </c>
      <c r="P816" s="3">
        <f>_xlfn.XLOOKUP($A816,Revolvers!$C:$C,Revolvers!S:S,0,0)</f>
        <v>0</v>
      </c>
      <c r="Q816" s="3">
        <f>_xlfn.XLOOKUP($A816,Revolvers!$C:$C,Revolvers!T:T,0,0)</f>
        <v>0</v>
      </c>
      <c r="R816" s="3">
        <f>_xlfn.XLOOKUP($A816,Rifles!C:C,Rifles!H:H,0,0)</f>
        <v>5</v>
      </c>
      <c r="S816" s="3">
        <f>_xlfn.XLOOKUP($A816,Shotguns!C:C,Shotguns!H:H,0,0)</f>
        <v>0</v>
      </c>
      <c r="T816" s="3">
        <f t="shared" si="12"/>
        <v>5</v>
      </c>
    </row>
    <row r="817" spans="1:20" x14ac:dyDescent="0.25">
      <c r="A817" s="3">
        <f>Rifles!C817</f>
        <v>54306984</v>
      </c>
      <c r="B817" s="3" t="str">
        <f>_xlfn.XLOOKUP($A817, Rifles!$C$2:$C$419,Rifles!$D$2:$D$419,"N/A",0)</f>
        <v>N/A</v>
      </c>
      <c r="C817" s="4" t="str">
        <f>_xlfn.XLOOKUP($A817, Rifles!$C$2:$C$419,Rifles!F$2:F$419,"N/A",0)</f>
        <v>N/A</v>
      </c>
      <c r="D817" s="4" t="str">
        <f>_xlfn.XLOOKUP($A817, Rifles!$C$2:$C$419,Rifles!G$2:G$419,"N/A",0)</f>
        <v>N/A</v>
      </c>
      <c r="E817" s="3">
        <f>_xlfn.XLOOKUP($A817,Pistols!$C:$C,Pistols!H:H,0,0)</f>
        <v>0</v>
      </c>
      <c r="F817" s="3">
        <f>_xlfn.XLOOKUP($A817,Pistols!$C:$C,Pistols!I:I,0,0)</f>
        <v>0</v>
      </c>
      <c r="G817" s="3">
        <f>_xlfn.XLOOKUP($A817,Pistols!$C:$C,Pistols!J:J,0,0)</f>
        <v>0</v>
      </c>
      <c r="H817" s="3">
        <f>_xlfn.XLOOKUP($A817,Pistols!$C:$C,Pistols!K:K,0,0)</f>
        <v>0</v>
      </c>
      <c r="I817" s="3">
        <f>_xlfn.XLOOKUP($A817,Pistols!$C:$C,Pistols!L:L,0,0)</f>
        <v>0</v>
      </c>
      <c r="J817" s="3">
        <f>_xlfn.XLOOKUP($A817,Pistols!$C:$C,Pistols!M:M,0,0)</f>
        <v>0</v>
      </c>
      <c r="K817" s="3">
        <f>_xlfn.XLOOKUP($A817,Pistols!$C:$C,Pistols!N:N,0,0)</f>
        <v>0</v>
      </c>
      <c r="L817" s="3">
        <f>_xlfn.XLOOKUP($A817,Revolvers!$C:$C,Revolvers!O:O,0,0)</f>
        <v>0</v>
      </c>
      <c r="M817" s="3">
        <f>_xlfn.XLOOKUP($A817,Revolvers!$C:$C,Revolvers!P:P,0,0)</f>
        <v>0</v>
      </c>
      <c r="N817" s="3">
        <f>_xlfn.XLOOKUP($A817,Revolvers!$C:$C,Revolvers!Q:Q,0,0)</f>
        <v>0</v>
      </c>
      <c r="O817" s="3">
        <f>_xlfn.XLOOKUP($A817,Revolvers!$C:$C,Revolvers!R:R,0,0)</f>
        <v>0</v>
      </c>
      <c r="P817" s="3">
        <f>_xlfn.XLOOKUP($A817,Revolvers!$C:$C,Revolvers!S:S,0,0)</f>
        <v>0</v>
      </c>
      <c r="Q817" s="3">
        <f>_xlfn.XLOOKUP($A817,Revolvers!$C:$C,Revolvers!T:T,0,0)</f>
        <v>0</v>
      </c>
      <c r="R817" s="3">
        <f>_xlfn.XLOOKUP($A817,Rifles!C:C,Rifles!H:H,0,0)</f>
        <v>2</v>
      </c>
      <c r="S817" s="3">
        <f>_xlfn.XLOOKUP($A817,Shotguns!C:C,Shotguns!H:H,0,0)</f>
        <v>0</v>
      </c>
      <c r="T817" s="3">
        <f t="shared" si="12"/>
        <v>2</v>
      </c>
    </row>
    <row r="818" spans="1:20" x14ac:dyDescent="0.25">
      <c r="A818" s="3">
        <f>Rifles!C818</f>
        <v>54305838</v>
      </c>
      <c r="B818" s="3" t="str">
        <f>_xlfn.XLOOKUP($A818, Rifles!$C$2:$C$419,Rifles!$D$2:$D$419,"N/A",0)</f>
        <v>N/A</v>
      </c>
      <c r="C818" s="4" t="str">
        <f>_xlfn.XLOOKUP($A818, Rifles!$C$2:$C$419,Rifles!F$2:F$419,"N/A",0)</f>
        <v>N/A</v>
      </c>
      <c r="D818" s="4" t="str">
        <f>_xlfn.XLOOKUP($A818, Rifles!$C$2:$C$419,Rifles!G$2:G$419,"N/A",0)</f>
        <v>N/A</v>
      </c>
      <c r="E818" s="3">
        <f>_xlfn.XLOOKUP($A818,Pistols!$C:$C,Pistols!H:H,0,0)</f>
        <v>0</v>
      </c>
      <c r="F818" s="3">
        <f>_xlfn.XLOOKUP($A818,Pistols!$C:$C,Pistols!I:I,0,0)</f>
        <v>0</v>
      </c>
      <c r="G818" s="3">
        <f>_xlfn.XLOOKUP($A818,Pistols!$C:$C,Pistols!J:J,0,0)</f>
        <v>0</v>
      </c>
      <c r="H818" s="3">
        <f>_xlfn.XLOOKUP($A818,Pistols!$C:$C,Pistols!K:K,0,0)</f>
        <v>0</v>
      </c>
      <c r="I818" s="3">
        <f>_xlfn.XLOOKUP($A818,Pistols!$C:$C,Pistols!L:L,0,0)</f>
        <v>0</v>
      </c>
      <c r="J818" s="3">
        <f>_xlfn.XLOOKUP($A818,Pistols!$C:$C,Pistols!M:M,0,0)</f>
        <v>0</v>
      </c>
      <c r="K818" s="3">
        <f>_xlfn.XLOOKUP($A818,Pistols!$C:$C,Pistols!N:N,0,0)</f>
        <v>0</v>
      </c>
      <c r="L818" s="3">
        <f>_xlfn.XLOOKUP($A818,Revolvers!$C:$C,Revolvers!O:O,0,0)</f>
        <v>0</v>
      </c>
      <c r="M818" s="3">
        <f>_xlfn.XLOOKUP($A818,Revolvers!$C:$C,Revolvers!P:P,0,0)</f>
        <v>0</v>
      </c>
      <c r="N818" s="3">
        <f>_xlfn.XLOOKUP($A818,Revolvers!$C:$C,Revolvers!Q:Q,0,0)</f>
        <v>0</v>
      </c>
      <c r="O818" s="3">
        <f>_xlfn.XLOOKUP($A818,Revolvers!$C:$C,Revolvers!R:R,0,0)</f>
        <v>0</v>
      </c>
      <c r="P818" s="3">
        <f>_xlfn.XLOOKUP($A818,Revolvers!$C:$C,Revolvers!S:S,0,0)</f>
        <v>0</v>
      </c>
      <c r="Q818" s="3">
        <f>_xlfn.XLOOKUP($A818,Revolvers!$C:$C,Revolvers!T:T,0,0)</f>
        <v>0</v>
      </c>
      <c r="R818" s="3">
        <f>_xlfn.XLOOKUP($A818,Rifles!C:C,Rifles!H:H,0,0)</f>
        <v>9</v>
      </c>
      <c r="S818" s="3">
        <f>_xlfn.XLOOKUP($A818,Shotguns!C:C,Shotguns!H:H,0,0)</f>
        <v>0</v>
      </c>
      <c r="T818" s="3">
        <f t="shared" si="12"/>
        <v>9</v>
      </c>
    </row>
    <row r="819" spans="1:20" x14ac:dyDescent="0.25">
      <c r="A819" s="3">
        <f>Rifles!C819</f>
        <v>54313664</v>
      </c>
      <c r="B819" s="3" t="str">
        <f>_xlfn.XLOOKUP($A819, Rifles!$C$2:$C$419,Rifles!$D$2:$D$419,"N/A",0)</f>
        <v>N/A</v>
      </c>
      <c r="C819" s="4" t="str">
        <f>_xlfn.XLOOKUP($A819, Rifles!$C$2:$C$419,Rifles!F$2:F$419,"N/A",0)</f>
        <v>N/A</v>
      </c>
      <c r="D819" s="4" t="str">
        <f>_xlfn.XLOOKUP($A819, Rifles!$C$2:$C$419,Rifles!G$2:G$419,"N/A",0)</f>
        <v>N/A</v>
      </c>
      <c r="E819" s="3">
        <f>_xlfn.XLOOKUP($A819,Pistols!$C:$C,Pistols!H:H,0,0)</f>
        <v>0</v>
      </c>
      <c r="F819" s="3">
        <f>_xlfn.XLOOKUP($A819,Pistols!$C:$C,Pistols!I:I,0,0)</f>
        <v>0</v>
      </c>
      <c r="G819" s="3">
        <f>_xlfn.XLOOKUP($A819,Pistols!$C:$C,Pistols!J:J,0,0)</f>
        <v>0</v>
      </c>
      <c r="H819" s="3">
        <f>_xlfn.XLOOKUP($A819,Pistols!$C:$C,Pistols!K:K,0,0)</f>
        <v>0</v>
      </c>
      <c r="I819" s="3">
        <f>_xlfn.XLOOKUP($A819,Pistols!$C:$C,Pistols!L:L,0,0)</f>
        <v>0</v>
      </c>
      <c r="J819" s="3">
        <f>_xlfn.XLOOKUP($A819,Pistols!$C:$C,Pistols!M:M,0,0)</f>
        <v>0</v>
      </c>
      <c r="K819" s="3">
        <f>_xlfn.XLOOKUP($A819,Pistols!$C:$C,Pistols!N:N,0,0)</f>
        <v>0</v>
      </c>
      <c r="L819" s="3">
        <f>_xlfn.XLOOKUP($A819,Revolvers!$C:$C,Revolvers!O:O,0,0)</f>
        <v>0</v>
      </c>
      <c r="M819" s="3">
        <f>_xlfn.XLOOKUP($A819,Revolvers!$C:$C,Revolvers!P:P,0,0)</f>
        <v>0</v>
      </c>
      <c r="N819" s="3">
        <f>_xlfn.XLOOKUP($A819,Revolvers!$C:$C,Revolvers!Q:Q,0,0)</f>
        <v>0</v>
      </c>
      <c r="O819" s="3">
        <f>_xlfn.XLOOKUP($A819,Revolvers!$C:$C,Revolvers!R:R,0,0)</f>
        <v>0</v>
      </c>
      <c r="P819" s="3">
        <f>_xlfn.XLOOKUP($A819,Revolvers!$C:$C,Revolvers!S:S,0,0)</f>
        <v>0</v>
      </c>
      <c r="Q819" s="3">
        <f>_xlfn.XLOOKUP($A819,Revolvers!$C:$C,Revolvers!T:T,0,0)</f>
        <v>0</v>
      </c>
      <c r="R819" s="3">
        <f>_xlfn.XLOOKUP($A819,Rifles!C:C,Rifles!H:H,0,0)</f>
        <v>2</v>
      </c>
      <c r="S819" s="3">
        <f>_xlfn.XLOOKUP($A819,Shotguns!C:C,Shotguns!H:H,0,0)</f>
        <v>0</v>
      </c>
      <c r="T819" s="3">
        <f t="shared" si="12"/>
        <v>2</v>
      </c>
    </row>
    <row r="820" spans="1:20" x14ac:dyDescent="0.25">
      <c r="A820" s="3">
        <f>Rifles!C820</f>
        <v>54312222</v>
      </c>
      <c r="B820" s="3" t="str">
        <f>_xlfn.XLOOKUP($A820, Rifles!$C$2:$C$419,Rifles!$D$2:$D$419,"N/A",0)</f>
        <v>N/A</v>
      </c>
      <c r="C820" s="4" t="str">
        <f>_xlfn.XLOOKUP($A820, Rifles!$C$2:$C$419,Rifles!F$2:F$419,"N/A",0)</f>
        <v>N/A</v>
      </c>
      <c r="D820" s="4" t="str">
        <f>_xlfn.XLOOKUP($A820, Rifles!$C$2:$C$419,Rifles!G$2:G$419,"N/A",0)</f>
        <v>N/A</v>
      </c>
      <c r="E820" s="3">
        <f>_xlfn.XLOOKUP($A820,Pistols!$C:$C,Pistols!H:H,0,0)</f>
        <v>0</v>
      </c>
      <c r="F820" s="3">
        <f>_xlfn.XLOOKUP($A820,Pistols!$C:$C,Pistols!I:I,0,0)</f>
        <v>0</v>
      </c>
      <c r="G820" s="3">
        <f>_xlfn.XLOOKUP($A820,Pistols!$C:$C,Pistols!J:J,0,0)</f>
        <v>0</v>
      </c>
      <c r="H820" s="3">
        <f>_xlfn.XLOOKUP($A820,Pistols!$C:$C,Pistols!K:K,0,0)</f>
        <v>0</v>
      </c>
      <c r="I820" s="3">
        <f>_xlfn.XLOOKUP($A820,Pistols!$C:$C,Pistols!L:L,0,0)</f>
        <v>0</v>
      </c>
      <c r="J820" s="3">
        <f>_xlfn.XLOOKUP($A820,Pistols!$C:$C,Pistols!M:M,0,0)</f>
        <v>0</v>
      </c>
      <c r="K820" s="3">
        <f>_xlfn.XLOOKUP($A820,Pistols!$C:$C,Pistols!N:N,0,0)</f>
        <v>0</v>
      </c>
      <c r="L820" s="3">
        <f>_xlfn.XLOOKUP($A820,Revolvers!$C:$C,Revolvers!O:O,0,0)</f>
        <v>0</v>
      </c>
      <c r="M820" s="3">
        <f>_xlfn.XLOOKUP($A820,Revolvers!$C:$C,Revolvers!P:P,0,0)</f>
        <v>0</v>
      </c>
      <c r="N820" s="3">
        <f>_xlfn.XLOOKUP($A820,Revolvers!$C:$C,Revolvers!Q:Q,0,0)</f>
        <v>0</v>
      </c>
      <c r="O820" s="3">
        <f>_xlfn.XLOOKUP($A820,Revolvers!$C:$C,Revolvers!R:R,0,0)</f>
        <v>0</v>
      </c>
      <c r="P820" s="3">
        <f>_xlfn.XLOOKUP($A820,Revolvers!$C:$C,Revolvers!S:S,0,0)</f>
        <v>0</v>
      </c>
      <c r="Q820" s="3">
        <f>_xlfn.XLOOKUP($A820,Revolvers!$C:$C,Revolvers!T:T,0,0)</f>
        <v>0</v>
      </c>
      <c r="R820" s="3">
        <f>_xlfn.XLOOKUP($A820,Rifles!C:C,Rifles!H:H,0,0)</f>
        <v>8</v>
      </c>
      <c r="S820" s="3">
        <f>_xlfn.XLOOKUP($A820,Shotguns!C:C,Shotguns!H:H,0,0)</f>
        <v>0</v>
      </c>
      <c r="T820" s="3">
        <f t="shared" si="12"/>
        <v>8</v>
      </c>
    </row>
    <row r="821" spans="1:20" x14ac:dyDescent="0.25">
      <c r="A821" s="3">
        <f>Rifles!C821</f>
        <v>54306071</v>
      </c>
      <c r="B821" s="3" t="str">
        <f>_xlfn.XLOOKUP($A821, Rifles!$C$2:$C$419,Rifles!$D$2:$D$419,"N/A",0)</f>
        <v>N/A</v>
      </c>
      <c r="C821" s="4" t="str">
        <f>_xlfn.XLOOKUP($A821, Rifles!$C$2:$C$419,Rifles!F$2:F$419,"N/A",0)</f>
        <v>N/A</v>
      </c>
      <c r="D821" s="4" t="str">
        <f>_xlfn.XLOOKUP($A821, Rifles!$C$2:$C$419,Rifles!G$2:G$419,"N/A",0)</f>
        <v>N/A</v>
      </c>
      <c r="E821" s="3">
        <f>_xlfn.XLOOKUP($A821,Pistols!$C:$C,Pistols!H:H,0,0)</f>
        <v>0</v>
      </c>
      <c r="F821" s="3">
        <f>_xlfn.XLOOKUP($A821,Pistols!$C:$C,Pistols!I:I,0,0)</f>
        <v>0</v>
      </c>
      <c r="G821" s="3">
        <f>_xlfn.XLOOKUP($A821,Pistols!$C:$C,Pistols!J:J,0,0)</f>
        <v>0</v>
      </c>
      <c r="H821" s="3">
        <f>_xlfn.XLOOKUP($A821,Pistols!$C:$C,Pistols!K:K,0,0)</f>
        <v>0</v>
      </c>
      <c r="I821" s="3">
        <f>_xlfn.XLOOKUP($A821,Pistols!$C:$C,Pistols!L:L,0,0)</f>
        <v>0</v>
      </c>
      <c r="J821" s="3">
        <f>_xlfn.XLOOKUP($A821,Pistols!$C:$C,Pistols!M:M,0,0)</f>
        <v>0</v>
      </c>
      <c r="K821" s="3">
        <f>_xlfn.XLOOKUP($A821,Pistols!$C:$C,Pistols!N:N,0,0)</f>
        <v>0</v>
      </c>
      <c r="L821" s="3">
        <f>_xlfn.XLOOKUP($A821,Revolvers!$C:$C,Revolvers!O:O,0,0)</f>
        <v>0</v>
      </c>
      <c r="M821" s="3">
        <f>_xlfn.XLOOKUP($A821,Revolvers!$C:$C,Revolvers!P:P,0,0)</f>
        <v>0</v>
      </c>
      <c r="N821" s="3">
        <f>_xlfn.XLOOKUP($A821,Revolvers!$C:$C,Revolvers!Q:Q,0,0)</f>
        <v>0</v>
      </c>
      <c r="O821" s="3">
        <f>_xlfn.XLOOKUP($A821,Revolvers!$C:$C,Revolvers!R:R,0,0)</f>
        <v>0</v>
      </c>
      <c r="P821" s="3">
        <f>_xlfn.XLOOKUP($A821,Revolvers!$C:$C,Revolvers!S:S,0,0)</f>
        <v>0</v>
      </c>
      <c r="Q821" s="3">
        <f>_xlfn.XLOOKUP($A821,Revolvers!$C:$C,Revolvers!T:T,0,0)</f>
        <v>0</v>
      </c>
      <c r="R821" s="3">
        <f>_xlfn.XLOOKUP($A821,Rifles!C:C,Rifles!H:H,0,0)</f>
        <v>1</v>
      </c>
      <c r="S821" s="3">
        <f>_xlfn.XLOOKUP($A821,Shotguns!C:C,Shotguns!H:H,0,0)</f>
        <v>0</v>
      </c>
      <c r="T821" s="3">
        <f t="shared" si="12"/>
        <v>1</v>
      </c>
    </row>
    <row r="822" spans="1:20" x14ac:dyDescent="0.25">
      <c r="A822" s="3">
        <f>Rifles!C822</f>
        <v>54311752</v>
      </c>
      <c r="B822" s="3" t="str">
        <f>_xlfn.XLOOKUP($A822, Rifles!$C$2:$C$419,Rifles!$D$2:$D$419,"N/A",0)</f>
        <v>N/A</v>
      </c>
      <c r="C822" s="4" t="str">
        <f>_xlfn.XLOOKUP($A822, Rifles!$C$2:$C$419,Rifles!F$2:F$419,"N/A",0)</f>
        <v>N/A</v>
      </c>
      <c r="D822" s="4" t="str">
        <f>_xlfn.XLOOKUP($A822, Rifles!$C$2:$C$419,Rifles!G$2:G$419,"N/A",0)</f>
        <v>N/A</v>
      </c>
      <c r="E822" s="3">
        <f>_xlfn.XLOOKUP($A822,Pistols!$C:$C,Pistols!H:H,0,0)</f>
        <v>0</v>
      </c>
      <c r="F822" s="3">
        <f>_xlfn.XLOOKUP($A822,Pistols!$C:$C,Pistols!I:I,0,0)</f>
        <v>0</v>
      </c>
      <c r="G822" s="3">
        <f>_xlfn.XLOOKUP($A822,Pistols!$C:$C,Pistols!J:J,0,0)</f>
        <v>0</v>
      </c>
      <c r="H822" s="3">
        <f>_xlfn.XLOOKUP($A822,Pistols!$C:$C,Pistols!K:K,0,0)</f>
        <v>0</v>
      </c>
      <c r="I822" s="3">
        <f>_xlfn.XLOOKUP($A822,Pistols!$C:$C,Pistols!L:L,0,0)</f>
        <v>0</v>
      </c>
      <c r="J822" s="3">
        <f>_xlfn.XLOOKUP($A822,Pistols!$C:$C,Pistols!M:M,0,0)</f>
        <v>0</v>
      </c>
      <c r="K822" s="3">
        <f>_xlfn.XLOOKUP($A822,Pistols!$C:$C,Pistols!N:N,0,0)</f>
        <v>0</v>
      </c>
      <c r="L822" s="3">
        <f>_xlfn.XLOOKUP($A822,Revolvers!$C:$C,Revolvers!O:O,0,0)</f>
        <v>0</v>
      </c>
      <c r="M822" s="3">
        <f>_xlfn.XLOOKUP($A822,Revolvers!$C:$C,Revolvers!P:P,0,0)</f>
        <v>0</v>
      </c>
      <c r="N822" s="3">
        <f>_xlfn.XLOOKUP($A822,Revolvers!$C:$C,Revolvers!Q:Q,0,0)</f>
        <v>0</v>
      </c>
      <c r="O822" s="3">
        <f>_xlfn.XLOOKUP($A822,Revolvers!$C:$C,Revolvers!R:R,0,0)</f>
        <v>0</v>
      </c>
      <c r="P822" s="3">
        <f>_xlfn.XLOOKUP($A822,Revolvers!$C:$C,Revolvers!S:S,0,0)</f>
        <v>0</v>
      </c>
      <c r="Q822" s="3">
        <f>_xlfn.XLOOKUP($A822,Revolvers!$C:$C,Revolvers!T:T,0,0)</f>
        <v>0</v>
      </c>
      <c r="R822" s="3">
        <f>_xlfn.XLOOKUP($A822,Rifles!C:C,Rifles!H:H,0,0)</f>
        <v>2</v>
      </c>
      <c r="S822" s="3">
        <f>_xlfn.XLOOKUP($A822,Shotguns!C:C,Shotguns!H:H,0,0)</f>
        <v>0</v>
      </c>
      <c r="T822" s="3">
        <f t="shared" si="12"/>
        <v>2</v>
      </c>
    </row>
    <row r="823" spans="1:20" x14ac:dyDescent="0.25">
      <c r="A823" s="3">
        <f>Rifles!C823</f>
        <v>16404074</v>
      </c>
      <c r="B823" s="3" t="str">
        <f>_xlfn.XLOOKUP($A823, Rifles!$C$2:$C$419,Rifles!$D$2:$D$419,"N/A",0)</f>
        <v>N/A</v>
      </c>
      <c r="C823" s="4" t="str">
        <f>_xlfn.XLOOKUP($A823, Rifles!$C$2:$C$419,Rifles!F$2:F$419,"N/A",0)</f>
        <v>N/A</v>
      </c>
      <c r="D823" s="4" t="str">
        <f>_xlfn.XLOOKUP($A823, Rifles!$C$2:$C$419,Rifles!G$2:G$419,"N/A",0)</f>
        <v>N/A</v>
      </c>
      <c r="E823" s="3">
        <f>_xlfn.XLOOKUP($A823,Pistols!$C:$C,Pistols!H:H,0,0)</f>
        <v>0</v>
      </c>
      <c r="F823" s="3">
        <f>_xlfn.XLOOKUP($A823,Pistols!$C:$C,Pistols!I:I,0,0)</f>
        <v>0</v>
      </c>
      <c r="G823" s="3">
        <f>_xlfn.XLOOKUP($A823,Pistols!$C:$C,Pistols!J:J,0,0)</f>
        <v>0</v>
      </c>
      <c r="H823" s="3">
        <f>_xlfn.XLOOKUP($A823,Pistols!$C:$C,Pistols!K:K,0,0)</f>
        <v>0</v>
      </c>
      <c r="I823" s="3">
        <f>_xlfn.XLOOKUP($A823,Pistols!$C:$C,Pistols!L:L,0,0)</f>
        <v>0</v>
      </c>
      <c r="J823" s="3">
        <f>_xlfn.XLOOKUP($A823,Pistols!$C:$C,Pistols!M:M,0,0)</f>
        <v>0</v>
      </c>
      <c r="K823" s="3">
        <f>_xlfn.XLOOKUP($A823,Pistols!$C:$C,Pistols!N:N,0,0)</f>
        <v>0</v>
      </c>
      <c r="L823" s="3">
        <f>_xlfn.XLOOKUP($A823,Revolvers!$C:$C,Revolvers!O:O,0,0)</f>
        <v>0</v>
      </c>
      <c r="M823" s="3">
        <f>_xlfn.XLOOKUP($A823,Revolvers!$C:$C,Revolvers!P:P,0,0)</f>
        <v>0</v>
      </c>
      <c r="N823" s="3">
        <f>_xlfn.XLOOKUP($A823,Revolvers!$C:$C,Revolvers!Q:Q,0,0)</f>
        <v>0</v>
      </c>
      <c r="O823" s="3">
        <f>_xlfn.XLOOKUP($A823,Revolvers!$C:$C,Revolvers!R:R,0,0)</f>
        <v>0</v>
      </c>
      <c r="P823" s="3">
        <f>_xlfn.XLOOKUP($A823,Revolvers!$C:$C,Revolvers!S:S,0,0)</f>
        <v>0</v>
      </c>
      <c r="Q823" s="3">
        <f>_xlfn.XLOOKUP($A823,Revolvers!$C:$C,Revolvers!T:T,0,0)</f>
        <v>0</v>
      </c>
      <c r="R823" s="3">
        <f>_xlfn.XLOOKUP($A823,Rifles!C:C,Rifles!H:H,0,0)</f>
        <v>11</v>
      </c>
      <c r="S823" s="3">
        <f>_xlfn.XLOOKUP($A823,Shotguns!C:C,Shotguns!H:H,0,0)</f>
        <v>0</v>
      </c>
      <c r="T823" s="3">
        <f t="shared" si="12"/>
        <v>11</v>
      </c>
    </row>
    <row r="824" spans="1:20" x14ac:dyDescent="0.25">
      <c r="A824" s="3">
        <f>Rifles!C824</f>
        <v>16402440</v>
      </c>
      <c r="B824" s="3" t="str">
        <f>_xlfn.XLOOKUP($A824, Rifles!$C$2:$C$419,Rifles!$D$2:$D$419,"N/A",0)</f>
        <v>N/A</v>
      </c>
      <c r="C824" s="4" t="str">
        <f>_xlfn.XLOOKUP($A824, Rifles!$C$2:$C$419,Rifles!F$2:F$419,"N/A",0)</f>
        <v>N/A</v>
      </c>
      <c r="D824" s="4" t="str">
        <f>_xlfn.XLOOKUP($A824, Rifles!$C$2:$C$419,Rifles!G$2:G$419,"N/A",0)</f>
        <v>N/A</v>
      </c>
      <c r="E824" s="3">
        <f>_xlfn.XLOOKUP($A824,Pistols!$C:$C,Pistols!H:H,0,0)</f>
        <v>0</v>
      </c>
      <c r="F824" s="3">
        <f>_xlfn.XLOOKUP($A824,Pistols!$C:$C,Pistols!I:I,0,0)</f>
        <v>0</v>
      </c>
      <c r="G824" s="3">
        <f>_xlfn.XLOOKUP($A824,Pistols!$C:$C,Pistols!J:J,0,0)</f>
        <v>0</v>
      </c>
      <c r="H824" s="3">
        <f>_xlfn.XLOOKUP($A824,Pistols!$C:$C,Pistols!K:K,0,0)</f>
        <v>0</v>
      </c>
      <c r="I824" s="3">
        <f>_xlfn.XLOOKUP($A824,Pistols!$C:$C,Pistols!L:L,0,0)</f>
        <v>0</v>
      </c>
      <c r="J824" s="3">
        <f>_xlfn.XLOOKUP($A824,Pistols!$C:$C,Pistols!M:M,0,0)</f>
        <v>0</v>
      </c>
      <c r="K824" s="3">
        <f>_xlfn.XLOOKUP($A824,Pistols!$C:$C,Pistols!N:N,0,0)</f>
        <v>0</v>
      </c>
      <c r="L824" s="3">
        <f>_xlfn.XLOOKUP($A824,Revolvers!$C:$C,Revolvers!O:O,0,0)</f>
        <v>0</v>
      </c>
      <c r="M824" s="3">
        <f>_xlfn.XLOOKUP($A824,Revolvers!$C:$C,Revolvers!P:P,0,0)</f>
        <v>0</v>
      </c>
      <c r="N824" s="3">
        <f>_xlfn.XLOOKUP($A824,Revolvers!$C:$C,Revolvers!Q:Q,0,0)</f>
        <v>0</v>
      </c>
      <c r="O824" s="3">
        <f>_xlfn.XLOOKUP($A824,Revolvers!$C:$C,Revolvers!R:R,0,0)</f>
        <v>0</v>
      </c>
      <c r="P824" s="3">
        <f>_xlfn.XLOOKUP($A824,Revolvers!$C:$C,Revolvers!S:S,0,0)</f>
        <v>0</v>
      </c>
      <c r="Q824" s="3">
        <f>_xlfn.XLOOKUP($A824,Revolvers!$C:$C,Revolvers!T:T,0,0)</f>
        <v>0</v>
      </c>
      <c r="R824" s="3">
        <f>_xlfn.XLOOKUP($A824,Rifles!C:C,Rifles!H:H,0,0)</f>
        <v>3</v>
      </c>
      <c r="S824" s="3">
        <f>_xlfn.XLOOKUP($A824,Shotguns!C:C,Shotguns!H:H,0,0)</f>
        <v>0</v>
      </c>
      <c r="T824" s="3">
        <f t="shared" si="12"/>
        <v>3</v>
      </c>
    </row>
    <row r="825" spans="1:20" x14ac:dyDescent="0.25">
      <c r="A825" s="3">
        <f>Rifles!C825</f>
        <v>16404572</v>
      </c>
      <c r="B825" s="3" t="str">
        <f>_xlfn.XLOOKUP($A825, Rifles!$C$2:$C$419,Rifles!$D$2:$D$419,"N/A",0)</f>
        <v>N/A</v>
      </c>
      <c r="C825" s="4" t="str">
        <f>_xlfn.XLOOKUP($A825, Rifles!$C$2:$C$419,Rifles!F$2:F$419,"N/A",0)</f>
        <v>N/A</v>
      </c>
      <c r="D825" s="4" t="str">
        <f>_xlfn.XLOOKUP($A825, Rifles!$C$2:$C$419,Rifles!G$2:G$419,"N/A",0)</f>
        <v>N/A</v>
      </c>
      <c r="E825" s="3">
        <f>_xlfn.XLOOKUP($A825,Pistols!$C:$C,Pistols!H:H,0,0)</f>
        <v>0</v>
      </c>
      <c r="F825" s="3">
        <f>_xlfn.XLOOKUP($A825,Pistols!$C:$C,Pistols!I:I,0,0)</f>
        <v>0</v>
      </c>
      <c r="G825" s="3">
        <f>_xlfn.XLOOKUP($A825,Pistols!$C:$C,Pistols!J:J,0,0)</f>
        <v>0</v>
      </c>
      <c r="H825" s="3">
        <f>_xlfn.XLOOKUP($A825,Pistols!$C:$C,Pistols!K:K,0,0)</f>
        <v>0</v>
      </c>
      <c r="I825" s="3">
        <f>_xlfn.XLOOKUP($A825,Pistols!$C:$C,Pistols!L:L,0,0)</f>
        <v>0</v>
      </c>
      <c r="J825" s="3">
        <f>_xlfn.XLOOKUP($A825,Pistols!$C:$C,Pistols!M:M,0,0)</f>
        <v>0</v>
      </c>
      <c r="K825" s="3">
        <f>_xlfn.XLOOKUP($A825,Pistols!$C:$C,Pistols!N:N,0,0)</f>
        <v>0</v>
      </c>
      <c r="L825" s="3">
        <f>_xlfn.XLOOKUP($A825,Revolvers!$C:$C,Revolvers!O:O,0,0)</f>
        <v>0</v>
      </c>
      <c r="M825" s="3">
        <f>_xlfn.XLOOKUP($A825,Revolvers!$C:$C,Revolvers!P:P,0,0)</f>
        <v>0</v>
      </c>
      <c r="N825" s="3">
        <f>_xlfn.XLOOKUP($A825,Revolvers!$C:$C,Revolvers!Q:Q,0,0)</f>
        <v>0</v>
      </c>
      <c r="O825" s="3">
        <f>_xlfn.XLOOKUP($A825,Revolvers!$C:$C,Revolvers!R:R,0,0)</f>
        <v>0</v>
      </c>
      <c r="P825" s="3">
        <f>_xlfn.XLOOKUP($A825,Revolvers!$C:$C,Revolvers!S:S,0,0)</f>
        <v>0</v>
      </c>
      <c r="Q825" s="3">
        <f>_xlfn.XLOOKUP($A825,Revolvers!$C:$C,Revolvers!T:T,0,0)</f>
        <v>0</v>
      </c>
      <c r="R825" s="3">
        <f>_xlfn.XLOOKUP($A825,Rifles!C:C,Rifles!H:H,0,0)</f>
        <v>10</v>
      </c>
      <c r="S825" s="3">
        <f>_xlfn.XLOOKUP($A825,Shotguns!C:C,Shotguns!H:H,0,0)</f>
        <v>0</v>
      </c>
      <c r="T825" s="3">
        <f t="shared" si="12"/>
        <v>10</v>
      </c>
    </row>
    <row r="826" spans="1:20" x14ac:dyDescent="0.25">
      <c r="A826" s="3">
        <f>Rifles!C826</f>
        <v>16403740</v>
      </c>
      <c r="B826" s="3" t="str">
        <f>_xlfn.XLOOKUP($A826, Rifles!$C$2:$C$419,Rifles!$D$2:$D$419,"N/A",0)</f>
        <v>N/A</v>
      </c>
      <c r="C826" s="4" t="str">
        <f>_xlfn.XLOOKUP($A826, Rifles!$C$2:$C$419,Rifles!F$2:F$419,"N/A",0)</f>
        <v>N/A</v>
      </c>
      <c r="D826" s="4" t="str">
        <f>_xlfn.XLOOKUP($A826, Rifles!$C$2:$C$419,Rifles!G$2:G$419,"N/A",0)</f>
        <v>N/A</v>
      </c>
      <c r="E826" s="3">
        <f>_xlfn.XLOOKUP($A826,Pistols!$C:$C,Pistols!H:H,0,0)</f>
        <v>0</v>
      </c>
      <c r="F826" s="3">
        <f>_xlfn.XLOOKUP($A826,Pistols!$C:$C,Pistols!I:I,0,0)</f>
        <v>2</v>
      </c>
      <c r="G826" s="3">
        <f>_xlfn.XLOOKUP($A826,Pistols!$C:$C,Pistols!J:J,0,0)</f>
        <v>1</v>
      </c>
      <c r="H826" s="3">
        <f>_xlfn.XLOOKUP($A826,Pistols!$C:$C,Pistols!K:K,0,0)</f>
        <v>0</v>
      </c>
      <c r="I826" s="3">
        <f>_xlfn.XLOOKUP($A826,Pistols!$C:$C,Pistols!L:L,0,0)</f>
        <v>0</v>
      </c>
      <c r="J826" s="3">
        <f>_xlfn.XLOOKUP($A826,Pistols!$C:$C,Pistols!M:M,0,0)</f>
        <v>0</v>
      </c>
      <c r="K826" s="3">
        <f>_xlfn.XLOOKUP($A826,Pistols!$C:$C,Pistols!N:N,0,0)</f>
        <v>3</v>
      </c>
      <c r="L826" s="3">
        <f>_xlfn.XLOOKUP($A826,Revolvers!$C:$C,Revolvers!O:O,0,0)</f>
        <v>0</v>
      </c>
      <c r="M826" s="3">
        <f>_xlfn.XLOOKUP($A826,Revolvers!$C:$C,Revolvers!P:P,0,0)</f>
        <v>0</v>
      </c>
      <c r="N826" s="3">
        <f>_xlfn.XLOOKUP($A826,Revolvers!$C:$C,Revolvers!Q:Q,0,0)</f>
        <v>0</v>
      </c>
      <c r="O826" s="3">
        <f>_xlfn.XLOOKUP($A826,Revolvers!$C:$C,Revolvers!R:R,0,0)</f>
        <v>0</v>
      </c>
      <c r="P826" s="3">
        <f>_xlfn.XLOOKUP($A826,Revolvers!$C:$C,Revolvers!S:S,0,0)</f>
        <v>0</v>
      </c>
      <c r="Q826" s="3">
        <f>_xlfn.XLOOKUP($A826,Revolvers!$C:$C,Revolvers!T:T,0,0)</f>
        <v>0</v>
      </c>
      <c r="R826" s="3">
        <f>_xlfn.XLOOKUP($A826,Rifles!C:C,Rifles!H:H,0,0)</f>
        <v>28</v>
      </c>
      <c r="S826" s="3">
        <f>_xlfn.XLOOKUP($A826,Shotguns!C:C,Shotguns!H:H,0,0)</f>
        <v>0</v>
      </c>
      <c r="T826" s="3">
        <f t="shared" si="12"/>
        <v>31</v>
      </c>
    </row>
    <row r="827" spans="1:20" x14ac:dyDescent="0.25">
      <c r="A827" s="3">
        <f>Rifles!C827</f>
        <v>16403862</v>
      </c>
      <c r="B827" s="3" t="str">
        <f>_xlfn.XLOOKUP($A827, Rifles!$C$2:$C$419,Rifles!$D$2:$D$419,"N/A",0)</f>
        <v>N/A</v>
      </c>
      <c r="C827" s="4" t="str">
        <f>_xlfn.XLOOKUP($A827, Rifles!$C$2:$C$419,Rifles!F$2:F$419,"N/A",0)</f>
        <v>N/A</v>
      </c>
      <c r="D827" s="4" t="str">
        <f>_xlfn.XLOOKUP($A827, Rifles!$C$2:$C$419,Rifles!G$2:G$419,"N/A",0)</f>
        <v>N/A</v>
      </c>
      <c r="E827" s="3">
        <f>_xlfn.XLOOKUP($A827,Pistols!$C:$C,Pistols!H:H,0,0)</f>
        <v>0</v>
      </c>
      <c r="F827" s="3">
        <f>_xlfn.XLOOKUP($A827,Pistols!$C:$C,Pistols!I:I,0,0)</f>
        <v>0</v>
      </c>
      <c r="G827" s="3">
        <f>_xlfn.XLOOKUP($A827,Pistols!$C:$C,Pistols!J:J,0,0)</f>
        <v>0</v>
      </c>
      <c r="H827" s="3">
        <f>_xlfn.XLOOKUP($A827,Pistols!$C:$C,Pistols!K:K,0,0)</f>
        <v>0</v>
      </c>
      <c r="I827" s="3">
        <f>_xlfn.XLOOKUP($A827,Pistols!$C:$C,Pistols!L:L,0,0)</f>
        <v>3</v>
      </c>
      <c r="J827" s="3">
        <f>_xlfn.XLOOKUP($A827,Pistols!$C:$C,Pistols!M:M,0,0)</f>
        <v>24</v>
      </c>
      <c r="K827" s="3">
        <f>_xlfn.XLOOKUP($A827,Pistols!$C:$C,Pistols!N:N,0,0)</f>
        <v>27</v>
      </c>
      <c r="L827" s="3">
        <f>_xlfn.XLOOKUP($A827,Revolvers!$C:$C,Revolvers!O:O,0,0)</f>
        <v>0</v>
      </c>
      <c r="M827" s="3">
        <f>_xlfn.XLOOKUP($A827,Revolvers!$C:$C,Revolvers!P:P,0,0)</f>
        <v>0</v>
      </c>
      <c r="N827" s="3">
        <f>_xlfn.XLOOKUP($A827,Revolvers!$C:$C,Revolvers!Q:Q,0,0)</f>
        <v>0</v>
      </c>
      <c r="O827" s="3">
        <f>_xlfn.XLOOKUP($A827,Revolvers!$C:$C,Revolvers!R:R,0,0)</f>
        <v>0</v>
      </c>
      <c r="P827" s="3">
        <f>_xlfn.XLOOKUP($A827,Revolvers!$C:$C,Revolvers!S:S,0,0)</f>
        <v>0</v>
      </c>
      <c r="Q827" s="3">
        <f>_xlfn.XLOOKUP($A827,Revolvers!$C:$C,Revolvers!T:T,0,0)</f>
        <v>0</v>
      </c>
      <c r="R827" s="3">
        <f>_xlfn.XLOOKUP($A827,Rifles!C:C,Rifles!H:H,0,0)</f>
        <v>16</v>
      </c>
      <c r="S827" s="3">
        <f>_xlfn.XLOOKUP($A827,Shotguns!C:C,Shotguns!H:H,0,0)</f>
        <v>0</v>
      </c>
      <c r="T827" s="3">
        <f t="shared" si="12"/>
        <v>43</v>
      </c>
    </row>
    <row r="828" spans="1:20" x14ac:dyDescent="0.25">
      <c r="A828" s="3">
        <f>Rifles!C828</f>
        <v>16404225</v>
      </c>
      <c r="B828" s="3" t="str">
        <f>_xlfn.XLOOKUP($A828, Rifles!$C$2:$C$419,Rifles!$D$2:$D$419,"N/A",0)</f>
        <v>N/A</v>
      </c>
      <c r="C828" s="4" t="str">
        <f>_xlfn.XLOOKUP($A828, Rifles!$C$2:$C$419,Rifles!F$2:F$419,"N/A",0)</f>
        <v>N/A</v>
      </c>
      <c r="D828" s="4" t="str">
        <f>_xlfn.XLOOKUP($A828, Rifles!$C$2:$C$419,Rifles!G$2:G$419,"N/A",0)</f>
        <v>N/A</v>
      </c>
      <c r="E828" s="3">
        <f>_xlfn.XLOOKUP($A828,Pistols!$C:$C,Pistols!H:H,0,0)</f>
        <v>0</v>
      </c>
      <c r="F828" s="3">
        <f>_xlfn.XLOOKUP($A828,Pistols!$C:$C,Pistols!I:I,0,0)</f>
        <v>0</v>
      </c>
      <c r="G828" s="3">
        <f>_xlfn.XLOOKUP($A828,Pistols!$C:$C,Pistols!J:J,0,0)</f>
        <v>0</v>
      </c>
      <c r="H828" s="3">
        <f>_xlfn.XLOOKUP($A828,Pistols!$C:$C,Pistols!K:K,0,0)</f>
        <v>0</v>
      </c>
      <c r="I828" s="3">
        <f>_xlfn.XLOOKUP($A828,Pistols!$C:$C,Pistols!L:L,0,0)</f>
        <v>0</v>
      </c>
      <c r="J828" s="3">
        <f>_xlfn.XLOOKUP($A828,Pistols!$C:$C,Pistols!M:M,0,0)</f>
        <v>0</v>
      </c>
      <c r="K828" s="3">
        <f>_xlfn.XLOOKUP($A828,Pistols!$C:$C,Pistols!N:N,0,0)</f>
        <v>0</v>
      </c>
      <c r="L828" s="3">
        <f>_xlfn.XLOOKUP($A828,Revolvers!$C:$C,Revolvers!O:O,0,0)</f>
        <v>0</v>
      </c>
      <c r="M828" s="3">
        <f>_xlfn.XLOOKUP($A828,Revolvers!$C:$C,Revolvers!P:P,0,0)</f>
        <v>0</v>
      </c>
      <c r="N828" s="3">
        <f>_xlfn.XLOOKUP($A828,Revolvers!$C:$C,Revolvers!Q:Q,0,0)</f>
        <v>0</v>
      </c>
      <c r="O828" s="3">
        <f>_xlfn.XLOOKUP($A828,Revolvers!$C:$C,Revolvers!R:R,0,0)</f>
        <v>0</v>
      </c>
      <c r="P828" s="3">
        <f>_xlfn.XLOOKUP($A828,Revolvers!$C:$C,Revolvers!S:S,0,0)</f>
        <v>0</v>
      </c>
      <c r="Q828" s="3">
        <f>_xlfn.XLOOKUP($A828,Revolvers!$C:$C,Revolvers!T:T,0,0)</f>
        <v>0</v>
      </c>
      <c r="R828" s="3">
        <f>_xlfn.XLOOKUP($A828,Rifles!C:C,Rifles!H:H,0,0)</f>
        <v>1</v>
      </c>
      <c r="S828" s="3">
        <f>_xlfn.XLOOKUP($A828,Shotguns!C:C,Shotguns!H:H,0,0)</f>
        <v>5</v>
      </c>
      <c r="T828" s="3">
        <f t="shared" si="12"/>
        <v>6</v>
      </c>
    </row>
    <row r="829" spans="1:20" x14ac:dyDescent="0.25">
      <c r="A829" s="3">
        <f>Rifles!C829</f>
        <v>16403789</v>
      </c>
      <c r="B829" s="3" t="str">
        <f>_xlfn.XLOOKUP($A829, Rifles!$C$2:$C$419,Rifles!$D$2:$D$419,"N/A",0)</f>
        <v>N/A</v>
      </c>
      <c r="C829" s="4" t="str">
        <f>_xlfn.XLOOKUP($A829, Rifles!$C$2:$C$419,Rifles!F$2:F$419,"N/A",0)</f>
        <v>N/A</v>
      </c>
      <c r="D829" s="4" t="str">
        <f>_xlfn.XLOOKUP($A829, Rifles!$C$2:$C$419,Rifles!G$2:G$419,"N/A",0)</f>
        <v>N/A</v>
      </c>
      <c r="E829" s="3">
        <f>_xlfn.XLOOKUP($A829,Pistols!$C:$C,Pistols!H:H,0,0)</f>
        <v>0</v>
      </c>
      <c r="F829" s="3">
        <f>_xlfn.XLOOKUP($A829,Pistols!$C:$C,Pistols!I:I,0,0)</f>
        <v>0</v>
      </c>
      <c r="G829" s="3">
        <f>_xlfn.XLOOKUP($A829,Pistols!$C:$C,Pistols!J:J,0,0)</f>
        <v>0</v>
      </c>
      <c r="H829" s="3">
        <f>_xlfn.XLOOKUP($A829,Pistols!$C:$C,Pistols!K:K,0,0)</f>
        <v>0</v>
      </c>
      <c r="I829" s="3">
        <f>_xlfn.XLOOKUP($A829,Pistols!$C:$C,Pistols!L:L,0,0)</f>
        <v>0</v>
      </c>
      <c r="J829" s="3">
        <f>_xlfn.XLOOKUP($A829,Pistols!$C:$C,Pistols!M:M,0,0)</f>
        <v>0</v>
      </c>
      <c r="K829" s="3">
        <f>_xlfn.XLOOKUP($A829,Pistols!$C:$C,Pistols!N:N,0,0)</f>
        <v>0</v>
      </c>
      <c r="L829" s="3">
        <f>_xlfn.XLOOKUP($A829,Revolvers!$C:$C,Revolvers!O:O,0,0)</f>
        <v>0</v>
      </c>
      <c r="M829" s="3">
        <f>_xlfn.XLOOKUP($A829,Revolvers!$C:$C,Revolvers!P:P,0,0)</f>
        <v>0</v>
      </c>
      <c r="N829" s="3">
        <f>_xlfn.XLOOKUP($A829,Revolvers!$C:$C,Revolvers!Q:Q,0,0)</f>
        <v>0</v>
      </c>
      <c r="O829" s="3">
        <f>_xlfn.XLOOKUP($A829,Revolvers!$C:$C,Revolvers!R:R,0,0)</f>
        <v>0</v>
      </c>
      <c r="P829" s="3">
        <f>_xlfn.XLOOKUP($A829,Revolvers!$C:$C,Revolvers!S:S,0,0)</f>
        <v>0</v>
      </c>
      <c r="Q829" s="3">
        <f>_xlfn.XLOOKUP($A829,Revolvers!$C:$C,Revolvers!T:T,0,0)</f>
        <v>0</v>
      </c>
      <c r="R829" s="3">
        <f>_xlfn.XLOOKUP($A829,Rifles!C:C,Rifles!H:H,0,0)</f>
        <v>13</v>
      </c>
      <c r="S829" s="3">
        <f>_xlfn.XLOOKUP($A829,Shotguns!C:C,Shotguns!H:H,0,0)</f>
        <v>0</v>
      </c>
      <c r="T829" s="3">
        <f t="shared" si="12"/>
        <v>13</v>
      </c>
    </row>
    <row r="830" spans="1:20" x14ac:dyDescent="0.25">
      <c r="A830" s="3">
        <f>Rifles!C830</f>
        <v>16404072</v>
      </c>
      <c r="B830" s="3" t="str">
        <f>_xlfn.XLOOKUP($A830, Rifles!$C$2:$C$419,Rifles!$D$2:$D$419,"N/A",0)</f>
        <v>N/A</v>
      </c>
      <c r="C830" s="4" t="str">
        <f>_xlfn.XLOOKUP($A830, Rifles!$C$2:$C$419,Rifles!F$2:F$419,"N/A",0)</f>
        <v>N/A</v>
      </c>
      <c r="D830" s="4" t="str">
        <f>_xlfn.XLOOKUP($A830, Rifles!$C$2:$C$419,Rifles!G$2:G$419,"N/A",0)</f>
        <v>N/A</v>
      </c>
      <c r="E830" s="3">
        <f>_xlfn.XLOOKUP($A830,Pistols!$C:$C,Pistols!H:H,0,0)</f>
        <v>0</v>
      </c>
      <c r="F830" s="3">
        <f>_xlfn.XLOOKUP($A830,Pistols!$C:$C,Pistols!I:I,0,0)</f>
        <v>1</v>
      </c>
      <c r="G830" s="3">
        <f>_xlfn.XLOOKUP($A830,Pistols!$C:$C,Pistols!J:J,0,0)</f>
        <v>0</v>
      </c>
      <c r="H830" s="3">
        <f>_xlfn.XLOOKUP($A830,Pistols!$C:$C,Pistols!K:K,0,0)</f>
        <v>0</v>
      </c>
      <c r="I830" s="3">
        <f>_xlfn.XLOOKUP($A830,Pistols!$C:$C,Pistols!L:L,0,0)</f>
        <v>0</v>
      </c>
      <c r="J830" s="3">
        <f>_xlfn.XLOOKUP($A830,Pistols!$C:$C,Pistols!M:M,0,0)</f>
        <v>0</v>
      </c>
      <c r="K830" s="3">
        <f>_xlfn.XLOOKUP($A830,Pistols!$C:$C,Pistols!N:N,0,0)</f>
        <v>1</v>
      </c>
      <c r="L830" s="3">
        <f>_xlfn.XLOOKUP($A830,Revolvers!$C:$C,Revolvers!O:O,0,0)</f>
        <v>0</v>
      </c>
      <c r="M830" s="3">
        <f>_xlfn.XLOOKUP($A830,Revolvers!$C:$C,Revolvers!P:P,0,0)</f>
        <v>0</v>
      </c>
      <c r="N830" s="3">
        <f>_xlfn.XLOOKUP($A830,Revolvers!$C:$C,Revolvers!Q:Q,0,0)</f>
        <v>0</v>
      </c>
      <c r="O830" s="3">
        <f>_xlfn.XLOOKUP($A830,Revolvers!$C:$C,Revolvers!R:R,0,0)</f>
        <v>0</v>
      </c>
      <c r="P830" s="3">
        <f>_xlfn.XLOOKUP($A830,Revolvers!$C:$C,Revolvers!S:S,0,0)</f>
        <v>0</v>
      </c>
      <c r="Q830" s="3">
        <f>_xlfn.XLOOKUP($A830,Revolvers!$C:$C,Revolvers!T:T,0,0)</f>
        <v>0</v>
      </c>
      <c r="R830" s="3">
        <f>_xlfn.XLOOKUP($A830,Rifles!C:C,Rifles!H:H,0,0)</f>
        <v>5</v>
      </c>
      <c r="S830" s="3">
        <f>_xlfn.XLOOKUP($A830,Shotguns!C:C,Shotguns!H:H,0,0)</f>
        <v>0</v>
      </c>
      <c r="T830" s="3">
        <f t="shared" si="12"/>
        <v>6</v>
      </c>
    </row>
    <row r="831" spans="1:20" x14ac:dyDescent="0.25">
      <c r="A831" s="3">
        <f>Rifles!C831</f>
        <v>16403224</v>
      </c>
      <c r="B831" s="3" t="str">
        <f>_xlfn.XLOOKUP($A831, Rifles!$C$2:$C$419,Rifles!$D$2:$D$419,"N/A",0)</f>
        <v>N/A</v>
      </c>
      <c r="C831" s="4" t="str">
        <f>_xlfn.XLOOKUP($A831, Rifles!$C$2:$C$419,Rifles!F$2:F$419,"N/A",0)</f>
        <v>N/A</v>
      </c>
      <c r="D831" s="4" t="str">
        <f>_xlfn.XLOOKUP($A831, Rifles!$C$2:$C$419,Rifles!G$2:G$419,"N/A",0)</f>
        <v>N/A</v>
      </c>
      <c r="E831" s="3">
        <f>_xlfn.XLOOKUP($A831,Pistols!$C:$C,Pistols!H:H,0,0)</f>
        <v>0</v>
      </c>
      <c r="F831" s="3">
        <f>_xlfn.XLOOKUP($A831,Pistols!$C:$C,Pistols!I:I,0,0)</f>
        <v>0</v>
      </c>
      <c r="G831" s="3">
        <f>_xlfn.XLOOKUP($A831,Pistols!$C:$C,Pistols!J:J,0,0)</f>
        <v>0</v>
      </c>
      <c r="H831" s="3">
        <f>_xlfn.XLOOKUP($A831,Pistols!$C:$C,Pistols!K:K,0,0)</f>
        <v>0</v>
      </c>
      <c r="I831" s="3">
        <f>_xlfn.XLOOKUP($A831,Pistols!$C:$C,Pistols!L:L,0,0)</f>
        <v>0</v>
      </c>
      <c r="J831" s="3">
        <f>_xlfn.XLOOKUP($A831,Pistols!$C:$C,Pistols!M:M,0,0)</f>
        <v>0</v>
      </c>
      <c r="K831" s="3">
        <f>_xlfn.XLOOKUP($A831,Pistols!$C:$C,Pistols!N:N,0,0)</f>
        <v>0</v>
      </c>
      <c r="L831" s="3">
        <f>_xlfn.XLOOKUP($A831,Revolvers!$C:$C,Revolvers!O:O,0,0)</f>
        <v>0</v>
      </c>
      <c r="M831" s="3">
        <f>_xlfn.XLOOKUP($A831,Revolvers!$C:$C,Revolvers!P:P,0,0)</f>
        <v>0</v>
      </c>
      <c r="N831" s="3">
        <f>_xlfn.XLOOKUP($A831,Revolvers!$C:$C,Revolvers!Q:Q,0,0)</f>
        <v>0</v>
      </c>
      <c r="O831" s="3">
        <f>_xlfn.XLOOKUP($A831,Revolvers!$C:$C,Revolvers!R:R,0,0)</f>
        <v>0</v>
      </c>
      <c r="P831" s="3">
        <f>_xlfn.XLOOKUP($A831,Revolvers!$C:$C,Revolvers!S:S,0,0)</f>
        <v>0</v>
      </c>
      <c r="Q831" s="3">
        <f>_xlfn.XLOOKUP($A831,Revolvers!$C:$C,Revolvers!T:T,0,0)</f>
        <v>0</v>
      </c>
      <c r="R831" s="3">
        <f>_xlfn.XLOOKUP($A831,Rifles!C:C,Rifles!H:H,0,0)</f>
        <v>3</v>
      </c>
      <c r="S831" s="3">
        <f>_xlfn.XLOOKUP($A831,Shotguns!C:C,Shotguns!H:H,0,0)</f>
        <v>0</v>
      </c>
      <c r="T831" s="3">
        <f t="shared" si="12"/>
        <v>3</v>
      </c>
    </row>
    <row r="832" spans="1:20" x14ac:dyDescent="0.25">
      <c r="A832" s="3">
        <f>Rifles!C832</f>
        <v>16403832</v>
      </c>
      <c r="B832" s="3" t="str">
        <f>_xlfn.XLOOKUP($A832, Rifles!$C$2:$C$419,Rifles!$D$2:$D$419,"N/A",0)</f>
        <v>N/A</v>
      </c>
      <c r="C832" s="4" t="str">
        <f>_xlfn.XLOOKUP($A832, Rifles!$C$2:$C$419,Rifles!F$2:F$419,"N/A",0)</f>
        <v>N/A</v>
      </c>
      <c r="D832" s="4" t="str">
        <f>_xlfn.XLOOKUP($A832, Rifles!$C$2:$C$419,Rifles!G$2:G$419,"N/A",0)</f>
        <v>N/A</v>
      </c>
      <c r="E832" s="3">
        <f>_xlfn.XLOOKUP($A832,Pistols!$C:$C,Pistols!H:H,0,0)</f>
        <v>0</v>
      </c>
      <c r="F832" s="3">
        <f>_xlfn.XLOOKUP($A832,Pistols!$C:$C,Pistols!I:I,0,0)</f>
        <v>0</v>
      </c>
      <c r="G832" s="3">
        <f>_xlfn.XLOOKUP($A832,Pistols!$C:$C,Pistols!J:J,0,0)</f>
        <v>0</v>
      </c>
      <c r="H832" s="3">
        <f>_xlfn.XLOOKUP($A832,Pistols!$C:$C,Pistols!K:K,0,0)</f>
        <v>0</v>
      </c>
      <c r="I832" s="3">
        <f>_xlfn.XLOOKUP($A832,Pistols!$C:$C,Pistols!L:L,0,0)</f>
        <v>0</v>
      </c>
      <c r="J832" s="3">
        <f>_xlfn.XLOOKUP($A832,Pistols!$C:$C,Pistols!M:M,0,0)</f>
        <v>0</v>
      </c>
      <c r="K832" s="3">
        <f>_xlfn.XLOOKUP($A832,Pistols!$C:$C,Pistols!N:N,0,0)</f>
        <v>0</v>
      </c>
      <c r="L832" s="3">
        <f>_xlfn.XLOOKUP($A832,Revolvers!$C:$C,Revolvers!O:O,0,0)</f>
        <v>0</v>
      </c>
      <c r="M832" s="3">
        <f>_xlfn.XLOOKUP($A832,Revolvers!$C:$C,Revolvers!P:P,0,0)</f>
        <v>0</v>
      </c>
      <c r="N832" s="3">
        <f>_xlfn.XLOOKUP($A832,Revolvers!$C:$C,Revolvers!Q:Q,0,0)</f>
        <v>0</v>
      </c>
      <c r="O832" s="3">
        <f>_xlfn.XLOOKUP($A832,Revolvers!$C:$C,Revolvers!R:R,0,0)</f>
        <v>0</v>
      </c>
      <c r="P832" s="3">
        <f>_xlfn.XLOOKUP($A832,Revolvers!$C:$C,Revolvers!S:S,0,0)</f>
        <v>0</v>
      </c>
      <c r="Q832" s="3">
        <f>_xlfn.XLOOKUP($A832,Revolvers!$C:$C,Revolvers!T:T,0,0)</f>
        <v>0</v>
      </c>
      <c r="R832" s="3">
        <f>_xlfn.XLOOKUP($A832,Rifles!C:C,Rifles!H:H,0,0)</f>
        <v>15</v>
      </c>
      <c r="S832" s="3">
        <f>_xlfn.XLOOKUP($A832,Shotguns!C:C,Shotguns!H:H,0,0)</f>
        <v>0</v>
      </c>
      <c r="T832" s="3">
        <f t="shared" si="12"/>
        <v>15</v>
      </c>
    </row>
    <row r="833" spans="1:20" x14ac:dyDescent="0.25">
      <c r="A833" s="3">
        <f>Rifles!C833</f>
        <v>16402616</v>
      </c>
      <c r="B833" s="3" t="str">
        <f>_xlfn.XLOOKUP($A833, Rifles!$C$2:$C$419,Rifles!$D$2:$D$419,"N/A",0)</f>
        <v>N/A</v>
      </c>
      <c r="C833" s="4" t="str">
        <f>_xlfn.XLOOKUP($A833, Rifles!$C$2:$C$419,Rifles!F$2:F$419,"N/A",0)</f>
        <v>N/A</v>
      </c>
      <c r="D833" s="4" t="str">
        <f>_xlfn.XLOOKUP($A833, Rifles!$C$2:$C$419,Rifles!G$2:G$419,"N/A",0)</f>
        <v>N/A</v>
      </c>
      <c r="E833" s="3">
        <f>_xlfn.XLOOKUP($A833,Pistols!$C:$C,Pistols!H:H,0,0)</f>
        <v>0</v>
      </c>
      <c r="F833" s="3">
        <f>_xlfn.XLOOKUP($A833,Pistols!$C:$C,Pistols!I:I,0,0)</f>
        <v>0</v>
      </c>
      <c r="G833" s="3">
        <f>_xlfn.XLOOKUP($A833,Pistols!$C:$C,Pistols!J:J,0,0)</f>
        <v>0</v>
      </c>
      <c r="H833" s="3">
        <f>_xlfn.XLOOKUP($A833,Pistols!$C:$C,Pistols!K:K,0,0)</f>
        <v>0</v>
      </c>
      <c r="I833" s="3">
        <f>_xlfn.XLOOKUP($A833,Pistols!$C:$C,Pistols!L:L,0,0)</f>
        <v>0</v>
      </c>
      <c r="J833" s="3">
        <f>_xlfn.XLOOKUP($A833,Pistols!$C:$C,Pistols!M:M,0,0)</f>
        <v>0</v>
      </c>
      <c r="K833" s="3">
        <f>_xlfn.XLOOKUP($A833,Pistols!$C:$C,Pistols!N:N,0,0)</f>
        <v>0</v>
      </c>
      <c r="L833" s="3">
        <f>_xlfn.XLOOKUP($A833,Revolvers!$C:$C,Revolvers!O:O,0,0)</f>
        <v>0</v>
      </c>
      <c r="M833" s="3">
        <f>_xlfn.XLOOKUP($A833,Revolvers!$C:$C,Revolvers!P:P,0,0)</f>
        <v>0</v>
      </c>
      <c r="N833" s="3">
        <f>_xlfn.XLOOKUP($A833,Revolvers!$C:$C,Revolvers!Q:Q,0,0)</f>
        <v>0</v>
      </c>
      <c r="O833" s="3">
        <f>_xlfn.XLOOKUP($A833,Revolvers!$C:$C,Revolvers!R:R,0,0)</f>
        <v>0</v>
      </c>
      <c r="P833" s="3">
        <f>_xlfn.XLOOKUP($A833,Revolvers!$C:$C,Revolvers!S:S,0,0)</f>
        <v>0</v>
      </c>
      <c r="Q833" s="3">
        <f>_xlfn.XLOOKUP($A833,Revolvers!$C:$C,Revolvers!T:T,0,0)</f>
        <v>0</v>
      </c>
      <c r="R833" s="3">
        <f>_xlfn.XLOOKUP($A833,Rifles!C:C,Rifles!H:H,0,0)</f>
        <v>19</v>
      </c>
      <c r="S833" s="3">
        <f>_xlfn.XLOOKUP($A833,Shotguns!C:C,Shotguns!H:H,0,0)</f>
        <v>0</v>
      </c>
      <c r="T833" s="3">
        <f t="shared" si="12"/>
        <v>19</v>
      </c>
    </row>
    <row r="834" spans="1:20" x14ac:dyDescent="0.25">
      <c r="A834" s="3">
        <f>Rifles!C834</f>
        <v>16404333</v>
      </c>
      <c r="B834" s="3" t="str">
        <f>_xlfn.XLOOKUP($A834, Rifles!$C$2:$C$419,Rifles!$D$2:$D$419,"N/A",0)</f>
        <v>N/A</v>
      </c>
      <c r="C834" s="4" t="str">
        <f>_xlfn.XLOOKUP($A834, Rifles!$C$2:$C$419,Rifles!F$2:F$419,"N/A",0)</f>
        <v>N/A</v>
      </c>
      <c r="D834" s="4" t="str">
        <f>_xlfn.XLOOKUP($A834, Rifles!$C$2:$C$419,Rifles!G$2:G$419,"N/A",0)</f>
        <v>N/A</v>
      </c>
      <c r="E834" s="3">
        <f>_xlfn.XLOOKUP($A834,Pistols!$C:$C,Pistols!H:H,0,0)</f>
        <v>0</v>
      </c>
      <c r="F834" s="3">
        <f>_xlfn.XLOOKUP($A834,Pistols!$C:$C,Pistols!I:I,0,0)</f>
        <v>0</v>
      </c>
      <c r="G834" s="3">
        <f>_xlfn.XLOOKUP($A834,Pistols!$C:$C,Pistols!J:J,0,0)</f>
        <v>0</v>
      </c>
      <c r="H834" s="3">
        <f>_xlfn.XLOOKUP($A834,Pistols!$C:$C,Pistols!K:K,0,0)</f>
        <v>0</v>
      </c>
      <c r="I834" s="3">
        <f>_xlfn.XLOOKUP($A834,Pistols!$C:$C,Pistols!L:L,0,0)</f>
        <v>0</v>
      </c>
      <c r="J834" s="3">
        <f>_xlfn.XLOOKUP($A834,Pistols!$C:$C,Pistols!M:M,0,0)</f>
        <v>0</v>
      </c>
      <c r="K834" s="3">
        <f>_xlfn.XLOOKUP($A834,Pistols!$C:$C,Pistols!N:N,0,0)</f>
        <v>0</v>
      </c>
      <c r="L834" s="3">
        <f>_xlfn.XLOOKUP($A834,Revolvers!$C:$C,Revolvers!O:O,0,0)</f>
        <v>0</v>
      </c>
      <c r="M834" s="3">
        <f>_xlfn.XLOOKUP($A834,Revolvers!$C:$C,Revolvers!P:P,0,0)</f>
        <v>0</v>
      </c>
      <c r="N834" s="3">
        <f>_xlfn.XLOOKUP($A834,Revolvers!$C:$C,Revolvers!Q:Q,0,0)</f>
        <v>0</v>
      </c>
      <c r="O834" s="3">
        <f>_xlfn.XLOOKUP($A834,Revolvers!$C:$C,Revolvers!R:R,0,0)</f>
        <v>0</v>
      </c>
      <c r="P834" s="3">
        <f>_xlfn.XLOOKUP($A834,Revolvers!$C:$C,Revolvers!S:S,0,0)</f>
        <v>0</v>
      </c>
      <c r="Q834" s="3">
        <f>_xlfn.XLOOKUP($A834,Revolvers!$C:$C,Revolvers!T:T,0,0)</f>
        <v>0</v>
      </c>
      <c r="R834" s="3">
        <f>_xlfn.XLOOKUP($A834,Rifles!C:C,Rifles!H:H,0,0)</f>
        <v>592</v>
      </c>
      <c r="S834" s="3">
        <f>_xlfn.XLOOKUP($A834,Shotguns!C:C,Shotguns!H:H,0,0)</f>
        <v>0</v>
      </c>
      <c r="T834" s="3">
        <f t="shared" si="12"/>
        <v>592</v>
      </c>
    </row>
    <row r="835" spans="1:20" x14ac:dyDescent="0.25">
      <c r="A835" s="3">
        <f>Rifles!C835</f>
        <v>16403286</v>
      </c>
      <c r="B835" s="3" t="str">
        <f>_xlfn.XLOOKUP($A835, Rifles!$C$2:$C$419,Rifles!$D$2:$D$419,"N/A",0)</f>
        <v>N/A</v>
      </c>
      <c r="C835" s="4" t="str">
        <f>_xlfn.XLOOKUP($A835, Rifles!$C$2:$C$419,Rifles!F$2:F$419,"N/A",0)</f>
        <v>N/A</v>
      </c>
      <c r="D835" s="4" t="str">
        <f>_xlfn.XLOOKUP($A835, Rifles!$C$2:$C$419,Rifles!G$2:G$419,"N/A",0)</f>
        <v>N/A</v>
      </c>
      <c r="E835" s="3">
        <f>_xlfn.XLOOKUP($A835,Pistols!$C:$C,Pistols!H:H,0,0)</f>
        <v>0</v>
      </c>
      <c r="F835" s="3">
        <f>_xlfn.XLOOKUP($A835,Pistols!$C:$C,Pistols!I:I,0,0)</f>
        <v>0</v>
      </c>
      <c r="G835" s="3">
        <f>_xlfn.XLOOKUP($A835,Pistols!$C:$C,Pistols!J:J,0,0)</f>
        <v>0</v>
      </c>
      <c r="H835" s="3">
        <f>_xlfn.XLOOKUP($A835,Pistols!$C:$C,Pistols!K:K,0,0)</f>
        <v>0</v>
      </c>
      <c r="I835" s="3">
        <f>_xlfn.XLOOKUP($A835,Pistols!$C:$C,Pistols!L:L,0,0)</f>
        <v>0</v>
      </c>
      <c r="J835" s="3">
        <f>_xlfn.XLOOKUP($A835,Pistols!$C:$C,Pistols!M:M,0,0)</f>
        <v>0</v>
      </c>
      <c r="K835" s="3">
        <f>_xlfn.XLOOKUP($A835,Pistols!$C:$C,Pistols!N:N,0,0)</f>
        <v>0</v>
      </c>
      <c r="L835" s="3">
        <f>_xlfn.XLOOKUP($A835,Revolvers!$C:$C,Revolvers!O:O,0,0)</f>
        <v>0</v>
      </c>
      <c r="M835" s="3">
        <f>_xlfn.XLOOKUP($A835,Revolvers!$C:$C,Revolvers!P:P,0,0)</f>
        <v>0</v>
      </c>
      <c r="N835" s="3">
        <f>_xlfn.XLOOKUP($A835,Revolvers!$C:$C,Revolvers!Q:Q,0,0)</f>
        <v>0</v>
      </c>
      <c r="O835" s="3">
        <f>_xlfn.XLOOKUP($A835,Revolvers!$C:$C,Revolvers!R:R,0,0)</f>
        <v>0</v>
      </c>
      <c r="P835" s="3">
        <f>_xlfn.XLOOKUP($A835,Revolvers!$C:$C,Revolvers!S:S,0,0)</f>
        <v>0</v>
      </c>
      <c r="Q835" s="3">
        <f>_xlfn.XLOOKUP($A835,Revolvers!$C:$C,Revolvers!T:T,0,0)</f>
        <v>0</v>
      </c>
      <c r="R835" s="3">
        <f>_xlfn.XLOOKUP($A835,Rifles!C:C,Rifles!H:H,0,0)</f>
        <v>4</v>
      </c>
      <c r="S835" s="3">
        <f>_xlfn.XLOOKUP($A835,Shotguns!C:C,Shotguns!H:H,0,0)</f>
        <v>0</v>
      </c>
      <c r="T835" s="3">
        <f t="shared" ref="T835:T898" si="13">K835+P835+R835+S835</f>
        <v>4</v>
      </c>
    </row>
    <row r="836" spans="1:20" x14ac:dyDescent="0.25">
      <c r="A836" s="3">
        <f>Rifles!C836</f>
        <v>16402769</v>
      </c>
      <c r="B836" s="3" t="str">
        <f>_xlfn.XLOOKUP($A836, Rifles!$C$2:$C$419,Rifles!$D$2:$D$419,"N/A",0)</f>
        <v>N/A</v>
      </c>
      <c r="C836" s="4" t="str">
        <f>_xlfn.XLOOKUP($A836, Rifles!$C$2:$C$419,Rifles!F$2:F$419,"N/A",0)</f>
        <v>N/A</v>
      </c>
      <c r="D836" s="4" t="str">
        <f>_xlfn.XLOOKUP($A836, Rifles!$C$2:$C$419,Rifles!G$2:G$419,"N/A",0)</f>
        <v>N/A</v>
      </c>
      <c r="E836" s="3">
        <f>_xlfn.XLOOKUP($A836,Pistols!$C:$C,Pistols!H:H,0,0)</f>
        <v>0</v>
      </c>
      <c r="F836" s="3">
        <f>_xlfn.XLOOKUP($A836,Pistols!$C:$C,Pistols!I:I,0,0)</f>
        <v>0</v>
      </c>
      <c r="G836" s="3">
        <f>_xlfn.XLOOKUP($A836,Pistols!$C:$C,Pistols!J:J,0,0)</f>
        <v>0</v>
      </c>
      <c r="H836" s="3">
        <f>_xlfn.XLOOKUP($A836,Pistols!$C:$C,Pistols!K:K,0,0)</f>
        <v>0</v>
      </c>
      <c r="I836" s="3">
        <f>_xlfn.XLOOKUP($A836,Pistols!$C:$C,Pistols!L:L,0,0)</f>
        <v>0</v>
      </c>
      <c r="J836" s="3">
        <f>_xlfn.XLOOKUP($A836,Pistols!$C:$C,Pistols!M:M,0,0)</f>
        <v>0</v>
      </c>
      <c r="K836" s="3">
        <f>_xlfn.XLOOKUP($A836,Pistols!$C:$C,Pistols!N:N,0,0)</f>
        <v>0</v>
      </c>
      <c r="L836" s="3">
        <f>_xlfn.XLOOKUP($A836,Revolvers!$C:$C,Revolvers!O:O,0,0)</f>
        <v>0</v>
      </c>
      <c r="M836" s="3">
        <f>_xlfn.XLOOKUP($A836,Revolvers!$C:$C,Revolvers!P:P,0,0)</f>
        <v>0</v>
      </c>
      <c r="N836" s="3">
        <f>_xlfn.XLOOKUP($A836,Revolvers!$C:$C,Revolvers!Q:Q,0,0)</f>
        <v>0</v>
      </c>
      <c r="O836" s="3">
        <f>_xlfn.XLOOKUP($A836,Revolvers!$C:$C,Revolvers!R:R,0,0)</f>
        <v>0</v>
      </c>
      <c r="P836" s="3">
        <f>_xlfn.XLOOKUP($A836,Revolvers!$C:$C,Revolvers!S:S,0,0)</f>
        <v>0</v>
      </c>
      <c r="Q836" s="3">
        <f>_xlfn.XLOOKUP($A836,Revolvers!$C:$C,Revolvers!T:T,0,0)</f>
        <v>0</v>
      </c>
      <c r="R836" s="3">
        <f>_xlfn.XLOOKUP($A836,Rifles!C:C,Rifles!H:H,0,0)</f>
        <v>1</v>
      </c>
      <c r="S836" s="3">
        <f>_xlfn.XLOOKUP($A836,Shotguns!C:C,Shotguns!H:H,0,0)</f>
        <v>0</v>
      </c>
      <c r="T836" s="3">
        <f t="shared" si="13"/>
        <v>1</v>
      </c>
    </row>
    <row r="837" spans="1:20" x14ac:dyDescent="0.25">
      <c r="A837" s="3">
        <f>Rifles!C837</f>
        <v>16403771</v>
      </c>
      <c r="B837" s="3" t="str">
        <f>_xlfn.XLOOKUP($A837, Rifles!$C$2:$C$419,Rifles!$D$2:$D$419,"N/A",0)</f>
        <v>N/A</v>
      </c>
      <c r="C837" s="4" t="str">
        <f>_xlfn.XLOOKUP($A837, Rifles!$C$2:$C$419,Rifles!F$2:F$419,"N/A",0)</f>
        <v>N/A</v>
      </c>
      <c r="D837" s="4" t="str">
        <f>_xlfn.XLOOKUP($A837, Rifles!$C$2:$C$419,Rifles!G$2:G$419,"N/A",0)</f>
        <v>N/A</v>
      </c>
      <c r="E837" s="3">
        <f>_xlfn.XLOOKUP($A837,Pistols!$C:$C,Pistols!H:H,0,0)</f>
        <v>1</v>
      </c>
      <c r="F837" s="3">
        <f>_xlfn.XLOOKUP($A837,Pistols!$C:$C,Pistols!I:I,0,0)</f>
        <v>0</v>
      </c>
      <c r="G837" s="3">
        <f>_xlfn.XLOOKUP($A837,Pistols!$C:$C,Pistols!J:J,0,0)</f>
        <v>0</v>
      </c>
      <c r="H837" s="3">
        <f>_xlfn.XLOOKUP($A837,Pistols!$C:$C,Pistols!K:K,0,0)</f>
        <v>0</v>
      </c>
      <c r="I837" s="3">
        <f>_xlfn.XLOOKUP($A837,Pistols!$C:$C,Pistols!L:L,0,0)</f>
        <v>0</v>
      </c>
      <c r="J837" s="3">
        <f>_xlfn.XLOOKUP($A837,Pistols!$C:$C,Pistols!M:M,0,0)</f>
        <v>0</v>
      </c>
      <c r="K837" s="3">
        <f>_xlfn.XLOOKUP($A837,Pistols!$C:$C,Pistols!N:N,0,0)</f>
        <v>1</v>
      </c>
      <c r="L837" s="3">
        <f>_xlfn.XLOOKUP($A837,Revolvers!$C:$C,Revolvers!O:O,0,0)</f>
        <v>0</v>
      </c>
      <c r="M837" s="3">
        <f>_xlfn.XLOOKUP($A837,Revolvers!$C:$C,Revolvers!P:P,0,0)</f>
        <v>0</v>
      </c>
      <c r="N837" s="3">
        <f>_xlfn.XLOOKUP($A837,Revolvers!$C:$C,Revolvers!Q:Q,0,0)</f>
        <v>0</v>
      </c>
      <c r="O837" s="3">
        <f>_xlfn.XLOOKUP($A837,Revolvers!$C:$C,Revolvers!R:R,0,0)</f>
        <v>0</v>
      </c>
      <c r="P837" s="3">
        <f>_xlfn.XLOOKUP($A837,Revolvers!$C:$C,Revolvers!S:S,0,0)</f>
        <v>0</v>
      </c>
      <c r="Q837" s="3">
        <f>_xlfn.XLOOKUP($A837,Revolvers!$C:$C,Revolvers!T:T,0,0)</f>
        <v>0</v>
      </c>
      <c r="R837" s="3">
        <f>_xlfn.XLOOKUP($A837,Rifles!C:C,Rifles!H:H,0,0)</f>
        <v>19</v>
      </c>
      <c r="S837" s="3">
        <f>_xlfn.XLOOKUP($A837,Shotguns!C:C,Shotguns!H:H,0,0)</f>
        <v>0</v>
      </c>
      <c r="T837" s="3">
        <f t="shared" si="13"/>
        <v>20</v>
      </c>
    </row>
    <row r="838" spans="1:20" x14ac:dyDescent="0.25">
      <c r="A838" s="3">
        <f>Rifles!C838</f>
        <v>16404558</v>
      </c>
      <c r="B838" s="3" t="str">
        <f>_xlfn.XLOOKUP($A838, Rifles!$C$2:$C$419,Rifles!$D$2:$D$419,"N/A",0)</f>
        <v>N/A</v>
      </c>
      <c r="C838" s="4" t="str">
        <f>_xlfn.XLOOKUP($A838, Rifles!$C$2:$C$419,Rifles!F$2:F$419,"N/A",0)</f>
        <v>N/A</v>
      </c>
      <c r="D838" s="4" t="str">
        <f>_xlfn.XLOOKUP($A838, Rifles!$C$2:$C$419,Rifles!G$2:G$419,"N/A",0)</f>
        <v>N/A</v>
      </c>
      <c r="E838" s="3">
        <f>_xlfn.XLOOKUP($A838,Pistols!$C:$C,Pistols!H:H,0,0)</f>
        <v>0</v>
      </c>
      <c r="F838" s="3">
        <f>_xlfn.XLOOKUP($A838,Pistols!$C:$C,Pistols!I:I,0,0)</f>
        <v>0</v>
      </c>
      <c r="G838" s="3">
        <f>_xlfn.XLOOKUP($A838,Pistols!$C:$C,Pistols!J:J,0,0)</f>
        <v>0</v>
      </c>
      <c r="H838" s="3">
        <f>_xlfn.XLOOKUP($A838,Pistols!$C:$C,Pistols!K:K,0,0)</f>
        <v>0</v>
      </c>
      <c r="I838" s="3">
        <f>_xlfn.XLOOKUP($A838,Pistols!$C:$C,Pistols!L:L,0,0)</f>
        <v>0</v>
      </c>
      <c r="J838" s="3">
        <f>_xlfn.XLOOKUP($A838,Pistols!$C:$C,Pistols!M:M,0,0)</f>
        <v>0</v>
      </c>
      <c r="K838" s="3">
        <f>_xlfn.XLOOKUP($A838,Pistols!$C:$C,Pistols!N:N,0,0)</f>
        <v>0</v>
      </c>
      <c r="L838" s="3">
        <f>_xlfn.XLOOKUP($A838,Revolvers!$C:$C,Revolvers!O:O,0,0)</f>
        <v>0</v>
      </c>
      <c r="M838" s="3">
        <f>_xlfn.XLOOKUP($A838,Revolvers!$C:$C,Revolvers!P:P,0,0)</f>
        <v>0</v>
      </c>
      <c r="N838" s="3">
        <f>_xlfn.XLOOKUP($A838,Revolvers!$C:$C,Revolvers!Q:Q,0,0)</f>
        <v>0</v>
      </c>
      <c r="O838" s="3">
        <f>_xlfn.XLOOKUP($A838,Revolvers!$C:$C,Revolvers!R:R,0,0)</f>
        <v>0</v>
      </c>
      <c r="P838" s="3">
        <f>_xlfn.XLOOKUP($A838,Revolvers!$C:$C,Revolvers!S:S,0,0)</f>
        <v>0</v>
      </c>
      <c r="Q838" s="3">
        <f>_xlfn.XLOOKUP($A838,Revolvers!$C:$C,Revolvers!T:T,0,0)</f>
        <v>0</v>
      </c>
      <c r="R838" s="3">
        <f>_xlfn.XLOOKUP($A838,Rifles!C:C,Rifles!H:H,0,0)</f>
        <v>15</v>
      </c>
      <c r="S838" s="3">
        <f>_xlfn.XLOOKUP($A838,Shotguns!C:C,Shotguns!H:H,0,0)</f>
        <v>0</v>
      </c>
      <c r="T838" s="3">
        <f t="shared" si="13"/>
        <v>15</v>
      </c>
    </row>
    <row r="839" spans="1:20" x14ac:dyDescent="0.25">
      <c r="A839" s="3">
        <f>Rifles!C839</f>
        <v>16403788</v>
      </c>
      <c r="B839" s="3" t="str">
        <f>_xlfn.XLOOKUP($A839, Rifles!$C$2:$C$419,Rifles!$D$2:$D$419,"N/A",0)</f>
        <v>N/A</v>
      </c>
      <c r="C839" s="4" t="str">
        <f>_xlfn.XLOOKUP($A839, Rifles!$C$2:$C$419,Rifles!F$2:F$419,"N/A",0)</f>
        <v>N/A</v>
      </c>
      <c r="D839" s="4" t="str">
        <f>_xlfn.XLOOKUP($A839, Rifles!$C$2:$C$419,Rifles!G$2:G$419,"N/A",0)</f>
        <v>N/A</v>
      </c>
      <c r="E839" s="3">
        <f>_xlfn.XLOOKUP($A839,Pistols!$C:$C,Pistols!H:H,0,0)</f>
        <v>0</v>
      </c>
      <c r="F839" s="3">
        <f>_xlfn.XLOOKUP($A839,Pistols!$C:$C,Pistols!I:I,0,0)</f>
        <v>0</v>
      </c>
      <c r="G839" s="3">
        <f>_xlfn.XLOOKUP($A839,Pistols!$C:$C,Pistols!J:J,0,0)</f>
        <v>0</v>
      </c>
      <c r="H839" s="3">
        <f>_xlfn.XLOOKUP($A839,Pistols!$C:$C,Pistols!K:K,0,0)</f>
        <v>0</v>
      </c>
      <c r="I839" s="3">
        <f>_xlfn.XLOOKUP($A839,Pistols!$C:$C,Pistols!L:L,0,0)</f>
        <v>0</v>
      </c>
      <c r="J839" s="3">
        <f>_xlfn.XLOOKUP($A839,Pistols!$C:$C,Pistols!M:M,0,0)</f>
        <v>0</v>
      </c>
      <c r="K839" s="3">
        <f>_xlfn.XLOOKUP($A839,Pistols!$C:$C,Pistols!N:N,0,0)</f>
        <v>0</v>
      </c>
      <c r="L839" s="3">
        <f>_xlfn.XLOOKUP($A839,Revolvers!$C:$C,Revolvers!O:O,0,0)</f>
        <v>0</v>
      </c>
      <c r="M839" s="3">
        <f>_xlfn.XLOOKUP($A839,Revolvers!$C:$C,Revolvers!P:P,0,0)</f>
        <v>0</v>
      </c>
      <c r="N839" s="3">
        <f>_xlfn.XLOOKUP($A839,Revolvers!$C:$C,Revolvers!Q:Q,0,0)</f>
        <v>0</v>
      </c>
      <c r="O839" s="3">
        <f>_xlfn.XLOOKUP($A839,Revolvers!$C:$C,Revolvers!R:R,0,0)</f>
        <v>0</v>
      </c>
      <c r="P839" s="3">
        <f>_xlfn.XLOOKUP($A839,Revolvers!$C:$C,Revolvers!S:S,0,0)</f>
        <v>0</v>
      </c>
      <c r="Q839" s="3">
        <f>_xlfn.XLOOKUP($A839,Revolvers!$C:$C,Revolvers!T:T,0,0)</f>
        <v>0</v>
      </c>
      <c r="R839" s="3">
        <f>_xlfn.XLOOKUP($A839,Rifles!C:C,Rifles!H:H,0,0)</f>
        <v>1</v>
      </c>
      <c r="S839" s="3">
        <f>_xlfn.XLOOKUP($A839,Shotguns!C:C,Shotguns!H:H,0,0)</f>
        <v>0</v>
      </c>
      <c r="T839" s="3">
        <f t="shared" si="13"/>
        <v>1</v>
      </c>
    </row>
    <row r="840" spans="1:20" x14ac:dyDescent="0.25">
      <c r="A840" s="3">
        <f>Rifles!C840</f>
        <v>16403240</v>
      </c>
      <c r="B840" s="3" t="str">
        <f>_xlfn.XLOOKUP($A840, Rifles!$C$2:$C$419,Rifles!$D$2:$D$419,"N/A",0)</f>
        <v>N/A</v>
      </c>
      <c r="C840" s="4" t="str">
        <f>_xlfn.XLOOKUP($A840, Rifles!$C$2:$C$419,Rifles!F$2:F$419,"N/A",0)</f>
        <v>N/A</v>
      </c>
      <c r="D840" s="4" t="str">
        <f>_xlfn.XLOOKUP($A840, Rifles!$C$2:$C$419,Rifles!G$2:G$419,"N/A",0)</f>
        <v>N/A</v>
      </c>
      <c r="E840" s="3">
        <f>_xlfn.XLOOKUP($A840,Pistols!$C:$C,Pistols!H:H,0,0)</f>
        <v>0</v>
      </c>
      <c r="F840" s="3">
        <f>_xlfn.XLOOKUP($A840,Pistols!$C:$C,Pistols!I:I,0,0)</f>
        <v>0</v>
      </c>
      <c r="G840" s="3">
        <f>_xlfn.XLOOKUP($A840,Pistols!$C:$C,Pistols!J:J,0,0)</f>
        <v>0</v>
      </c>
      <c r="H840" s="3">
        <f>_xlfn.XLOOKUP($A840,Pistols!$C:$C,Pistols!K:K,0,0)</f>
        <v>0</v>
      </c>
      <c r="I840" s="3">
        <f>_xlfn.XLOOKUP($A840,Pistols!$C:$C,Pistols!L:L,0,0)</f>
        <v>0</v>
      </c>
      <c r="J840" s="3">
        <f>_xlfn.XLOOKUP($A840,Pistols!$C:$C,Pistols!M:M,0,0)</f>
        <v>2</v>
      </c>
      <c r="K840" s="3">
        <f>_xlfn.XLOOKUP($A840,Pistols!$C:$C,Pistols!N:N,0,0)</f>
        <v>2</v>
      </c>
      <c r="L840" s="3">
        <f>_xlfn.XLOOKUP($A840,Revolvers!$C:$C,Revolvers!O:O,0,0)</f>
        <v>0</v>
      </c>
      <c r="M840" s="3">
        <f>_xlfn.XLOOKUP($A840,Revolvers!$C:$C,Revolvers!P:P,0,0)</f>
        <v>0</v>
      </c>
      <c r="N840" s="3">
        <f>_xlfn.XLOOKUP($A840,Revolvers!$C:$C,Revolvers!Q:Q,0,0)</f>
        <v>0</v>
      </c>
      <c r="O840" s="3">
        <f>_xlfn.XLOOKUP($A840,Revolvers!$C:$C,Revolvers!R:R,0,0)</f>
        <v>0</v>
      </c>
      <c r="P840" s="3">
        <f>_xlfn.XLOOKUP($A840,Revolvers!$C:$C,Revolvers!S:S,0,0)</f>
        <v>0</v>
      </c>
      <c r="Q840" s="3">
        <f>_xlfn.XLOOKUP($A840,Revolvers!$C:$C,Revolvers!T:T,0,0)</f>
        <v>0</v>
      </c>
      <c r="R840" s="3">
        <f>_xlfn.XLOOKUP($A840,Rifles!C:C,Rifles!H:H,0,0)</f>
        <v>2</v>
      </c>
      <c r="S840" s="3">
        <f>_xlfn.XLOOKUP($A840,Shotguns!C:C,Shotguns!H:H,0,0)</f>
        <v>0</v>
      </c>
      <c r="T840" s="3">
        <f t="shared" si="13"/>
        <v>4</v>
      </c>
    </row>
    <row r="841" spans="1:20" x14ac:dyDescent="0.25">
      <c r="A841" s="3">
        <f>Rifles!C841</f>
        <v>16404019</v>
      </c>
      <c r="B841" s="3" t="str">
        <f>_xlfn.XLOOKUP($A841, Rifles!$C$2:$C$419,Rifles!$D$2:$D$419,"N/A",0)</f>
        <v>N/A</v>
      </c>
      <c r="C841" s="4" t="str">
        <f>_xlfn.XLOOKUP($A841, Rifles!$C$2:$C$419,Rifles!F$2:F$419,"N/A",0)</f>
        <v>N/A</v>
      </c>
      <c r="D841" s="4" t="str">
        <f>_xlfn.XLOOKUP($A841, Rifles!$C$2:$C$419,Rifles!G$2:G$419,"N/A",0)</f>
        <v>N/A</v>
      </c>
      <c r="E841" s="3">
        <f>_xlfn.XLOOKUP($A841,Pistols!$C:$C,Pistols!H:H,0,0)</f>
        <v>0</v>
      </c>
      <c r="F841" s="3">
        <f>_xlfn.XLOOKUP($A841,Pistols!$C:$C,Pistols!I:I,0,0)</f>
        <v>0</v>
      </c>
      <c r="G841" s="3">
        <f>_xlfn.XLOOKUP($A841,Pistols!$C:$C,Pistols!J:J,0,0)</f>
        <v>0</v>
      </c>
      <c r="H841" s="3">
        <f>_xlfn.XLOOKUP($A841,Pistols!$C:$C,Pistols!K:K,0,0)</f>
        <v>0</v>
      </c>
      <c r="I841" s="3">
        <f>_xlfn.XLOOKUP($A841,Pistols!$C:$C,Pistols!L:L,0,0)</f>
        <v>0</v>
      </c>
      <c r="J841" s="3">
        <f>_xlfn.XLOOKUP($A841,Pistols!$C:$C,Pistols!M:M,0,0)</f>
        <v>0</v>
      </c>
      <c r="K841" s="3">
        <f>_xlfn.XLOOKUP($A841,Pistols!$C:$C,Pistols!N:N,0,0)</f>
        <v>0</v>
      </c>
      <c r="L841" s="3">
        <f>_xlfn.XLOOKUP($A841,Revolvers!$C:$C,Revolvers!O:O,0,0)</f>
        <v>0</v>
      </c>
      <c r="M841" s="3">
        <f>_xlfn.XLOOKUP($A841,Revolvers!$C:$C,Revolvers!P:P,0,0)</f>
        <v>0</v>
      </c>
      <c r="N841" s="3">
        <f>_xlfn.XLOOKUP($A841,Revolvers!$C:$C,Revolvers!Q:Q,0,0)</f>
        <v>0</v>
      </c>
      <c r="O841" s="3">
        <f>_xlfn.XLOOKUP($A841,Revolvers!$C:$C,Revolvers!R:R,0,0)</f>
        <v>0</v>
      </c>
      <c r="P841" s="3">
        <f>_xlfn.XLOOKUP($A841,Revolvers!$C:$C,Revolvers!S:S,0,0)</f>
        <v>0</v>
      </c>
      <c r="Q841" s="3">
        <f>_xlfn.XLOOKUP($A841,Revolvers!$C:$C,Revolvers!T:T,0,0)</f>
        <v>0</v>
      </c>
      <c r="R841" s="3">
        <f>_xlfn.XLOOKUP($A841,Rifles!C:C,Rifles!H:H,0,0)</f>
        <v>3</v>
      </c>
      <c r="S841" s="3">
        <f>_xlfn.XLOOKUP($A841,Shotguns!C:C,Shotguns!H:H,0,0)</f>
        <v>0</v>
      </c>
      <c r="T841" s="3">
        <f t="shared" si="13"/>
        <v>3</v>
      </c>
    </row>
    <row r="842" spans="1:20" x14ac:dyDescent="0.25">
      <c r="A842" s="3">
        <f>Rifles!C842</f>
        <v>16404609</v>
      </c>
      <c r="B842" s="3" t="str">
        <f>_xlfn.XLOOKUP($A842, Rifles!$C$2:$C$419,Rifles!$D$2:$D$419,"N/A",0)</f>
        <v>N/A</v>
      </c>
      <c r="C842" s="4" t="str">
        <f>_xlfn.XLOOKUP($A842, Rifles!$C$2:$C$419,Rifles!F$2:F$419,"N/A",0)</f>
        <v>N/A</v>
      </c>
      <c r="D842" s="4" t="str">
        <f>_xlfn.XLOOKUP($A842, Rifles!$C$2:$C$419,Rifles!G$2:G$419,"N/A",0)</f>
        <v>N/A</v>
      </c>
      <c r="E842" s="3">
        <f>_xlfn.XLOOKUP($A842,Pistols!$C:$C,Pistols!H:H,0,0)</f>
        <v>0</v>
      </c>
      <c r="F842" s="3">
        <f>_xlfn.XLOOKUP($A842,Pistols!$C:$C,Pistols!I:I,0,0)</f>
        <v>0</v>
      </c>
      <c r="G842" s="3">
        <f>_xlfn.XLOOKUP($A842,Pistols!$C:$C,Pistols!J:J,0,0)</f>
        <v>0</v>
      </c>
      <c r="H842" s="3">
        <f>_xlfn.XLOOKUP($A842,Pistols!$C:$C,Pistols!K:K,0,0)</f>
        <v>0</v>
      </c>
      <c r="I842" s="3">
        <f>_xlfn.XLOOKUP($A842,Pistols!$C:$C,Pistols!L:L,0,0)</f>
        <v>0</v>
      </c>
      <c r="J842" s="3">
        <f>_xlfn.XLOOKUP($A842,Pistols!$C:$C,Pistols!M:M,0,0)</f>
        <v>0</v>
      </c>
      <c r="K842" s="3">
        <f>_xlfn.XLOOKUP($A842,Pistols!$C:$C,Pistols!N:N,0,0)</f>
        <v>0</v>
      </c>
      <c r="L842" s="3">
        <f>_xlfn.XLOOKUP($A842,Revolvers!$C:$C,Revolvers!O:O,0,0)</f>
        <v>0</v>
      </c>
      <c r="M842" s="3">
        <f>_xlfn.XLOOKUP($A842,Revolvers!$C:$C,Revolvers!P:P,0,0)</f>
        <v>0</v>
      </c>
      <c r="N842" s="3">
        <f>_xlfn.XLOOKUP($A842,Revolvers!$C:$C,Revolvers!Q:Q,0,0)</f>
        <v>0</v>
      </c>
      <c r="O842" s="3">
        <f>_xlfn.XLOOKUP($A842,Revolvers!$C:$C,Revolvers!R:R,0,0)</f>
        <v>0</v>
      </c>
      <c r="P842" s="3">
        <f>_xlfn.XLOOKUP($A842,Revolvers!$C:$C,Revolvers!S:S,0,0)</f>
        <v>0</v>
      </c>
      <c r="Q842" s="3">
        <f>_xlfn.XLOOKUP($A842,Revolvers!$C:$C,Revolvers!T:T,0,0)</f>
        <v>0</v>
      </c>
      <c r="R842" s="3">
        <f>_xlfn.XLOOKUP($A842,Rifles!C:C,Rifles!H:H,0,0)</f>
        <v>1</v>
      </c>
      <c r="S842" s="3">
        <f>_xlfn.XLOOKUP($A842,Shotguns!C:C,Shotguns!H:H,0,0)</f>
        <v>0</v>
      </c>
      <c r="T842" s="3">
        <f t="shared" si="13"/>
        <v>1</v>
      </c>
    </row>
    <row r="843" spans="1:20" x14ac:dyDescent="0.25">
      <c r="A843" s="3">
        <f>Rifles!C843</f>
        <v>16409455</v>
      </c>
      <c r="B843" s="3" t="str">
        <f>_xlfn.XLOOKUP($A843, Rifles!$C$2:$C$419,Rifles!$D$2:$D$419,"N/A",0)</f>
        <v>N/A</v>
      </c>
      <c r="C843" s="4" t="str">
        <f>_xlfn.XLOOKUP($A843, Rifles!$C$2:$C$419,Rifles!F$2:F$419,"N/A",0)</f>
        <v>N/A</v>
      </c>
      <c r="D843" s="4" t="str">
        <f>_xlfn.XLOOKUP($A843, Rifles!$C$2:$C$419,Rifles!G$2:G$419,"N/A",0)</f>
        <v>N/A</v>
      </c>
      <c r="E843" s="3">
        <f>_xlfn.XLOOKUP($A843,Pistols!$C:$C,Pistols!H:H,0,0)</f>
        <v>0</v>
      </c>
      <c r="F843" s="3">
        <f>_xlfn.XLOOKUP($A843,Pistols!$C:$C,Pistols!I:I,0,0)</f>
        <v>0</v>
      </c>
      <c r="G843" s="3">
        <f>_xlfn.XLOOKUP($A843,Pistols!$C:$C,Pistols!J:J,0,0)</f>
        <v>0</v>
      </c>
      <c r="H843" s="3">
        <f>_xlfn.XLOOKUP($A843,Pistols!$C:$C,Pistols!K:K,0,0)</f>
        <v>0</v>
      </c>
      <c r="I843" s="3">
        <f>_xlfn.XLOOKUP($A843,Pistols!$C:$C,Pistols!L:L,0,0)</f>
        <v>0</v>
      </c>
      <c r="J843" s="3">
        <f>_xlfn.XLOOKUP($A843,Pistols!$C:$C,Pistols!M:M,0,0)</f>
        <v>0</v>
      </c>
      <c r="K843" s="3">
        <f>_xlfn.XLOOKUP($A843,Pistols!$C:$C,Pistols!N:N,0,0)</f>
        <v>0</v>
      </c>
      <c r="L843" s="3">
        <f>_xlfn.XLOOKUP($A843,Revolvers!$C:$C,Revolvers!O:O,0,0)</f>
        <v>0</v>
      </c>
      <c r="M843" s="3">
        <f>_xlfn.XLOOKUP($A843,Revolvers!$C:$C,Revolvers!P:P,0,0)</f>
        <v>0</v>
      </c>
      <c r="N843" s="3">
        <f>_xlfn.XLOOKUP($A843,Revolvers!$C:$C,Revolvers!Q:Q,0,0)</f>
        <v>0</v>
      </c>
      <c r="O843" s="3">
        <f>_xlfn.XLOOKUP($A843,Revolvers!$C:$C,Revolvers!R:R,0,0)</f>
        <v>0</v>
      </c>
      <c r="P843" s="3">
        <f>_xlfn.XLOOKUP($A843,Revolvers!$C:$C,Revolvers!S:S,0,0)</f>
        <v>0</v>
      </c>
      <c r="Q843" s="3">
        <f>_xlfn.XLOOKUP($A843,Revolvers!$C:$C,Revolvers!T:T,0,0)</f>
        <v>0</v>
      </c>
      <c r="R843" s="3">
        <f>_xlfn.XLOOKUP($A843,Rifles!C:C,Rifles!H:H,0,0)</f>
        <v>0</v>
      </c>
      <c r="S843" s="3">
        <f>_xlfn.XLOOKUP($A843,Shotguns!C:C,Shotguns!H:H,0,0)</f>
        <v>0</v>
      </c>
      <c r="T843" s="3">
        <f t="shared" si="13"/>
        <v>0</v>
      </c>
    </row>
    <row r="844" spans="1:20" x14ac:dyDescent="0.25">
      <c r="A844" s="3">
        <f>Rifles!C844</f>
        <v>16403274</v>
      </c>
      <c r="B844" s="3" t="str">
        <f>_xlfn.XLOOKUP($A844, Rifles!$C$2:$C$419,Rifles!$D$2:$D$419,"N/A",0)</f>
        <v>N/A</v>
      </c>
      <c r="C844" s="4" t="str">
        <f>_xlfn.XLOOKUP($A844, Rifles!$C$2:$C$419,Rifles!F$2:F$419,"N/A",0)</f>
        <v>N/A</v>
      </c>
      <c r="D844" s="4" t="str">
        <f>_xlfn.XLOOKUP($A844, Rifles!$C$2:$C$419,Rifles!G$2:G$419,"N/A",0)</f>
        <v>N/A</v>
      </c>
      <c r="E844" s="3">
        <f>_xlfn.XLOOKUP($A844,Pistols!$C:$C,Pistols!H:H,0,0)</f>
        <v>0</v>
      </c>
      <c r="F844" s="3">
        <f>_xlfn.XLOOKUP($A844,Pistols!$C:$C,Pistols!I:I,0,0)</f>
        <v>0</v>
      </c>
      <c r="G844" s="3">
        <f>_xlfn.XLOOKUP($A844,Pistols!$C:$C,Pistols!J:J,0,0)</f>
        <v>0</v>
      </c>
      <c r="H844" s="3">
        <f>_xlfn.XLOOKUP($A844,Pistols!$C:$C,Pistols!K:K,0,0)</f>
        <v>0</v>
      </c>
      <c r="I844" s="3">
        <f>_xlfn.XLOOKUP($A844,Pistols!$C:$C,Pistols!L:L,0,0)</f>
        <v>0</v>
      </c>
      <c r="J844" s="3">
        <f>_xlfn.XLOOKUP($A844,Pistols!$C:$C,Pistols!M:M,0,0)</f>
        <v>0</v>
      </c>
      <c r="K844" s="3">
        <f>_xlfn.XLOOKUP($A844,Pistols!$C:$C,Pistols!N:N,0,0)</f>
        <v>0</v>
      </c>
      <c r="L844" s="3">
        <f>_xlfn.XLOOKUP($A844,Revolvers!$C:$C,Revolvers!O:O,0,0)</f>
        <v>0</v>
      </c>
      <c r="M844" s="3">
        <f>_xlfn.XLOOKUP($A844,Revolvers!$C:$C,Revolvers!P:P,0,0)</f>
        <v>0</v>
      </c>
      <c r="N844" s="3">
        <f>_xlfn.XLOOKUP($A844,Revolvers!$C:$C,Revolvers!Q:Q,0,0)</f>
        <v>0</v>
      </c>
      <c r="O844" s="3">
        <f>_xlfn.XLOOKUP($A844,Revolvers!$C:$C,Revolvers!R:R,0,0)</f>
        <v>0</v>
      </c>
      <c r="P844" s="3">
        <f>_xlfn.XLOOKUP($A844,Revolvers!$C:$C,Revolvers!S:S,0,0)</f>
        <v>0</v>
      </c>
      <c r="Q844" s="3">
        <f>_xlfn.XLOOKUP($A844,Revolvers!$C:$C,Revolvers!T:T,0,0)</f>
        <v>0</v>
      </c>
      <c r="R844" s="3">
        <f>_xlfn.XLOOKUP($A844,Rifles!C:C,Rifles!H:H,0,0)</f>
        <v>5</v>
      </c>
      <c r="S844" s="3">
        <f>_xlfn.XLOOKUP($A844,Shotguns!C:C,Shotguns!H:H,0,0)</f>
        <v>0</v>
      </c>
      <c r="T844" s="3">
        <f t="shared" si="13"/>
        <v>5</v>
      </c>
    </row>
    <row r="845" spans="1:20" x14ac:dyDescent="0.25">
      <c r="A845" s="3">
        <f>Rifles!C845</f>
        <v>16404251</v>
      </c>
      <c r="B845" s="3" t="str">
        <f>_xlfn.XLOOKUP($A845, Rifles!$C$2:$C$419,Rifles!$D$2:$D$419,"N/A",0)</f>
        <v>N/A</v>
      </c>
      <c r="C845" s="4" t="str">
        <f>_xlfn.XLOOKUP($A845, Rifles!$C$2:$C$419,Rifles!F$2:F$419,"N/A",0)</f>
        <v>N/A</v>
      </c>
      <c r="D845" s="4" t="str">
        <f>_xlfn.XLOOKUP($A845, Rifles!$C$2:$C$419,Rifles!G$2:G$419,"N/A",0)</f>
        <v>N/A</v>
      </c>
      <c r="E845" s="3">
        <f>_xlfn.XLOOKUP($A845,Pistols!$C:$C,Pistols!H:H,0,0)</f>
        <v>0</v>
      </c>
      <c r="F845" s="3">
        <f>_xlfn.XLOOKUP($A845,Pistols!$C:$C,Pistols!I:I,0,0)</f>
        <v>0</v>
      </c>
      <c r="G845" s="3">
        <f>_xlfn.XLOOKUP($A845,Pistols!$C:$C,Pistols!J:J,0,0)</f>
        <v>0</v>
      </c>
      <c r="H845" s="3">
        <f>_xlfn.XLOOKUP($A845,Pistols!$C:$C,Pistols!K:K,0,0)</f>
        <v>0</v>
      </c>
      <c r="I845" s="3">
        <f>_xlfn.XLOOKUP($A845,Pistols!$C:$C,Pistols!L:L,0,0)</f>
        <v>0</v>
      </c>
      <c r="J845" s="3">
        <f>_xlfn.XLOOKUP($A845,Pistols!$C:$C,Pistols!M:M,0,0)</f>
        <v>0</v>
      </c>
      <c r="K845" s="3">
        <f>_xlfn.XLOOKUP($A845,Pistols!$C:$C,Pistols!N:N,0,0)</f>
        <v>0</v>
      </c>
      <c r="L845" s="3">
        <f>_xlfn.XLOOKUP($A845,Revolvers!$C:$C,Revolvers!O:O,0,0)</f>
        <v>0</v>
      </c>
      <c r="M845" s="3">
        <f>_xlfn.XLOOKUP($A845,Revolvers!$C:$C,Revolvers!P:P,0,0)</f>
        <v>0</v>
      </c>
      <c r="N845" s="3">
        <f>_xlfn.XLOOKUP($A845,Revolvers!$C:$C,Revolvers!Q:Q,0,0)</f>
        <v>0</v>
      </c>
      <c r="O845" s="3">
        <f>_xlfn.XLOOKUP($A845,Revolvers!$C:$C,Revolvers!R:R,0,0)</f>
        <v>0</v>
      </c>
      <c r="P845" s="3">
        <f>_xlfn.XLOOKUP($A845,Revolvers!$C:$C,Revolvers!S:S,0,0)</f>
        <v>0</v>
      </c>
      <c r="Q845" s="3">
        <f>_xlfn.XLOOKUP($A845,Revolvers!$C:$C,Revolvers!T:T,0,0)</f>
        <v>0</v>
      </c>
      <c r="R845" s="3">
        <f>_xlfn.XLOOKUP($A845,Rifles!C:C,Rifles!H:H,0,0)</f>
        <v>1</v>
      </c>
      <c r="S845" s="3">
        <f>_xlfn.XLOOKUP($A845,Shotguns!C:C,Shotguns!H:H,0,0)</f>
        <v>0</v>
      </c>
      <c r="T845" s="3">
        <f t="shared" si="13"/>
        <v>1</v>
      </c>
    </row>
    <row r="846" spans="1:20" x14ac:dyDescent="0.25">
      <c r="A846" s="3">
        <f>Rifles!C846</f>
        <v>16404079</v>
      </c>
      <c r="B846" s="3" t="str">
        <f>_xlfn.XLOOKUP($A846, Rifles!$C$2:$C$419,Rifles!$D$2:$D$419,"N/A",0)</f>
        <v>N/A</v>
      </c>
      <c r="C846" s="4" t="str">
        <f>_xlfn.XLOOKUP($A846, Rifles!$C$2:$C$419,Rifles!F$2:F$419,"N/A",0)</f>
        <v>N/A</v>
      </c>
      <c r="D846" s="4" t="str">
        <f>_xlfn.XLOOKUP($A846, Rifles!$C$2:$C$419,Rifles!G$2:G$419,"N/A",0)</f>
        <v>N/A</v>
      </c>
      <c r="E846" s="3">
        <f>_xlfn.XLOOKUP($A846,Pistols!$C:$C,Pistols!H:H,0,0)</f>
        <v>1</v>
      </c>
      <c r="F846" s="3">
        <f>_xlfn.XLOOKUP($A846,Pistols!$C:$C,Pistols!I:I,0,0)</f>
        <v>0</v>
      </c>
      <c r="G846" s="3">
        <f>_xlfn.XLOOKUP($A846,Pistols!$C:$C,Pistols!J:J,0,0)</f>
        <v>0</v>
      </c>
      <c r="H846" s="3">
        <f>_xlfn.XLOOKUP($A846,Pistols!$C:$C,Pistols!K:K,0,0)</f>
        <v>2</v>
      </c>
      <c r="I846" s="3">
        <f>_xlfn.XLOOKUP($A846,Pistols!$C:$C,Pistols!L:L,0,0)</f>
        <v>0</v>
      </c>
      <c r="J846" s="3">
        <f>_xlfn.XLOOKUP($A846,Pistols!$C:$C,Pistols!M:M,0,0)</f>
        <v>2</v>
      </c>
      <c r="K846" s="3">
        <f>_xlfn.XLOOKUP($A846,Pistols!$C:$C,Pistols!N:N,0,0)</f>
        <v>5</v>
      </c>
      <c r="L846" s="3">
        <f>_xlfn.XLOOKUP($A846,Revolvers!$C:$C,Revolvers!O:O,0,0)</f>
        <v>0</v>
      </c>
      <c r="M846" s="3">
        <f>_xlfn.XLOOKUP($A846,Revolvers!$C:$C,Revolvers!P:P,0,0)</f>
        <v>0</v>
      </c>
      <c r="N846" s="3">
        <f>_xlfn.XLOOKUP($A846,Revolvers!$C:$C,Revolvers!Q:Q,0,0)</f>
        <v>0</v>
      </c>
      <c r="O846" s="3">
        <f>_xlfn.XLOOKUP($A846,Revolvers!$C:$C,Revolvers!R:R,0,0)</f>
        <v>0</v>
      </c>
      <c r="P846" s="3">
        <f>_xlfn.XLOOKUP($A846,Revolvers!$C:$C,Revolvers!S:S,0,0)</f>
        <v>0</v>
      </c>
      <c r="Q846" s="3">
        <f>_xlfn.XLOOKUP($A846,Revolvers!$C:$C,Revolvers!T:T,0,0)</f>
        <v>0</v>
      </c>
      <c r="R846" s="3">
        <f>_xlfn.XLOOKUP($A846,Rifles!C:C,Rifles!H:H,0,0)</f>
        <v>2</v>
      </c>
      <c r="S846" s="3">
        <f>_xlfn.XLOOKUP($A846,Shotguns!C:C,Shotguns!H:H,0,0)</f>
        <v>0</v>
      </c>
      <c r="T846" s="3">
        <f t="shared" si="13"/>
        <v>7</v>
      </c>
    </row>
    <row r="847" spans="1:20" x14ac:dyDescent="0.25">
      <c r="A847" s="3">
        <f>Rifles!C847</f>
        <v>16403899</v>
      </c>
      <c r="B847" s="3" t="str">
        <f>_xlfn.XLOOKUP($A847, Rifles!$C$2:$C$419,Rifles!$D$2:$D$419,"N/A",0)</f>
        <v>N/A</v>
      </c>
      <c r="C847" s="4" t="str">
        <f>_xlfn.XLOOKUP($A847, Rifles!$C$2:$C$419,Rifles!F$2:F$419,"N/A",0)</f>
        <v>N/A</v>
      </c>
      <c r="D847" s="4" t="str">
        <f>_xlfn.XLOOKUP($A847, Rifles!$C$2:$C$419,Rifles!G$2:G$419,"N/A",0)</f>
        <v>N/A</v>
      </c>
      <c r="E847" s="3">
        <f>_xlfn.XLOOKUP($A847,Pistols!$C:$C,Pistols!H:H,0,0)</f>
        <v>0</v>
      </c>
      <c r="F847" s="3">
        <f>_xlfn.XLOOKUP($A847,Pistols!$C:$C,Pistols!I:I,0,0)</f>
        <v>12</v>
      </c>
      <c r="G847" s="3">
        <f>_xlfn.XLOOKUP($A847,Pistols!$C:$C,Pistols!J:J,0,0)</f>
        <v>13</v>
      </c>
      <c r="H847" s="3">
        <f>_xlfn.XLOOKUP($A847,Pistols!$C:$C,Pistols!K:K,0,0)</f>
        <v>0</v>
      </c>
      <c r="I847" s="3">
        <f>_xlfn.XLOOKUP($A847,Pistols!$C:$C,Pistols!L:L,0,0)</f>
        <v>0</v>
      </c>
      <c r="J847" s="3">
        <f>_xlfn.XLOOKUP($A847,Pistols!$C:$C,Pistols!M:M,0,0)</f>
        <v>0</v>
      </c>
      <c r="K847" s="3">
        <f>_xlfn.XLOOKUP($A847,Pistols!$C:$C,Pistols!N:N,0,0)</f>
        <v>25</v>
      </c>
      <c r="L847" s="3">
        <f>_xlfn.XLOOKUP($A847,Revolvers!$C:$C,Revolvers!O:O,0,0)</f>
        <v>0</v>
      </c>
      <c r="M847" s="3">
        <f>_xlfn.XLOOKUP($A847,Revolvers!$C:$C,Revolvers!P:P,0,0)</f>
        <v>0</v>
      </c>
      <c r="N847" s="3">
        <f>_xlfn.XLOOKUP($A847,Revolvers!$C:$C,Revolvers!Q:Q,0,0)</f>
        <v>0</v>
      </c>
      <c r="O847" s="3">
        <f>_xlfn.XLOOKUP($A847,Revolvers!$C:$C,Revolvers!R:R,0,0)</f>
        <v>0</v>
      </c>
      <c r="P847" s="3">
        <f>_xlfn.XLOOKUP($A847,Revolvers!$C:$C,Revolvers!S:S,0,0)</f>
        <v>0</v>
      </c>
      <c r="Q847" s="3">
        <f>_xlfn.XLOOKUP($A847,Revolvers!$C:$C,Revolvers!T:T,0,0)</f>
        <v>0</v>
      </c>
      <c r="R847" s="3">
        <f>_xlfn.XLOOKUP($A847,Rifles!C:C,Rifles!H:H,0,0)</f>
        <v>95</v>
      </c>
      <c r="S847" s="3">
        <f>_xlfn.XLOOKUP($A847,Shotguns!C:C,Shotguns!H:H,0,0)</f>
        <v>0</v>
      </c>
      <c r="T847" s="3">
        <f t="shared" si="13"/>
        <v>120</v>
      </c>
    </row>
    <row r="848" spans="1:20" x14ac:dyDescent="0.25">
      <c r="A848" s="3">
        <f>Rifles!C848</f>
        <v>16404381</v>
      </c>
      <c r="B848" s="3" t="str">
        <f>_xlfn.XLOOKUP($A848, Rifles!$C$2:$C$419,Rifles!$D$2:$D$419,"N/A",0)</f>
        <v>N/A</v>
      </c>
      <c r="C848" s="4" t="str">
        <f>_xlfn.XLOOKUP($A848, Rifles!$C$2:$C$419,Rifles!F$2:F$419,"N/A",0)</f>
        <v>N/A</v>
      </c>
      <c r="D848" s="4" t="str">
        <f>_xlfn.XLOOKUP($A848, Rifles!$C$2:$C$419,Rifles!G$2:G$419,"N/A",0)</f>
        <v>N/A</v>
      </c>
      <c r="E848" s="3">
        <f>_xlfn.XLOOKUP($A848,Pistols!$C:$C,Pistols!H:H,0,0)</f>
        <v>0</v>
      </c>
      <c r="F848" s="3">
        <f>_xlfn.XLOOKUP($A848,Pistols!$C:$C,Pistols!I:I,0,0)</f>
        <v>0</v>
      </c>
      <c r="G848" s="3">
        <f>_xlfn.XLOOKUP($A848,Pistols!$C:$C,Pistols!J:J,0,0)</f>
        <v>0</v>
      </c>
      <c r="H848" s="3">
        <f>_xlfn.XLOOKUP($A848,Pistols!$C:$C,Pistols!K:K,0,0)</f>
        <v>0</v>
      </c>
      <c r="I848" s="3">
        <f>_xlfn.XLOOKUP($A848,Pistols!$C:$C,Pistols!L:L,0,0)</f>
        <v>0</v>
      </c>
      <c r="J848" s="3">
        <f>_xlfn.XLOOKUP($A848,Pistols!$C:$C,Pistols!M:M,0,0)</f>
        <v>0</v>
      </c>
      <c r="K848" s="3">
        <f>_xlfn.XLOOKUP($A848,Pistols!$C:$C,Pistols!N:N,0,0)</f>
        <v>0</v>
      </c>
      <c r="L848" s="3">
        <f>_xlfn.XLOOKUP($A848,Revolvers!$C:$C,Revolvers!O:O,0,0)</f>
        <v>0</v>
      </c>
      <c r="M848" s="3">
        <f>_xlfn.XLOOKUP($A848,Revolvers!$C:$C,Revolvers!P:P,0,0)</f>
        <v>0</v>
      </c>
      <c r="N848" s="3">
        <f>_xlfn.XLOOKUP($A848,Revolvers!$C:$C,Revolvers!Q:Q,0,0)</f>
        <v>0</v>
      </c>
      <c r="O848" s="3">
        <f>_xlfn.XLOOKUP($A848,Revolvers!$C:$C,Revolvers!R:R,0,0)</f>
        <v>0</v>
      </c>
      <c r="P848" s="3">
        <f>_xlfn.XLOOKUP($A848,Revolvers!$C:$C,Revolvers!S:S,0,0)</f>
        <v>0</v>
      </c>
      <c r="Q848" s="3">
        <f>_xlfn.XLOOKUP($A848,Revolvers!$C:$C,Revolvers!T:T,0,0)</f>
        <v>0</v>
      </c>
      <c r="R848" s="3">
        <f>_xlfn.XLOOKUP($A848,Rifles!C:C,Rifles!H:H,0,0)</f>
        <v>2</v>
      </c>
      <c r="S848" s="3">
        <f>_xlfn.XLOOKUP($A848,Shotguns!C:C,Shotguns!H:H,0,0)</f>
        <v>0</v>
      </c>
      <c r="T848" s="3">
        <f t="shared" si="13"/>
        <v>2</v>
      </c>
    </row>
    <row r="849" spans="1:20" x14ac:dyDescent="0.25">
      <c r="A849" s="3">
        <f>Rifles!C849</f>
        <v>16404365</v>
      </c>
      <c r="B849" s="3" t="str">
        <f>_xlfn.XLOOKUP($A849, Rifles!$C$2:$C$419,Rifles!$D$2:$D$419,"N/A",0)</f>
        <v>N/A</v>
      </c>
      <c r="C849" s="4" t="str">
        <f>_xlfn.XLOOKUP($A849, Rifles!$C$2:$C$419,Rifles!F$2:F$419,"N/A",0)</f>
        <v>N/A</v>
      </c>
      <c r="D849" s="4" t="str">
        <f>_xlfn.XLOOKUP($A849, Rifles!$C$2:$C$419,Rifles!G$2:G$419,"N/A",0)</f>
        <v>N/A</v>
      </c>
      <c r="E849" s="3">
        <f>_xlfn.XLOOKUP($A849,Pistols!$C:$C,Pistols!H:H,0,0)</f>
        <v>0</v>
      </c>
      <c r="F849" s="3">
        <f>_xlfn.XLOOKUP($A849,Pistols!$C:$C,Pistols!I:I,0,0)</f>
        <v>0</v>
      </c>
      <c r="G849" s="3">
        <f>_xlfn.XLOOKUP($A849,Pistols!$C:$C,Pistols!J:J,0,0)</f>
        <v>0</v>
      </c>
      <c r="H849" s="3">
        <f>_xlfn.XLOOKUP($A849,Pistols!$C:$C,Pistols!K:K,0,0)</f>
        <v>0</v>
      </c>
      <c r="I849" s="3">
        <f>_xlfn.XLOOKUP($A849,Pistols!$C:$C,Pistols!L:L,0,0)</f>
        <v>0</v>
      </c>
      <c r="J849" s="3">
        <f>_xlfn.XLOOKUP($A849,Pistols!$C:$C,Pistols!M:M,0,0)</f>
        <v>0</v>
      </c>
      <c r="K849" s="3">
        <f>_xlfn.XLOOKUP($A849,Pistols!$C:$C,Pistols!N:N,0,0)</f>
        <v>0</v>
      </c>
      <c r="L849" s="3">
        <f>_xlfn.XLOOKUP($A849,Revolvers!$C:$C,Revolvers!O:O,0,0)</f>
        <v>0</v>
      </c>
      <c r="M849" s="3">
        <f>_xlfn.XLOOKUP($A849,Revolvers!$C:$C,Revolvers!P:P,0,0)</f>
        <v>0</v>
      </c>
      <c r="N849" s="3">
        <f>_xlfn.XLOOKUP($A849,Revolvers!$C:$C,Revolvers!Q:Q,0,0)</f>
        <v>0</v>
      </c>
      <c r="O849" s="3">
        <f>_xlfn.XLOOKUP($A849,Revolvers!$C:$C,Revolvers!R:R,0,0)</f>
        <v>0</v>
      </c>
      <c r="P849" s="3">
        <f>_xlfn.XLOOKUP($A849,Revolvers!$C:$C,Revolvers!S:S,0,0)</f>
        <v>0</v>
      </c>
      <c r="Q849" s="3">
        <f>_xlfn.XLOOKUP($A849,Revolvers!$C:$C,Revolvers!T:T,0,0)</f>
        <v>0</v>
      </c>
      <c r="R849" s="3">
        <f>_xlfn.XLOOKUP($A849,Rifles!C:C,Rifles!H:H,0,0)</f>
        <v>10</v>
      </c>
      <c r="S849" s="3">
        <f>_xlfn.XLOOKUP($A849,Shotguns!C:C,Shotguns!H:H,0,0)</f>
        <v>0</v>
      </c>
      <c r="T849" s="3">
        <f t="shared" si="13"/>
        <v>10</v>
      </c>
    </row>
    <row r="850" spans="1:20" x14ac:dyDescent="0.25">
      <c r="A850" s="3">
        <f>Rifles!C850</f>
        <v>98101051</v>
      </c>
      <c r="B850" s="3" t="str">
        <f>_xlfn.XLOOKUP($A850, Rifles!$C$2:$C$419,Rifles!$D$2:$D$419,"N/A",0)</f>
        <v>N/A</v>
      </c>
      <c r="C850" s="4" t="str">
        <f>_xlfn.XLOOKUP($A850, Rifles!$C$2:$C$419,Rifles!F$2:F$419,"N/A",0)</f>
        <v>N/A</v>
      </c>
      <c r="D850" s="4" t="str">
        <f>_xlfn.XLOOKUP($A850, Rifles!$C$2:$C$419,Rifles!G$2:G$419,"N/A",0)</f>
        <v>N/A</v>
      </c>
      <c r="E850" s="3">
        <f>_xlfn.XLOOKUP($A850,Pistols!$C:$C,Pistols!H:H,0,0)</f>
        <v>0</v>
      </c>
      <c r="F850" s="3">
        <f>_xlfn.XLOOKUP($A850,Pistols!$C:$C,Pistols!I:I,0,0)</f>
        <v>0</v>
      </c>
      <c r="G850" s="3">
        <f>_xlfn.XLOOKUP($A850,Pistols!$C:$C,Pistols!J:J,0,0)</f>
        <v>0</v>
      </c>
      <c r="H850" s="3">
        <f>_xlfn.XLOOKUP($A850,Pistols!$C:$C,Pistols!K:K,0,0)</f>
        <v>0</v>
      </c>
      <c r="I850" s="3">
        <f>_xlfn.XLOOKUP($A850,Pistols!$C:$C,Pistols!L:L,0,0)</f>
        <v>0</v>
      </c>
      <c r="J850" s="3">
        <f>_xlfn.XLOOKUP($A850,Pistols!$C:$C,Pistols!M:M,0,0)</f>
        <v>0</v>
      </c>
      <c r="K850" s="3">
        <f>_xlfn.XLOOKUP($A850,Pistols!$C:$C,Pistols!N:N,0,0)</f>
        <v>0</v>
      </c>
      <c r="L850" s="3">
        <f>_xlfn.XLOOKUP($A850,Revolvers!$C:$C,Revolvers!O:O,0,0)</f>
        <v>0</v>
      </c>
      <c r="M850" s="3">
        <f>_xlfn.XLOOKUP($A850,Revolvers!$C:$C,Revolvers!P:P,0,0)</f>
        <v>0</v>
      </c>
      <c r="N850" s="3">
        <f>_xlfn.XLOOKUP($A850,Revolvers!$C:$C,Revolvers!Q:Q,0,0)</f>
        <v>0</v>
      </c>
      <c r="O850" s="3">
        <f>_xlfn.XLOOKUP($A850,Revolvers!$C:$C,Revolvers!R:R,0,0)</f>
        <v>0</v>
      </c>
      <c r="P850" s="3">
        <f>_xlfn.XLOOKUP($A850,Revolvers!$C:$C,Revolvers!S:S,0,0)</f>
        <v>0</v>
      </c>
      <c r="Q850" s="3">
        <f>_xlfn.XLOOKUP($A850,Revolvers!$C:$C,Revolvers!T:T,0,0)</f>
        <v>0</v>
      </c>
      <c r="R850" s="3">
        <f>_xlfn.XLOOKUP($A850,Rifles!C:C,Rifles!H:H,0,0)</f>
        <v>31</v>
      </c>
      <c r="S850" s="3">
        <f>_xlfn.XLOOKUP($A850,Shotguns!C:C,Shotguns!H:H,0,0)</f>
        <v>0</v>
      </c>
      <c r="T850" s="3">
        <f t="shared" si="13"/>
        <v>31</v>
      </c>
    </row>
    <row r="851" spans="1:20" x14ac:dyDescent="0.25">
      <c r="A851" s="3">
        <f>Rifles!C851</f>
        <v>98101324</v>
      </c>
      <c r="B851" s="3" t="str">
        <f>_xlfn.XLOOKUP($A851, Rifles!$C$2:$C$419,Rifles!$D$2:$D$419,"N/A",0)</f>
        <v>N/A</v>
      </c>
      <c r="C851" s="4" t="str">
        <f>_xlfn.XLOOKUP($A851, Rifles!$C$2:$C$419,Rifles!F$2:F$419,"N/A",0)</f>
        <v>N/A</v>
      </c>
      <c r="D851" s="4" t="str">
        <f>_xlfn.XLOOKUP($A851, Rifles!$C$2:$C$419,Rifles!G$2:G$419,"N/A",0)</f>
        <v>N/A</v>
      </c>
      <c r="E851" s="3">
        <f>_xlfn.XLOOKUP($A851,Pistols!$C:$C,Pistols!H:H,0,0)</f>
        <v>0</v>
      </c>
      <c r="F851" s="3">
        <f>_xlfn.XLOOKUP($A851,Pistols!$C:$C,Pistols!I:I,0,0)</f>
        <v>0</v>
      </c>
      <c r="G851" s="3">
        <f>_xlfn.XLOOKUP($A851,Pistols!$C:$C,Pistols!J:J,0,0)</f>
        <v>0</v>
      </c>
      <c r="H851" s="3">
        <f>_xlfn.XLOOKUP($A851,Pistols!$C:$C,Pistols!K:K,0,0)</f>
        <v>0</v>
      </c>
      <c r="I851" s="3">
        <f>_xlfn.XLOOKUP($A851,Pistols!$C:$C,Pistols!L:L,0,0)</f>
        <v>0</v>
      </c>
      <c r="J851" s="3">
        <f>_xlfn.XLOOKUP($A851,Pistols!$C:$C,Pistols!M:M,0,0)</f>
        <v>0</v>
      </c>
      <c r="K851" s="3">
        <f>_xlfn.XLOOKUP($A851,Pistols!$C:$C,Pistols!N:N,0,0)</f>
        <v>0</v>
      </c>
      <c r="L851" s="3">
        <f>_xlfn.XLOOKUP($A851,Revolvers!$C:$C,Revolvers!O:O,0,0)</f>
        <v>0</v>
      </c>
      <c r="M851" s="3">
        <f>_xlfn.XLOOKUP($A851,Revolvers!$C:$C,Revolvers!P:P,0,0)</f>
        <v>0</v>
      </c>
      <c r="N851" s="3">
        <f>_xlfn.XLOOKUP($A851,Revolvers!$C:$C,Revolvers!Q:Q,0,0)</f>
        <v>0</v>
      </c>
      <c r="O851" s="3">
        <f>_xlfn.XLOOKUP($A851,Revolvers!$C:$C,Revolvers!R:R,0,0)</f>
        <v>0</v>
      </c>
      <c r="P851" s="3">
        <f>_xlfn.XLOOKUP($A851,Revolvers!$C:$C,Revolvers!S:S,0,0)</f>
        <v>0</v>
      </c>
      <c r="Q851" s="3">
        <f>_xlfn.XLOOKUP($A851,Revolvers!$C:$C,Revolvers!T:T,0,0)</f>
        <v>0</v>
      </c>
      <c r="R851" s="3">
        <f>_xlfn.XLOOKUP($A851,Rifles!C:C,Rifles!H:H,0,0)</f>
        <v>2</v>
      </c>
      <c r="S851" s="3">
        <f>_xlfn.XLOOKUP($A851,Shotguns!C:C,Shotguns!H:H,0,0)</f>
        <v>0</v>
      </c>
      <c r="T851" s="3">
        <f t="shared" si="13"/>
        <v>2</v>
      </c>
    </row>
    <row r="852" spans="1:20" x14ac:dyDescent="0.25">
      <c r="A852" s="3">
        <f>Rifles!C852</f>
        <v>98101194</v>
      </c>
      <c r="B852" s="3" t="str">
        <f>_xlfn.XLOOKUP($A852, Rifles!$C$2:$C$419,Rifles!$D$2:$D$419,"N/A",0)</f>
        <v>N/A</v>
      </c>
      <c r="C852" s="4" t="str">
        <f>_xlfn.XLOOKUP($A852, Rifles!$C$2:$C$419,Rifles!F$2:F$419,"N/A",0)</f>
        <v>N/A</v>
      </c>
      <c r="D852" s="4" t="str">
        <f>_xlfn.XLOOKUP($A852, Rifles!$C$2:$C$419,Rifles!G$2:G$419,"N/A",0)</f>
        <v>N/A</v>
      </c>
      <c r="E852" s="3">
        <f>_xlfn.XLOOKUP($A852,Pistols!$C:$C,Pistols!H:H,0,0)</f>
        <v>0</v>
      </c>
      <c r="F852" s="3">
        <f>_xlfn.XLOOKUP($A852,Pistols!$C:$C,Pistols!I:I,0,0)</f>
        <v>0</v>
      </c>
      <c r="G852" s="3">
        <f>_xlfn.XLOOKUP($A852,Pistols!$C:$C,Pistols!J:J,0,0)</f>
        <v>0</v>
      </c>
      <c r="H852" s="3">
        <f>_xlfn.XLOOKUP($A852,Pistols!$C:$C,Pistols!K:K,0,0)</f>
        <v>0</v>
      </c>
      <c r="I852" s="3">
        <f>_xlfn.XLOOKUP($A852,Pistols!$C:$C,Pistols!L:L,0,0)</f>
        <v>0</v>
      </c>
      <c r="J852" s="3">
        <f>_xlfn.XLOOKUP($A852,Pistols!$C:$C,Pistols!M:M,0,0)</f>
        <v>0</v>
      </c>
      <c r="K852" s="3">
        <f>_xlfn.XLOOKUP($A852,Pistols!$C:$C,Pistols!N:N,0,0)</f>
        <v>0</v>
      </c>
      <c r="L852" s="3">
        <f>_xlfn.XLOOKUP($A852,Revolvers!$C:$C,Revolvers!O:O,0,0)</f>
        <v>0</v>
      </c>
      <c r="M852" s="3">
        <f>_xlfn.XLOOKUP($A852,Revolvers!$C:$C,Revolvers!P:P,0,0)</f>
        <v>0</v>
      </c>
      <c r="N852" s="3">
        <f>_xlfn.XLOOKUP($A852,Revolvers!$C:$C,Revolvers!Q:Q,0,0)</f>
        <v>0</v>
      </c>
      <c r="O852" s="3">
        <f>_xlfn.XLOOKUP($A852,Revolvers!$C:$C,Revolvers!R:R,0,0)</f>
        <v>0</v>
      </c>
      <c r="P852" s="3">
        <f>_xlfn.XLOOKUP($A852,Revolvers!$C:$C,Revolvers!S:S,0,0)</f>
        <v>0</v>
      </c>
      <c r="Q852" s="3">
        <f>_xlfn.XLOOKUP($A852,Revolvers!$C:$C,Revolvers!T:T,0,0)</f>
        <v>0</v>
      </c>
      <c r="R852" s="3">
        <f>_xlfn.XLOOKUP($A852,Rifles!C:C,Rifles!H:H,0,0)</f>
        <v>1</v>
      </c>
      <c r="S852" s="3">
        <f>_xlfn.XLOOKUP($A852,Shotguns!C:C,Shotguns!H:H,0,0)</f>
        <v>0</v>
      </c>
      <c r="T852" s="3">
        <f t="shared" si="13"/>
        <v>1</v>
      </c>
    </row>
    <row r="853" spans="1:20" x14ac:dyDescent="0.25">
      <c r="A853" s="3">
        <f>Rifles!C853</f>
        <v>98102350</v>
      </c>
      <c r="B853" s="3" t="str">
        <f>_xlfn.XLOOKUP($A853, Rifles!$C$2:$C$419,Rifles!$D$2:$D$419,"N/A",0)</f>
        <v>N/A</v>
      </c>
      <c r="C853" s="4" t="str">
        <f>_xlfn.XLOOKUP($A853, Rifles!$C$2:$C$419,Rifles!F$2:F$419,"N/A",0)</f>
        <v>N/A</v>
      </c>
      <c r="D853" s="4" t="str">
        <f>_xlfn.XLOOKUP($A853, Rifles!$C$2:$C$419,Rifles!G$2:G$419,"N/A",0)</f>
        <v>N/A</v>
      </c>
      <c r="E853" s="3">
        <f>_xlfn.XLOOKUP($A853,Pistols!$C:$C,Pistols!H:H,0,0)</f>
        <v>0</v>
      </c>
      <c r="F853" s="3">
        <f>_xlfn.XLOOKUP($A853,Pistols!$C:$C,Pistols!I:I,0,0)</f>
        <v>0</v>
      </c>
      <c r="G853" s="3">
        <f>_xlfn.XLOOKUP($A853,Pistols!$C:$C,Pistols!J:J,0,0)</f>
        <v>0</v>
      </c>
      <c r="H853" s="3">
        <f>_xlfn.XLOOKUP($A853,Pistols!$C:$C,Pistols!K:K,0,0)</f>
        <v>0</v>
      </c>
      <c r="I853" s="3">
        <f>_xlfn.XLOOKUP($A853,Pistols!$C:$C,Pistols!L:L,0,0)</f>
        <v>0</v>
      </c>
      <c r="J853" s="3">
        <f>_xlfn.XLOOKUP($A853,Pistols!$C:$C,Pistols!M:M,0,0)</f>
        <v>0</v>
      </c>
      <c r="K853" s="3">
        <f>_xlfn.XLOOKUP($A853,Pistols!$C:$C,Pistols!N:N,0,0)</f>
        <v>0</v>
      </c>
      <c r="L853" s="3">
        <f>_xlfn.XLOOKUP($A853,Revolvers!$C:$C,Revolvers!O:O,0,0)</f>
        <v>0</v>
      </c>
      <c r="M853" s="3">
        <f>_xlfn.XLOOKUP($A853,Revolvers!$C:$C,Revolvers!P:P,0,0)</f>
        <v>0</v>
      </c>
      <c r="N853" s="3">
        <f>_xlfn.XLOOKUP($A853,Revolvers!$C:$C,Revolvers!Q:Q,0,0)</f>
        <v>0</v>
      </c>
      <c r="O853" s="3">
        <f>_xlfn.XLOOKUP($A853,Revolvers!$C:$C,Revolvers!R:R,0,0)</f>
        <v>0</v>
      </c>
      <c r="P853" s="3">
        <f>_xlfn.XLOOKUP($A853,Revolvers!$C:$C,Revolvers!S:S,0,0)</f>
        <v>0</v>
      </c>
      <c r="Q853" s="3">
        <f>_xlfn.XLOOKUP($A853,Revolvers!$C:$C,Revolvers!T:T,0,0)</f>
        <v>0</v>
      </c>
      <c r="R853" s="3">
        <f>_xlfn.XLOOKUP($A853,Rifles!C:C,Rifles!H:H,0,0)</f>
        <v>1</v>
      </c>
      <c r="S853" s="3">
        <f>_xlfn.XLOOKUP($A853,Shotguns!C:C,Shotguns!H:H,0,0)</f>
        <v>0</v>
      </c>
      <c r="T853" s="3">
        <f t="shared" si="13"/>
        <v>1</v>
      </c>
    </row>
    <row r="854" spans="1:20" x14ac:dyDescent="0.25">
      <c r="A854" s="3">
        <f>Rifles!C854</f>
        <v>98155388</v>
      </c>
      <c r="B854" s="3" t="str">
        <f>_xlfn.XLOOKUP($A854, Rifles!$C$2:$C$419,Rifles!$D$2:$D$419,"N/A",0)</f>
        <v>N/A</v>
      </c>
      <c r="C854" s="4" t="str">
        <f>_xlfn.XLOOKUP($A854, Rifles!$C$2:$C$419,Rifles!F$2:F$419,"N/A",0)</f>
        <v>N/A</v>
      </c>
      <c r="D854" s="4" t="str">
        <f>_xlfn.XLOOKUP($A854, Rifles!$C$2:$C$419,Rifles!G$2:G$419,"N/A",0)</f>
        <v>N/A</v>
      </c>
      <c r="E854" s="3">
        <f>_xlfn.XLOOKUP($A854,Pistols!$C:$C,Pistols!H:H,0,0)</f>
        <v>0</v>
      </c>
      <c r="F854" s="3">
        <f>_xlfn.XLOOKUP($A854,Pistols!$C:$C,Pistols!I:I,0,0)</f>
        <v>0</v>
      </c>
      <c r="G854" s="3">
        <f>_xlfn.XLOOKUP($A854,Pistols!$C:$C,Pistols!J:J,0,0)</f>
        <v>0</v>
      </c>
      <c r="H854" s="3">
        <f>_xlfn.XLOOKUP($A854,Pistols!$C:$C,Pistols!K:K,0,0)</f>
        <v>0</v>
      </c>
      <c r="I854" s="3">
        <f>_xlfn.XLOOKUP($A854,Pistols!$C:$C,Pistols!L:L,0,0)</f>
        <v>0</v>
      </c>
      <c r="J854" s="3">
        <f>_xlfn.XLOOKUP($A854,Pistols!$C:$C,Pistols!M:M,0,0)</f>
        <v>0</v>
      </c>
      <c r="K854" s="3">
        <f>_xlfn.XLOOKUP($A854,Pistols!$C:$C,Pistols!N:N,0,0)</f>
        <v>0</v>
      </c>
      <c r="L854" s="3">
        <f>_xlfn.XLOOKUP($A854,Revolvers!$C:$C,Revolvers!O:O,0,0)</f>
        <v>0</v>
      </c>
      <c r="M854" s="3">
        <f>_xlfn.XLOOKUP($A854,Revolvers!$C:$C,Revolvers!P:P,0,0)</f>
        <v>0</v>
      </c>
      <c r="N854" s="3">
        <f>_xlfn.XLOOKUP($A854,Revolvers!$C:$C,Revolvers!Q:Q,0,0)</f>
        <v>0</v>
      </c>
      <c r="O854" s="3">
        <f>_xlfn.XLOOKUP($A854,Revolvers!$C:$C,Revolvers!R:R,0,0)</f>
        <v>0</v>
      </c>
      <c r="P854" s="3">
        <f>_xlfn.XLOOKUP($A854,Revolvers!$C:$C,Revolvers!S:S,0,0)</f>
        <v>0</v>
      </c>
      <c r="Q854" s="3">
        <f>_xlfn.XLOOKUP($A854,Revolvers!$C:$C,Revolvers!T:T,0,0)</f>
        <v>0</v>
      </c>
      <c r="R854" s="3">
        <f>_xlfn.XLOOKUP($A854,Rifles!C:C,Rifles!H:H,0,0)</f>
        <v>154</v>
      </c>
      <c r="S854" s="3">
        <f>_xlfn.XLOOKUP($A854,Shotguns!C:C,Shotguns!H:H,0,0)</f>
        <v>0</v>
      </c>
      <c r="T854" s="3">
        <f t="shared" si="13"/>
        <v>154</v>
      </c>
    </row>
    <row r="855" spans="1:20" x14ac:dyDescent="0.25">
      <c r="A855" s="3">
        <f>Rifles!C855</f>
        <v>98101132</v>
      </c>
      <c r="B855" s="3" t="str">
        <f>_xlfn.XLOOKUP($A855, Rifles!$C$2:$C$419,Rifles!$D$2:$D$419,"N/A",0)</f>
        <v>N/A</v>
      </c>
      <c r="C855" s="4" t="str">
        <f>_xlfn.XLOOKUP($A855, Rifles!$C$2:$C$419,Rifles!F$2:F$419,"N/A",0)</f>
        <v>N/A</v>
      </c>
      <c r="D855" s="4" t="str">
        <f>_xlfn.XLOOKUP($A855, Rifles!$C$2:$C$419,Rifles!G$2:G$419,"N/A",0)</f>
        <v>N/A</v>
      </c>
      <c r="E855" s="3">
        <f>_xlfn.XLOOKUP($A855,Pistols!$C:$C,Pistols!H:H,0,0)</f>
        <v>0</v>
      </c>
      <c r="F855" s="3">
        <f>_xlfn.XLOOKUP($A855,Pistols!$C:$C,Pistols!I:I,0,0)</f>
        <v>0</v>
      </c>
      <c r="G855" s="3">
        <f>_xlfn.XLOOKUP($A855,Pistols!$C:$C,Pistols!J:J,0,0)</f>
        <v>0</v>
      </c>
      <c r="H855" s="3">
        <f>_xlfn.XLOOKUP($A855,Pistols!$C:$C,Pistols!K:K,0,0)</f>
        <v>0</v>
      </c>
      <c r="I855" s="3">
        <f>_xlfn.XLOOKUP($A855,Pistols!$C:$C,Pistols!L:L,0,0)</f>
        <v>0</v>
      </c>
      <c r="J855" s="3">
        <f>_xlfn.XLOOKUP($A855,Pistols!$C:$C,Pistols!M:M,0,0)</f>
        <v>0</v>
      </c>
      <c r="K855" s="3">
        <f>_xlfn.XLOOKUP($A855,Pistols!$C:$C,Pistols!N:N,0,0)</f>
        <v>0</v>
      </c>
      <c r="L855" s="3">
        <f>_xlfn.XLOOKUP($A855,Revolvers!$C:$C,Revolvers!O:O,0,0)</f>
        <v>0</v>
      </c>
      <c r="M855" s="3">
        <f>_xlfn.XLOOKUP($A855,Revolvers!$C:$C,Revolvers!P:P,0,0)</f>
        <v>0</v>
      </c>
      <c r="N855" s="3">
        <f>_xlfn.XLOOKUP($A855,Revolvers!$C:$C,Revolvers!Q:Q,0,0)</f>
        <v>0</v>
      </c>
      <c r="O855" s="3">
        <f>_xlfn.XLOOKUP($A855,Revolvers!$C:$C,Revolvers!R:R,0,0)</f>
        <v>0</v>
      </c>
      <c r="P855" s="3">
        <f>_xlfn.XLOOKUP($A855,Revolvers!$C:$C,Revolvers!S:S,0,0)</f>
        <v>0</v>
      </c>
      <c r="Q855" s="3">
        <f>_xlfn.XLOOKUP($A855,Revolvers!$C:$C,Revolvers!T:T,0,0)</f>
        <v>0</v>
      </c>
      <c r="R855" s="3">
        <f>_xlfn.XLOOKUP($A855,Rifles!C:C,Rifles!H:H,0,0)</f>
        <v>1881</v>
      </c>
      <c r="S855" s="3">
        <f>_xlfn.XLOOKUP($A855,Shotguns!C:C,Shotguns!H:H,0,0)</f>
        <v>0</v>
      </c>
      <c r="T855" s="3">
        <f t="shared" si="13"/>
        <v>1881</v>
      </c>
    </row>
    <row r="856" spans="1:20" x14ac:dyDescent="0.25">
      <c r="A856" s="3">
        <f>Rifles!C856</f>
        <v>98102405</v>
      </c>
      <c r="B856" s="3" t="str">
        <f>_xlfn.XLOOKUP($A856, Rifles!$C$2:$C$419,Rifles!$D$2:$D$419,"N/A",0)</f>
        <v>N/A</v>
      </c>
      <c r="C856" s="4" t="str">
        <f>_xlfn.XLOOKUP($A856, Rifles!$C$2:$C$419,Rifles!F$2:F$419,"N/A",0)</f>
        <v>N/A</v>
      </c>
      <c r="D856" s="4" t="str">
        <f>_xlfn.XLOOKUP($A856, Rifles!$C$2:$C$419,Rifles!G$2:G$419,"N/A",0)</f>
        <v>N/A</v>
      </c>
      <c r="E856" s="3">
        <f>_xlfn.XLOOKUP($A856,Pistols!$C:$C,Pistols!H:H,0,0)</f>
        <v>0</v>
      </c>
      <c r="F856" s="3">
        <f>_xlfn.XLOOKUP($A856,Pistols!$C:$C,Pistols!I:I,0,0)</f>
        <v>0</v>
      </c>
      <c r="G856" s="3">
        <f>_xlfn.XLOOKUP($A856,Pistols!$C:$C,Pistols!J:J,0,0)</f>
        <v>0</v>
      </c>
      <c r="H856" s="3">
        <f>_xlfn.XLOOKUP($A856,Pistols!$C:$C,Pistols!K:K,0,0)</f>
        <v>0</v>
      </c>
      <c r="I856" s="3">
        <f>_xlfn.XLOOKUP($A856,Pistols!$C:$C,Pistols!L:L,0,0)</f>
        <v>0</v>
      </c>
      <c r="J856" s="3">
        <f>_xlfn.XLOOKUP($A856,Pistols!$C:$C,Pistols!M:M,0,0)</f>
        <v>0</v>
      </c>
      <c r="K856" s="3">
        <f>_xlfn.XLOOKUP($A856,Pistols!$C:$C,Pistols!N:N,0,0)</f>
        <v>0</v>
      </c>
      <c r="L856" s="3">
        <f>_xlfn.XLOOKUP($A856,Revolvers!$C:$C,Revolvers!O:O,0,0)</f>
        <v>0</v>
      </c>
      <c r="M856" s="3">
        <f>_xlfn.XLOOKUP($A856,Revolvers!$C:$C,Revolvers!P:P,0,0)</f>
        <v>0</v>
      </c>
      <c r="N856" s="3">
        <f>_xlfn.XLOOKUP($A856,Revolvers!$C:$C,Revolvers!Q:Q,0,0)</f>
        <v>0</v>
      </c>
      <c r="O856" s="3">
        <f>_xlfn.XLOOKUP($A856,Revolvers!$C:$C,Revolvers!R:R,0,0)</f>
        <v>0</v>
      </c>
      <c r="P856" s="3">
        <f>_xlfn.XLOOKUP($A856,Revolvers!$C:$C,Revolvers!S:S,0,0)</f>
        <v>0</v>
      </c>
      <c r="Q856" s="3">
        <f>_xlfn.XLOOKUP($A856,Revolvers!$C:$C,Revolvers!T:T,0,0)</f>
        <v>0</v>
      </c>
      <c r="R856" s="3">
        <f>_xlfn.XLOOKUP($A856,Rifles!C:C,Rifles!H:H,0,0)</f>
        <v>6</v>
      </c>
      <c r="S856" s="3">
        <f>_xlfn.XLOOKUP($A856,Shotguns!C:C,Shotguns!H:H,0,0)</f>
        <v>0</v>
      </c>
      <c r="T856" s="3">
        <f t="shared" si="13"/>
        <v>6</v>
      </c>
    </row>
    <row r="857" spans="1:20" x14ac:dyDescent="0.25">
      <c r="A857" s="3">
        <f>Rifles!C857</f>
        <v>98102197</v>
      </c>
      <c r="B857" s="3" t="str">
        <f>_xlfn.XLOOKUP($A857, Rifles!$C$2:$C$419,Rifles!$D$2:$D$419,"N/A",0)</f>
        <v>N/A</v>
      </c>
      <c r="C857" s="4" t="str">
        <f>_xlfn.XLOOKUP($A857, Rifles!$C$2:$C$419,Rifles!F$2:F$419,"N/A",0)</f>
        <v>N/A</v>
      </c>
      <c r="D857" s="4" t="str">
        <f>_xlfn.XLOOKUP($A857, Rifles!$C$2:$C$419,Rifles!G$2:G$419,"N/A",0)</f>
        <v>N/A</v>
      </c>
      <c r="E857" s="3">
        <f>_xlfn.XLOOKUP($A857,Pistols!$C:$C,Pistols!H:H,0,0)</f>
        <v>0</v>
      </c>
      <c r="F857" s="3">
        <f>_xlfn.XLOOKUP($A857,Pistols!$C:$C,Pistols!I:I,0,0)</f>
        <v>0</v>
      </c>
      <c r="G857" s="3">
        <f>_xlfn.XLOOKUP($A857,Pistols!$C:$C,Pistols!J:J,0,0)</f>
        <v>0</v>
      </c>
      <c r="H857" s="3">
        <f>_xlfn.XLOOKUP($A857,Pistols!$C:$C,Pistols!K:K,0,0)</f>
        <v>0</v>
      </c>
      <c r="I857" s="3">
        <f>_xlfn.XLOOKUP($A857,Pistols!$C:$C,Pistols!L:L,0,0)</f>
        <v>0</v>
      </c>
      <c r="J857" s="3">
        <f>_xlfn.XLOOKUP($A857,Pistols!$C:$C,Pistols!M:M,0,0)</f>
        <v>0</v>
      </c>
      <c r="K857" s="3">
        <f>_xlfn.XLOOKUP($A857,Pistols!$C:$C,Pistols!N:N,0,0)</f>
        <v>0</v>
      </c>
      <c r="L857" s="3">
        <f>_xlfn.XLOOKUP($A857,Revolvers!$C:$C,Revolvers!O:O,0,0)</f>
        <v>0</v>
      </c>
      <c r="M857" s="3">
        <f>_xlfn.XLOOKUP($A857,Revolvers!$C:$C,Revolvers!P:P,0,0)</f>
        <v>0</v>
      </c>
      <c r="N857" s="3">
        <f>_xlfn.XLOOKUP($A857,Revolvers!$C:$C,Revolvers!Q:Q,0,0)</f>
        <v>0</v>
      </c>
      <c r="O857" s="3">
        <f>_xlfn.XLOOKUP($A857,Revolvers!$C:$C,Revolvers!R:R,0,0)</f>
        <v>0</v>
      </c>
      <c r="P857" s="3">
        <f>_xlfn.XLOOKUP($A857,Revolvers!$C:$C,Revolvers!S:S,0,0)</f>
        <v>0</v>
      </c>
      <c r="Q857" s="3">
        <f>_xlfn.XLOOKUP($A857,Revolvers!$C:$C,Revolvers!T:T,0,0)</f>
        <v>0</v>
      </c>
      <c r="R857" s="3">
        <f>_xlfn.XLOOKUP($A857,Rifles!C:C,Rifles!H:H,0,0)</f>
        <v>7</v>
      </c>
      <c r="S857" s="3">
        <f>_xlfn.XLOOKUP($A857,Shotguns!C:C,Shotguns!H:H,0,0)</f>
        <v>0</v>
      </c>
      <c r="T857" s="3">
        <f t="shared" si="13"/>
        <v>7</v>
      </c>
    </row>
    <row r="858" spans="1:20" x14ac:dyDescent="0.25">
      <c r="A858" s="3">
        <f>Rifles!C858</f>
        <v>98102198</v>
      </c>
      <c r="B858" s="3" t="str">
        <f>_xlfn.XLOOKUP($A858, Rifles!$C$2:$C$419,Rifles!$D$2:$D$419,"N/A",0)</f>
        <v>N/A</v>
      </c>
      <c r="C858" s="4" t="str">
        <f>_xlfn.XLOOKUP($A858, Rifles!$C$2:$C$419,Rifles!F$2:F$419,"N/A",0)</f>
        <v>N/A</v>
      </c>
      <c r="D858" s="4" t="str">
        <f>_xlfn.XLOOKUP($A858, Rifles!$C$2:$C$419,Rifles!G$2:G$419,"N/A",0)</f>
        <v>N/A</v>
      </c>
      <c r="E858" s="3">
        <f>_xlfn.XLOOKUP($A858,Pistols!$C:$C,Pistols!H:H,0,0)</f>
        <v>0</v>
      </c>
      <c r="F858" s="3">
        <f>_xlfn.XLOOKUP($A858,Pistols!$C:$C,Pistols!I:I,0,0)</f>
        <v>0</v>
      </c>
      <c r="G858" s="3">
        <f>_xlfn.XLOOKUP($A858,Pistols!$C:$C,Pistols!J:J,0,0)</f>
        <v>0</v>
      </c>
      <c r="H858" s="3">
        <f>_xlfn.XLOOKUP($A858,Pistols!$C:$C,Pistols!K:K,0,0)</f>
        <v>0</v>
      </c>
      <c r="I858" s="3">
        <f>_xlfn.XLOOKUP($A858,Pistols!$C:$C,Pistols!L:L,0,0)</f>
        <v>0</v>
      </c>
      <c r="J858" s="3">
        <f>_xlfn.XLOOKUP($A858,Pistols!$C:$C,Pistols!M:M,0,0)</f>
        <v>0</v>
      </c>
      <c r="K858" s="3">
        <f>_xlfn.XLOOKUP($A858,Pistols!$C:$C,Pistols!N:N,0,0)</f>
        <v>0</v>
      </c>
      <c r="L858" s="3">
        <f>_xlfn.XLOOKUP($A858,Revolvers!$C:$C,Revolvers!O:O,0,0)</f>
        <v>0</v>
      </c>
      <c r="M858" s="3">
        <f>_xlfn.XLOOKUP($A858,Revolvers!$C:$C,Revolvers!P:P,0,0)</f>
        <v>0</v>
      </c>
      <c r="N858" s="3">
        <f>_xlfn.XLOOKUP($A858,Revolvers!$C:$C,Revolvers!Q:Q,0,0)</f>
        <v>0</v>
      </c>
      <c r="O858" s="3">
        <f>_xlfn.XLOOKUP($A858,Revolvers!$C:$C,Revolvers!R:R,0,0)</f>
        <v>0</v>
      </c>
      <c r="P858" s="3">
        <f>_xlfn.XLOOKUP($A858,Revolvers!$C:$C,Revolvers!S:S,0,0)</f>
        <v>0</v>
      </c>
      <c r="Q858" s="3">
        <f>_xlfn.XLOOKUP($A858,Revolvers!$C:$C,Revolvers!T:T,0,0)</f>
        <v>0</v>
      </c>
      <c r="R858" s="3">
        <f>_xlfn.XLOOKUP($A858,Rifles!C:C,Rifles!H:H,0,0)</f>
        <v>31</v>
      </c>
      <c r="S858" s="3">
        <f>_xlfn.XLOOKUP($A858,Shotguns!C:C,Shotguns!H:H,0,0)</f>
        <v>0</v>
      </c>
      <c r="T858" s="3">
        <f t="shared" si="13"/>
        <v>31</v>
      </c>
    </row>
    <row r="859" spans="1:20" x14ac:dyDescent="0.25">
      <c r="A859" s="3">
        <f>Rifles!C859</f>
        <v>98101608</v>
      </c>
      <c r="B859" s="3" t="str">
        <f>_xlfn.XLOOKUP($A859, Rifles!$C$2:$C$419,Rifles!$D$2:$D$419,"N/A",0)</f>
        <v>N/A</v>
      </c>
      <c r="C859" s="4" t="str">
        <f>_xlfn.XLOOKUP($A859, Rifles!$C$2:$C$419,Rifles!F$2:F$419,"N/A",0)</f>
        <v>N/A</v>
      </c>
      <c r="D859" s="4" t="str">
        <f>_xlfn.XLOOKUP($A859, Rifles!$C$2:$C$419,Rifles!G$2:G$419,"N/A",0)</f>
        <v>N/A</v>
      </c>
      <c r="E859" s="3">
        <f>_xlfn.XLOOKUP($A859,Pistols!$C:$C,Pistols!H:H,0,0)</f>
        <v>0</v>
      </c>
      <c r="F859" s="3">
        <f>_xlfn.XLOOKUP($A859,Pistols!$C:$C,Pistols!I:I,0,0)</f>
        <v>0</v>
      </c>
      <c r="G859" s="3">
        <f>_xlfn.XLOOKUP($A859,Pistols!$C:$C,Pistols!J:J,0,0)</f>
        <v>0</v>
      </c>
      <c r="H859" s="3">
        <f>_xlfn.XLOOKUP($A859,Pistols!$C:$C,Pistols!K:K,0,0)</f>
        <v>0</v>
      </c>
      <c r="I859" s="3">
        <f>_xlfn.XLOOKUP($A859,Pistols!$C:$C,Pistols!L:L,0,0)</f>
        <v>0</v>
      </c>
      <c r="J859" s="3">
        <f>_xlfn.XLOOKUP($A859,Pistols!$C:$C,Pistols!M:M,0,0)</f>
        <v>0</v>
      </c>
      <c r="K859" s="3">
        <f>_xlfn.XLOOKUP($A859,Pistols!$C:$C,Pistols!N:N,0,0)</f>
        <v>0</v>
      </c>
      <c r="L859" s="3">
        <f>_xlfn.XLOOKUP($A859,Revolvers!$C:$C,Revolvers!O:O,0,0)</f>
        <v>0</v>
      </c>
      <c r="M859" s="3">
        <f>_xlfn.XLOOKUP($A859,Revolvers!$C:$C,Revolvers!P:P,0,0)</f>
        <v>0</v>
      </c>
      <c r="N859" s="3">
        <f>_xlfn.XLOOKUP($A859,Revolvers!$C:$C,Revolvers!Q:Q,0,0)</f>
        <v>0</v>
      </c>
      <c r="O859" s="3">
        <f>_xlfn.XLOOKUP($A859,Revolvers!$C:$C,Revolvers!R:R,0,0)</f>
        <v>0</v>
      </c>
      <c r="P859" s="3">
        <f>_xlfn.XLOOKUP($A859,Revolvers!$C:$C,Revolvers!S:S,0,0)</f>
        <v>0</v>
      </c>
      <c r="Q859" s="3">
        <f>_xlfn.XLOOKUP($A859,Revolvers!$C:$C,Revolvers!T:T,0,0)</f>
        <v>0</v>
      </c>
      <c r="R859" s="3">
        <f>_xlfn.XLOOKUP($A859,Rifles!C:C,Rifles!H:H,0,0)</f>
        <v>5</v>
      </c>
      <c r="S859" s="3">
        <f>_xlfn.XLOOKUP($A859,Shotguns!C:C,Shotguns!H:H,0,0)</f>
        <v>0</v>
      </c>
      <c r="T859" s="3">
        <f t="shared" si="13"/>
        <v>5</v>
      </c>
    </row>
    <row r="860" spans="1:20" x14ac:dyDescent="0.25">
      <c r="A860" s="3">
        <f>Rifles!C860</f>
        <v>98102023</v>
      </c>
      <c r="B860" s="3" t="str">
        <f>_xlfn.XLOOKUP($A860, Rifles!$C$2:$C$419,Rifles!$D$2:$D$419,"N/A",0)</f>
        <v>N/A</v>
      </c>
      <c r="C860" s="4" t="str">
        <f>_xlfn.XLOOKUP($A860, Rifles!$C$2:$C$419,Rifles!F$2:F$419,"N/A",0)</f>
        <v>N/A</v>
      </c>
      <c r="D860" s="4" t="str">
        <f>_xlfn.XLOOKUP($A860, Rifles!$C$2:$C$419,Rifles!G$2:G$419,"N/A",0)</f>
        <v>N/A</v>
      </c>
      <c r="E860" s="3">
        <f>_xlfn.XLOOKUP($A860,Pistols!$C:$C,Pistols!H:H,0,0)</f>
        <v>0</v>
      </c>
      <c r="F860" s="3">
        <f>_xlfn.XLOOKUP($A860,Pistols!$C:$C,Pistols!I:I,0,0)</f>
        <v>0</v>
      </c>
      <c r="G860" s="3">
        <f>_xlfn.XLOOKUP($A860,Pistols!$C:$C,Pistols!J:J,0,0)</f>
        <v>0</v>
      </c>
      <c r="H860" s="3">
        <f>_xlfn.XLOOKUP($A860,Pistols!$C:$C,Pistols!K:K,0,0)</f>
        <v>0</v>
      </c>
      <c r="I860" s="3">
        <f>_xlfn.XLOOKUP($A860,Pistols!$C:$C,Pistols!L:L,0,0)</f>
        <v>0</v>
      </c>
      <c r="J860" s="3">
        <f>_xlfn.XLOOKUP($A860,Pistols!$C:$C,Pistols!M:M,0,0)</f>
        <v>0</v>
      </c>
      <c r="K860" s="3">
        <f>_xlfn.XLOOKUP($A860,Pistols!$C:$C,Pistols!N:N,0,0)</f>
        <v>0</v>
      </c>
      <c r="L860" s="3">
        <f>_xlfn.XLOOKUP($A860,Revolvers!$C:$C,Revolvers!O:O,0,0)</f>
        <v>0</v>
      </c>
      <c r="M860" s="3">
        <f>_xlfn.XLOOKUP($A860,Revolvers!$C:$C,Revolvers!P:P,0,0)</f>
        <v>0</v>
      </c>
      <c r="N860" s="3">
        <f>_xlfn.XLOOKUP($A860,Revolvers!$C:$C,Revolvers!Q:Q,0,0)</f>
        <v>0</v>
      </c>
      <c r="O860" s="3">
        <f>_xlfn.XLOOKUP($A860,Revolvers!$C:$C,Revolvers!R:R,0,0)</f>
        <v>0</v>
      </c>
      <c r="P860" s="3">
        <f>_xlfn.XLOOKUP($A860,Revolvers!$C:$C,Revolvers!S:S,0,0)</f>
        <v>0</v>
      </c>
      <c r="Q860" s="3">
        <f>_xlfn.XLOOKUP($A860,Revolvers!$C:$C,Revolvers!T:T,0,0)</f>
        <v>0</v>
      </c>
      <c r="R860" s="3">
        <f>_xlfn.XLOOKUP($A860,Rifles!C:C,Rifles!H:H,0,0)</f>
        <v>8</v>
      </c>
      <c r="S860" s="3">
        <f>_xlfn.XLOOKUP($A860,Shotguns!C:C,Shotguns!H:H,0,0)</f>
        <v>0</v>
      </c>
      <c r="T860" s="3">
        <f t="shared" si="13"/>
        <v>8</v>
      </c>
    </row>
    <row r="861" spans="1:20" x14ac:dyDescent="0.25">
      <c r="A861" s="3">
        <f>Rifles!C861</f>
        <v>98102105</v>
      </c>
      <c r="B861" s="3" t="str">
        <f>_xlfn.XLOOKUP($A861, Rifles!$C$2:$C$419,Rifles!$D$2:$D$419,"N/A",0)</f>
        <v>N/A</v>
      </c>
      <c r="C861" s="4" t="str">
        <f>_xlfn.XLOOKUP($A861, Rifles!$C$2:$C$419,Rifles!F$2:F$419,"N/A",0)</f>
        <v>N/A</v>
      </c>
      <c r="D861" s="4" t="str">
        <f>_xlfn.XLOOKUP($A861, Rifles!$C$2:$C$419,Rifles!G$2:G$419,"N/A",0)</f>
        <v>N/A</v>
      </c>
      <c r="E861" s="3">
        <f>_xlfn.XLOOKUP($A861,Pistols!$C:$C,Pistols!H:H,0,0)</f>
        <v>0</v>
      </c>
      <c r="F861" s="3">
        <f>_xlfn.XLOOKUP($A861,Pistols!$C:$C,Pistols!I:I,0,0)</f>
        <v>0</v>
      </c>
      <c r="G861" s="3">
        <f>_xlfn.XLOOKUP($A861,Pistols!$C:$C,Pistols!J:J,0,0)</f>
        <v>0</v>
      </c>
      <c r="H861" s="3">
        <f>_xlfn.XLOOKUP($A861,Pistols!$C:$C,Pistols!K:K,0,0)</f>
        <v>0</v>
      </c>
      <c r="I861" s="3">
        <f>_xlfn.XLOOKUP($A861,Pistols!$C:$C,Pistols!L:L,0,0)</f>
        <v>0</v>
      </c>
      <c r="J861" s="3">
        <f>_xlfn.XLOOKUP($A861,Pistols!$C:$C,Pistols!M:M,0,0)</f>
        <v>0</v>
      </c>
      <c r="K861" s="3">
        <f>_xlfn.XLOOKUP($A861,Pistols!$C:$C,Pistols!N:N,0,0)</f>
        <v>0</v>
      </c>
      <c r="L861" s="3">
        <f>_xlfn.XLOOKUP($A861,Revolvers!$C:$C,Revolvers!O:O,0,0)</f>
        <v>0</v>
      </c>
      <c r="M861" s="3">
        <f>_xlfn.XLOOKUP($A861,Revolvers!$C:$C,Revolvers!P:P,0,0)</f>
        <v>0</v>
      </c>
      <c r="N861" s="3">
        <f>_xlfn.XLOOKUP($A861,Revolvers!$C:$C,Revolvers!Q:Q,0,0)</f>
        <v>0</v>
      </c>
      <c r="O861" s="3">
        <f>_xlfn.XLOOKUP($A861,Revolvers!$C:$C,Revolvers!R:R,0,0)</f>
        <v>0</v>
      </c>
      <c r="P861" s="3">
        <f>_xlfn.XLOOKUP($A861,Revolvers!$C:$C,Revolvers!S:S,0,0)</f>
        <v>0</v>
      </c>
      <c r="Q861" s="3">
        <f>_xlfn.XLOOKUP($A861,Revolvers!$C:$C,Revolvers!T:T,0,0)</f>
        <v>0</v>
      </c>
      <c r="R861" s="3">
        <f>_xlfn.XLOOKUP($A861,Rifles!C:C,Rifles!H:H,0,0)</f>
        <v>637</v>
      </c>
      <c r="S861" s="3">
        <f>_xlfn.XLOOKUP($A861,Shotguns!C:C,Shotguns!H:H,0,0)</f>
        <v>0</v>
      </c>
      <c r="T861" s="3">
        <f t="shared" si="13"/>
        <v>637</v>
      </c>
    </row>
    <row r="862" spans="1:20" x14ac:dyDescent="0.25">
      <c r="A862" s="3">
        <f>Rifles!C862</f>
        <v>98102281</v>
      </c>
      <c r="B862" s="3" t="str">
        <f>_xlfn.XLOOKUP($A862, Rifles!$C$2:$C$419,Rifles!$D$2:$D$419,"N/A",0)</f>
        <v>N/A</v>
      </c>
      <c r="C862" s="4" t="str">
        <f>_xlfn.XLOOKUP($A862, Rifles!$C$2:$C$419,Rifles!F$2:F$419,"N/A",0)</f>
        <v>N/A</v>
      </c>
      <c r="D862" s="4" t="str">
        <f>_xlfn.XLOOKUP($A862, Rifles!$C$2:$C$419,Rifles!G$2:G$419,"N/A",0)</f>
        <v>N/A</v>
      </c>
      <c r="E862" s="3">
        <f>_xlfn.XLOOKUP($A862,Pistols!$C:$C,Pistols!H:H,0,0)</f>
        <v>0</v>
      </c>
      <c r="F862" s="3">
        <f>_xlfn.XLOOKUP($A862,Pistols!$C:$C,Pistols!I:I,0,0)</f>
        <v>0</v>
      </c>
      <c r="G862" s="3">
        <f>_xlfn.XLOOKUP($A862,Pistols!$C:$C,Pistols!J:J,0,0)</f>
        <v>0</v>
      </c>
      <c r="H862" s="3">
        <f>_xlfn.XLOOKUP($A862,Pistols!$C:$C,Pistols!K:K,0,0)</f>
        <v>0</v>
      </c>
      <c r="I862" s="3">
        <f>_xlfn.XLOOKUP($A862,Pistols!$C:$C,Pistols!L:L,0,0)</f>
        <v>0</v>
      </c>
      <c r="J862" s="3">
        <f>_xlfn.XLOOKUP($A862,Pistols!$C:$C,Pistols!M:M,0,0)</f>
        <v>0</v>
      </c>
      <c r="K862" s="3">
        <f>_xlfn.XLOOKUP($A862,Pistols!$C:$C,Pistols!N:N,0,0)</f>
        <v>0</v>
      </c>
      <c r="L862" s="3">
        <f>_xlfn.XLOOKUP($A862,Revolvers!$C:$C,Revolvers!O:O,0,0)</f>
        <v>0</v>
      </c>
      <c r="M862" s="3">
        <f>_xlfn.XLOOKUP($A862,Revolvers!$C:$C,Revolvers!P:P,0,0)</f>
        <v>0</v>
      </c>
      <c r="N862" s="3">
        <f>_xlfn.XLOOKUP($A862,Revolvers!$C:$C,Revolvers!Q:Q,0,0)</f>
        <v>0</v>
      </c>
      <c r="O862" s="3">
        <f>_xlfn.XLOOKUP($A862,Revolvers!$C:$C,Revolvers!R:R,0,0)</f>
        <v>0</v>
      </c>
      <c r="P862" s="3">
        <f>_xlfn.XLOOKUP($A862,Revolvers!$C:$C,Revolvers!S:S,0,0)</f>
        <v>0</v>
      </c>
      <c r="Q862" s="3">
        <f>_xlfn.XLOOKUP($A862,Revolvers!$C:$C,Revolvers!T:T,0,0)</f>
        <v>0</v>
      </c>
      <c r="R862" s="3">
        <f>_xlfn.XLOOKUP($A862,Rifles!C:C,Rifles!H:H,0,0)</f>
        <v>13</v>
      </c>
      <c r="S862" s="3">
        <f>_xlfn.XLOOKUP($A862,Shotguns!C:C,Shotguns!H:H,0,0)</f>
        <v>0</v>
      </c>
      <c r="T862" s="3">
        <f t="shared" si="13"/>
        <v>13</v>
      </c>
    </row>
    <row r="863" spans="1:20" x14ac:dyDescent="0.25">
      <c r="A863" s="3">
        <f>Rifles!C863</f>
        <v>98101025</v>
      </c>
      <c r="B863" s="3" t="str">
        <f>_xlfn.XLOOKUP($A863, Rifles!$C$2:$C$419,Rifles!$D$2:$D$419,"N/A",0)</f>
        <v>N/A</v>
      </c>
      <c r="C863" s="4" t="str">
        <f>_xlfn.XLOOKUP($A863, Rifles!$C$2:$C$419,Rifles!F$2:F$419,"N/A",0)</f>
        <v>N/A</v>
      </c>
      <c r="D863" s="4" t="str">
        <f>_xlfn.XLOOKUP($A863, Rifles!$C$2:$C$419,Rifles!G$2:G$419,"N/A",0)</f>
        <v>N/A</v>
      </c>
      <c r="E863" s="3">
        <f>_xlfn.XLOOKUP($A863,Pistols!$C:$C,Pistols!H:H,0,0)</f>
        <v>0</v>
      </c>
      <c r="F863" s="3">
        <f>_xlfn.XLOOKUP($A863,Pistols!$C:$C,Pistols!I:I,0,0)</f>
        <v>0</v>
      </c>
      <c r="G863" s="3">
        <f>_xlfn.XLOOKUP($A863,Pistols!$C:$C,Pistols!J:J,0,0)</f>
        <v>0</v>
      </c>
      <c r="H863" s="3">
        <f>_xlfn.XLOOKUP($A863,Pistols!$C:$C,Pistols!K:K,0,0)</f>
        <v>0</v>
      </c>
      <c r="I863" s="3">
        <f>_xlfn.XLOOKUP($A863,Pistols!$C:$C,Pistols!L:L,0,0)</f>
        <v>0</v>
      </c>
      <c r="J863" s="3">
        <f>_xlfn.XLOOKUP($A863,Pistols!$C:$C,Pistols!M:M,0,0)</f>
        <v>0</v>
      </c>
      <c r="K863" s="3">
        <f>_xlfn.XLOOKUP($A863,Pistols!$C:$C,Pistols!N:N,0,0)</f>
        <v>0</v>
      </c>
      <c r="L863" s="3">
        <f>_xlfn.XLOOKUP($A863,Revolvers!$C:$C,Revolvers!O:O,0,0)</f>
        <v>0</v>
      </c>
      <c r="M863" s="3">
        <f>_xlfn.XLOOKUP($A863,Revolvers!$C:$C,Revolvers!P:P,0,0)</f>
        <v>0</v>
      </c>
      <c r="N863" s="3">
        <f>_xlfn.XLOOKUP($A863,Revolvers!$C:$C,Revolvers!Q:Q,0,0)</f>
        <v>0</v>
      </c>
      <c r="O863" s="3">
        <f>_xlfn.XLOOKUP($A863,Revolvers!$C:$C,Revolvers!R:R,0,0)</f>
        <v>0</v>
      </c>
      <c r="P863" s="3">
        <f>_xlfn.XLOOKUP($A863,Revolvers!$C:$C,Revolvers!S:S,0,0)</f>
        <v>0</v>
      </c>
      <c r="Q863" s="3">
        <f>_xlfn.XLOOKUP($A863,Revolvers!$C:$C,Revolvers!T:T,0,0)</f>
        <v>0</v>
      </c>
      <c r="R863" s="3">
        <f>_xlfn.XLOOKUP($A863,Rifles!C:C,Rifles!H:H,0,0)</f>
        <v>5</v>
      </c>
      <c r="S863" s="3">
        <f>_xlfn.XLOOKUP($A863,Shotguns!C:C,Shotguns!H:H,0,0)</f>
        <v>0</v>
      </c>
      <c r="T863" s="3">
        <f t="shared" si="13"/>
        <v>5</v>
      </c>
    </row>
    <row r="864" spans="1:20" x14ac:dyDescent="0.25">
      <c r="A864" s="3">
        <f>Rifles!C864</f>
        <v>98101104</v>
      </c>
      <c r="B864" s="3" t="str">
        <f>_xlfn.XLOOKUP($A864, Rifles!$C$2:$C$419,Rifles!$D$2:$D$419,"N/A",0)</f>
        <v>N/A</v>
      </c>
      <c r="C864" s="4" t="str">
        <f>_xlfn.XLOOKUP($A864, Rifles!$C$2:$C$419,Rifles!F$2:F$419,"N/A",0)</f>
        <v>N/A</v>
      </c>
      <c r="D864" s="4" t="str">
        <f>_xlfn.XLOOKUP($A864, Rifles!$C$2:$C$419,Rifles!G$2:G$419,"N/A",0)</f>
        <v>N/A</v>
      </c>
      <c r="E864" s="3">
        <f>_xlfn.XLOOKUP($A864,Pistols!$C:$C,Pistols!H:H,0,0)</f>
        <v>0</v>
      </c>
      <c r="F864" s="3">
        <f>_xlfn.XLOOKUP($A864,Pistols!$C:$C,Pistols!I:I,0,0)</f>
        <v>0</v>
      </c>
      <c r="G864" s="3">
        <f>_xlfn.XLOOKUP($A864,Pistols!$C:$C,Pistols!J:J,0,0)</f>
        <v>0</v>
      </c>
      <c r="H864" s="3">
        <f>_xlfn.XLOOKUP($A864,Pistols!$C:$C,Pistols!K:K,0,0)</f>
        <v>0</v>
      </c>
      <c r="I864" s="3">
        <f>_xlfn.XLOOKUP($A864,Pistols!$C:$C,Pistols!L:L,0,0)</f>
        <v>0</v>
      </c>
      <c r="J864" s="3">
        <f>_xlfn.XLOOKUP($A864,Pistols!$C:$C,Pistols!M:M,0,0)</f>
        <v>0</v>
      </c>
      <c r="K864" s="3">
        <f>_xlfn.XLOOKUP($A864,Pistols!$C:$C,Pistols!N:N,0,0)</f>
        <v>0</v>
      </c>
      <c r="L864" s="3">
        <f>_xlfn.XLOOKUP($A864,Revolvers!$C:$C,Revolvers!O:O,0,0)</f>
        <v>0</v>
      </c>
      <c r="M864" s="3">
        <f>_xlfn.XLOOKUP($A864,Revolvers!$C:$C,Revolvers!P:P,0,0)</f>
        <v>0</v>
      </c>
      <c r="N864" s="3">
        <f>_xlfn.XLOOKUP($A864,Revolvers!$C:$C,Revolvers!Q:Q,0,0)</f>
        <v>0</v>
      </c>
      <c r="O864" s="3">
        <f>_xlfn.XLOOKUP($A864,Revolvers!$C:$C,Revolvers!R:R,0,0)</f>
        <v>0</v>
      </c>
      <c r="P864" s="3">
        <f>_xlfn.XLOOKUP($A864,Revolvers!$C:$C,Revolvers!S:S,0,0)</f>
        <v>0</v>
      </c>
      <c r="Q864" s="3">
        <f>_xlfn.XLOOKUP($A864,Revolvers!$C:$C,Revolvers!T:T,0,0)</f>
        <v>0</v>
      </c>
      <c r="R864" s="3">
        <f>_xlfn.XLOOKUP($A864,Rifles!C:C,Rifles!H:H,0,0)</f>
        <v>6</v>
      </c>
      <c r="S864" s="3">
        <f>_xlfn.XLOOKUP($A864,Shotguns!C:C,Shotguns!H:H,0,0)</f>
        <v>0</v>
      </c>
      <c r="T864" s="3">
        <f t="shared" si="13"/>
        <v>6</v>
      </c>
    </row>
    <row r="865" spans="1:20" x14ac:dyDescent="0.25">
      <c r="A865" s="3">
        <f>Rifles!C865</f>
        <v>98101399</v>
      </c>
      <c r="B865" s="3" t="str">
        <f>_xlfn.XLOOKUP($A865, Rifles!$C$2:$C$419,Rifles!$D$2:$D$419,"N/A",0)</f>
        <v>N/A</v>
      </c>
      <c r="C865" s="4" t="str">
        <f>_xlfn.XLOOKUP($A865, Rifles!$C$2:$C$419,Rifles!F$2:F$419,"N/A",0)</f>
        <v>N/A</v>
      </c>
      <c r="D865" s="4" t="str">
        <f>_xlfn.XLOOKUP($A865, Rifles!$C$2:$C$419,Rifles!G$2:G$419,"N/A",0)</f>
        <v>N/A</v>
      </c>
      <c r="E865" s="3">
        <f>_xlfn.XLOOKUP($A865,Pistols!$C:$C,Pistols!H:H,0,0)</f>
        <v>0</v>
      </c>
      <c r="F865" s="3">
        <f>_xlfn.XLOOKUP($A865,Pistols!$C:$C,Pistols!I:I,0,0)</f>
        <v>0</v>
      </c>
      <c r="G865" s="3">
        <f>_xlfn.XLOOKUP($A865,Pistols!$C:$C,Pistols!J:J,0,0)</f>
        <v>0</v>
      </c>
      <c r="H865" s="3">
        <f>_xlfn.XLOOKUP($A865,Pistols!$C:$C,Pistols!K:K,0,0)</f>
        <v>0</v>
      </c>
      <c r="I865" s="3">
        <f>_xlfn.XLOOKUP($A865,Pistols!$C:$C,Pistols!L:L,0,0)</f>
        <v>0</v>
      </c>
      <c r="J865" s="3">
        <f>_xlfn.XLOOKUP($A865,Pistols!$C:$C,Pistols!M:M,0,0)</f>
        <v>0</v>
      </c>
      <c r="K865" s="3">
        <f>_xlfn.XLOOKUP($A865,Pistols!$C:$C,Pistols!N:N,0,0)</f>
        <v>0</v>
      </c>
      <c r="L865" s="3">
        <f>_xlfn.XLOOKUP($A865,Revolvers!$C:$C,Revolvers!O:O,0,0)</f>
        <v>0</v>
      </c>
      <c r="M865" s="3">
        <f>_xlfn.XLOOKUP($A865,Revolvers!$C:$C,Revolvers!P:P,0,0)</f>
        <v>0</v>
      </c>
      <c r="N865" s="3">
        <f>_xlfn.XLOOKUP($A865,Revolvers!$C:$C,Revolvers!Q:Q,0,0)</f>
        <v>0</v>
      </c>
      <c r="O865" s="3">
        <f>_xlfn.XLOOKUP($A865,Revolvers!$C:$C,Revolvers!R:R,0,0)</f>
        <v>0</v>
      </c>
      <c r="P865" s="3">
        <f>_xlfn.XLOOKUP($A865,Revolvers!$C:$C,Revolvers!S:S,0,0)</f>
        <v>0</v>
      </c>
      <c r="Q865" s="3">
        <f>_xlfn.XLOOKUP($A865,Revolvers!$C:$C,Revolvers!T:T,0,0)</f>
        <v>0</v>
      </c>
      <c r="R865" s="3">
        <f>_xlfn.XLOOKUP($A865,Rifles!C:C,Rifles!H:H,0,0)</f>
        <v>3</v>
      </c>
      <c r="S865" s="3">
        <f>_xlfn.XLOOKUP($A865,Shotguns!C:C,Shotguns!H:H,0,0)</f>
        <v>0</v>
      </c>
      <c r="T865" s="3">
        <f t="shared" si="13"/>
        <v>3</v>
      </c>
    </row>
    <row r="866" spans="1:20" x14ac:dyDescent="0.25">
      <c r="A866" s="3">
        <f>Rifles!C866</f>
        <v>98101509</v>
      </c>
      <c r="B866" s="3" t="str">
        <f>_xlfn.XLOOKUP($A866, Rifles!$C$2:$C$419,Rifles!$D$2:$D$419,"N/A",0)</f>
        <v>N/A</v>
      </c>
      <c r="C866" s="4" t="str">
        <f>_xlfn.XLOOKUP($A866, Rifles!$C$2:$C$419,Rifles!F$2:F$419,"N/A",0)</f>
        <v>N/A</v>
      </c>
      <c r="D866" s="4" t="str">
        <f>_xlfn.XLOOKUP($A866, Rifles!$C$2:$C$419,Rifles!G$2:G$419,"N/A",0)</f>
        <v>N/A</v>
      </c>
      <c r="E866" s="3">
        <f>_xlfn.XLOOKUP($A866,Pistols!$C:$C,Pistols!H:H,0,0)</f>
        <v>0</v>
      </c>
      <c r="F866" s="3">
        <f>_xlfn.XLOOKUP($A866,Pistols!$C:$C,Pistols!I:I,0,0)</f>
        <v>0</v>
      </c>
      <c r="G866" s="3">
        <f>_xlfn.XLOOKUP($A866,Pistols!$C:$C,Pistols!J:J,0,0)</f>
        <v>0</v>
      </c>
      <c r="H866" s="3">
        <f>_xlfn.XLOOKUP($A866,Pistols!$C:$C,Pistols!K:K,0,0)</f>
        <v>0</v>
      </c>
      <c r="I866" s="3">
        <f>_xlfn.XLOOKUP($A866,Pistols!$C:$C,Pistols!L:L,0,0)</f>
        <v>0</v>
      </c>
      <c r="J866" s="3">
        <f>_xlfn.XLOOKUP($A866,Pistols!$C:$C,Pistols!M:M,0,0)</f>
        <v>0</v>
      </c>
      <c r="K866" s="3">
        <f>_xlfn.XLOOKUP($A866,Pistols!$C:$C,Pistols!N:N,0,0)</f>
        <v>0</v>
      </c>
      <c r="L866" s="3">
        <f>_xlfn.XLOOKUP($A866,Revolvers!$C:$C,Revolvers!O:O,0,0)</f>
        <v>0</v>
      </c>
      <c r="M866" s="3">
        <f>_xlfn.XLOOKUP($A866,Revolvers!$C:$C,Revolvers!P:P,0,0)</f>
        <v>0</v>
      </c>
      <c r="N866" s="3">
        <f>_xlfn.XLOOKUP($A866,Revolvers!$C:$C,Revolvers!Q:Q,0,0)</f>
        <v>0</v>
      </c>
      <c r="O866" s="3">
        <f>_xlfn.XLOOKUP($A866,Revolvers!$C:$C,Revolvers!R:R,0,0)</f>
        <v>0</v>
      </c>
      <c r="P866" s="3">
        <f>_xlfn.XLOOKUP($A866,Revolvers!$C:$C,Revolvers!S:S,0,0)</f>
        <v>0</v>
      </c>
      <c r="Q866" s="3">
        <f>_xlfn.XLOOKUP($A866,Revolvers!$C:$C,Revolvers!T:T,0,0)</f>
        <v>0</v>
      </c>
      <c r="R866" s="3">
        <f>_xlfn.XLOOKUP($A866,Rifles!C:C,Rifles!H:H,0,0)</f>
        <v>1</v>
      </c>
      <c r="S866" s="3">
        <f>_xlfn.XLOOKUP($A866,Shotguns!C:C,Shotguns!H:H,0,0)</f>
        <v>0</v>
      </c>
      <c r="T866" s="3">
        <f t="shared" si="13"/>
        <v>1</v>
      </c>
    </row>
    <row r="867" spans="1:20" x14ac:dyDescent="0.25">
      <c r="A867" s="3">
        <f>Rifles!C867</f>
        <v>98101668</v>
      </c>
      <c r="B867" s="3" t="str">
        <f>_xlfn.XLOOKUP($A867, Rifles!$C$2:$C$419,Rifles!$D$2:$D$419,"N/A",0)</f>
        <v>N/A</v>
      </c>
      <c r="C867" s="4" t="str">
        <f>_xlfn.XLOOKUP($A867, Rifles!$C$2:$C$419,Rifles!F$2:F$419,"N/A",0)</f>
        <v>N/A</v>
      </c>
      <c r="D867" s="4" t="str">
        <f>_xlfn.XLOOKUP($A867, Rifles!$C$2:$C$419,Rifles!G$2:G$419,"N/A",0)</f>
        <v>N/A</v>
      </c>
      <c r="E867" s="3">
        <f>_xlfn.XLOOKUP($A867,Pistols!$C:$C,Pistols!H:H,0,0)</f>
        <v>0</v>
      </c>
      <c r="F867" s="3">
        <f>_xlfn.XLOOKUP($A867,Pistols!$C:$C,Pistols!I:I,0,0)</f>
        <v>0</v>
      </c>
      <c r="G867" s="3">
        <f>_xlfn.XLOOKUP($A867,Pistols!$C:$C,Pistols!J:J,0,0)</f>
        <v>0</v>
      </c>
      <c r="H867" s="3">
        <f>_xlfn.XLOOKUP($A867,Pistols!$C:$C,Pistols!K:K,0,0)</f>
        <v>0</v>
      </c>
      <c r="I867" s="3">
        <f>_xlfn.XLOOKUP($A867,Pistols!$C:$C,Pistols!L:L,0,0)</f>
        <v>0</v>
      </c>
      <c r="J867" s="3">
        <f>_xlfn.XLOOKUP($A867,Pistols!$C:$C,Pistols!M:M,0,0)</f>
        <v>0</v>
      </c>
      <c r="K867" s="3">
        <f>_xlfn.XLOOKUP($A867,Pistols!$C:$C,Pistols!N:N,0,0)</f>
        <v>0</v>
      </c>
      <c r="L867" s="3">
        <f>_xlfn.XLOOKUP($A867,Revolvers!$C:$C,Revolvers!O:O,0,0)</f>
        <v>0</v>
      </c>
      <c r="M867" s="3">
        <f>_xlfn.XLOOKUP($A867,Revolvers!$C:$C,Revolvers!P:P,0,0)</f>
        <v>0</v>
      </c>
      <c r="N867" s="3">
        <f>_xlfn.XLOOKUP($A867,Revolvers!$C:$C,Revolvers!Q:Q,0,0)</f>
        <v>0</v>
      </c>
      <c r="O867" s="3">
        <f>_xlfn.XLOOKUP($A867,Revolvers!$C:$C,Revolvers!R:R,0,0)</f>
        <v>0</v>
      </c>
      <c r="P867" s="3">
        <f>_xlfn.XLOOKUP($A867,Revolvers!$C:$C,Revolvers!S:S,0,0)</f>
        <v>0</v>
      </c>
      <c r="Q867" s="3">
        <f>_xlfn.XLOOKUP($A867,Revolvers!$C:$C,Revolvers!T:T,0,0)</f>
        <v>0</v>
      </c>
      <c r="R867" s="3">
        <f>_xlfn.XLOOKUP($A867,Rifles!C:C,Rifles!H:H,0,0)</f>
        <v>1</v>
      </c>
      <c r="S867" s="3">
        <f>_xlfn.XLOOKUP($A867,Shotguns!C:C,Shotguns!H:H,0,0)</f>
        <v>0</v>
      </c>
      <c r="T867" s="3">
        <f t="shared" si="13"/>
        <v>1</v>
      </c>
    </row>
    <row r="868" spans="1:20" x14ac:dyDescent="0.25">
      <c r="A868" s="3">
        <f>Rifles!C868</f>
        <v>98100867</v>
      </c>
      <c r="B868" s="3" t="str">
        <f>_xlfn.XLOOKUP($A868, Rifles!$C$2:$C$419,Rifles!$D$2:$D$419,"N/A",0)</f>
        <v>N/A</v>
      </c>
      <c r="C868" s="4" t="str">
        <f>_xlfn.XLOOKUP($A868, Rifles!$C$2:$C$419,Rifles!F$2:F$419,"N/A",0)</f>
        <v>N/A</v>
      </c>
      <c r="D868" s="4" t="str">
        <f>_xlfn.XLOOKUP($A868, Rifles!$C$2:$C$419,Rifles!G$2:G$419,"N/A",0)</f>
        <v>N/A</v>
      </c>
      <c r="E868" s="3">
        <f>_xlfn.XLOOKUP($A868,Pistols!$C:$C,Pistols!H:H,0,0)</f>
        <v>0</v>
      </c>
      <c r="F868" s="3">
        <f>_xlfn.XLOOKUP($A868,Pistols!$C:$C,Pistols!I:I,0,0)</f>
        <v>0</v>
      </c>
      <c r="G868" s="3">
        <f>_xlfn.XLOOKUP($A868,Pistols!$C:$C,Pistols!J:J,0,0)</f>
        <v>0</v>
      </c>
      <c r="H868" s="3">
        <f>_xlfn.XLOOKUP($A868,Pistols!$C:$C,Pistols!K:K,0,0)</f>
        <v>0</v>
      </c>
      <c r="I868" s="3">
        <f>_xlfn.XLOOKUP($A868,Pistols!$C:$C,Pistols!L:L,0,0)</f>
        <v>0</v>
      </c>
      <c r="J868" s="3">
        <f>_xlfn.XLOOKUP($A868,Pistols!$C:$C,Pistols!M:M,0,0)</f>
        <v>0</v>
      </c>
      <c r="K868" s="3">
        <f>_xlfn.XLOOKUP($A868,Pistols!$C:$C,Pistols!N:N,0,0)</f>
        <v>0</v>
      </c>
      <c r="L868" s="3">
        <f>_xlfn.XLOOKUP($A868,Revolvers!$C:$C,Revolvers!O:O,0,0)</f>
        <v>0</v>
      </c>
      <c r="M868" s="3">
        <f>_xlfn.XLOOKUP($A868,Revolvers!$C:$C,Revolvers!P:P,0,0)</f>
        <v>0</v>
      </c>
      <c r="N868" s="3">
        <f>_xlfn.XLOOKUP($A868,Revolvers!$C:$C,Revolvers!Q:Q,0,0)</f>
        <v>0</v>
      </c>
      <c r="O868" s="3">
        <f>_xlfn.XLOOKUP($A868,Revolvers!$C:$C,Revolvers!R:R,0,0)</f>
        <v>0</v>
      </c>
      <c r="P868" s="3">
        <f>_xlfn.XLOOKUP($A868,Revolvers!$C:$C,Revolvers!S:S,0,0)</f>
        <v>0</v>
      </c>
      <c r="Q868" s="3">
        <f>_xlfn.XLOOKUP($A868,Revolvers!$C:$C,Revolvers!T:T,0,0)</f>
        <v>0</v>
      </c>
      <c r="R868" s="3">
        <f>_xlfn.XLOOKUP($A868,Rifles!C:C,Rifles!H:H,0,0)</f>
        <v>1</v>
      </c>
      <c r="S868" s="3">
        <f>_xlfn.XLOOKUP($A868,Shotguns!C:C,Shotguns!H:H,0,0)</f>
        <v>0</v>
      </c>
      <c r="T868" s="3">
        <f t="shared" si="13"/>
        <v>1</v>
      </c>
    </row>
    <row r="869" spans="1:20" x14ac:dyDescent="0.25">
      <c r="A869" s="3">
        <f>Rifles!C869</f>
        <v>98101310</v>
      </c>
      <c r="B869" s="3" t="str">
        <f>_xlfn.XLOOKUP($A869, Rifles!$C$2:$C$419,Rifles!$D$2:$D$419,"N/A",0)</f>
        <v>N/A</v>
      </c>
      <c r="C869" s="4" t="str">
        <f>_xlfn.XLOOKUP($A869, Rifles!$C$2:$C$419,Rifles!F$2:F$419,"N/A",0)</f>
        <v>N/A</v>
      </c>
      <c r="D869" s="4" t="str">
        <f>_xlfn.XLOOKUP($A869, Rifles!$C$2:$C$419,Rifles!G$2:G$419,"N/A",0)</f>
        <v>N/A</v>
      </c>
      <c r="E869" s="3">
        <f>_xlfn.XLOOKUP($A869,Pistols!$C:$C,Pistols!H:H,0,0)</f>
        <v>0</v>
      </c>
      <c r="F869" s="3">
        <f>_xlfn.XLOOKUP($A869,Pistols!$C:$C,Pistols!I:I,0,0)</f>
        <v>0</v>
      </c>
      <c r="G869" s="3">
        <f>_xlfn.XLOOKUP($A869,Pistols!$C:$C,Pistols!J:J,0,0)</f>
        <v>0</v>
      </c>
      <c r="H869" s="3">
        <f>_xlfn.XLOOKUP($A869,Pistols!$C:$C,Pistols!K:K,0,0)</f>
        <v>0</v>
      </c>
      <c r="I869" s="3">
        <f>_xlfn.XLOOKUP($A869,Pistols!$C:$C,Pistols!L:L,0,0)</f>
        <v>0</v>
      </c>
      <c r="J869" s="3">
        <f>_xlfn.XLOOKUP($A869,Pistols!$C:$C,Pistols!M:M,0,0)</f>
        <v>0</v>
      </c>
      <c r="K869" s="3">
        <f>_xlfn.XLOOKUP($A869,Pistols!$C:$C,Pistols!N:N,0,0)</f>
        <v>0</v>
      </c>
      <c r="L869" s="3">
        <f>_xlfn.XLOOKUP($A869,Revolvers!$C:$C,Revolvers!O:O,0,0)</f>
        <v>0</v>
      </c>
      <c r="M869" s="3">
        <f>_xlfn.XLOOKUP($A869,Revolvers!$C:$C,Revolvers!P:P,0,0)</f>
        <v>0</v>
      </c>
      <c r="N869" s="3">
        <f>_xlfn.XLOOKUP($A869,Revolvers!$C:$C,Revolvers!Q:Q,0,0)</f>
        <v>0</v>
      </c>
      <c r="O869" s="3">
        <f>_xlfn.XLOOKUP($A869,Revolvers!$C:$C,Revolvers!R:R,0,0)</f>
        <v>0</v>
      </c>
      <c r="P869" s="3">
        <f>_xlfn.XLOOKUP($A869,Revolvers!$C:$C,Revolvers!S:S,0,0)</f>
        <v>0</v>
      </c>
      <c r="Q869" s="3">
        <f>_xlfn.XLOOKUP($A869,Revolvers!$C:$C,Revolvers!T:T,0,0)</f>
        <v>0</v>
      </c>
      <c r="R869" s="3">
        <f>_xlfn.XLOOKUP($A869,Rifles!C:C,Rifles!H:H,0,0)</f>
        <v>12</v>
      </c>
      <c r="S869" s="3">
        <f>_xlfn.XLOOKUP($A869,Shotguns!C:C,Shotguns!H:H,0,0)</f>
        <v>0</v>
      </c>
      <c r="T869" s="3">
        <f t="shared" si="13"/>
        <v>12</v>
      </c>
    </row>
    <row r="870" spans="1:20" x14ac:dyDescent="0.25">
      <c r="A870" s="3">
        <f>Rifles!C870</f>
        <v>98101712</v>
      </c>
      <c r="B870" s="3" t="str">
        <f>_xlfn.XLOOKUP($A870, Rifles!$C$2:$C$419,Rifles!$D$2:$D$419,"N/A",0)</f>
        <v>N/A</v>
      </c>
      <c r="C870" s="4" t="str">
        <f>_xlfn.XLOOKUP($A870, Rifles!$C$2:$C$419,Rifles!F$2:F$419,"N/A",0)</f>
        <v>N/A</v>
      </c>
      <c r="D870" s="4" t="str">
        <f>_xlfn.XLOOKUP($A870, Rifles!$C$2:$C$419,Rifles!G$2:G$419,"N/A",0)</f>
        <v>N/A</v>
      </c>
      <c r="E870" s="3">
        <f>_xlfn.XLOOKUP($A870,Pistols!$C:$C,Pistols!H:H,0,0)</f>
        <v>0</v>
      </c>
      <c r="F870" s="3">
        <f>_xlfn.XLOOKUP($A870,Pistols!$C:$C,Pistols!I:I,0,0)</f>
        <v>0</v>
      </c>
      <c r="G870" s="3">
        <f>_xlfn.XLOOKUP($A870,Pistols!$C:$C,Pistols!J:J,0,0)</f>
        <v>0</v>
      </c>
      <c r="H870" s="3">
        <f>_xlfn.XLOOKUP($A870,Pistols!$C:$C,Pistols!K:K,0,0)</f>
        <v>0</v>
      </c>
      <c r="I870" s="3">
        <f>_xlfn.XLOOKUP($A870,Pistols!$C:$C,Pistols!L:L,0,0)</f>
        <v>0</v>
      </c>
      <c r="J870" s="3">
        <f>_xlfn.XLOOKUP($A870,Pistols!$C:$C,Pistols!M:M,0,0)</f>
        <v>0</v>
      </c>
      <c r="K870" s="3">
        <f>_xlfn.XLOOKUP($A870,Pistols!$C:$C,Pistols!N:N,0,0)</f>
        <v>0</v>
      </c>
      <c r="L870" s="3">
        <f>_xlfn.XLOOKUP($A870,Revolvers!$C:$C,Revolvers!O:O,0,0)</f>
        <v>0</v>
      </c>
      <c r="M870" s="3">
        <f>_xlfn.XLOOKUP($A870,Revolvers!$C:$C,Revolvers!P:P,0,0)</f>
        <v>0</v>
      </c>
      <c r="N870" s="3">
        <f>_xlfn.XLOOKUP($A870,Revolvers!$C:$C,Revolvers!Q:Q,0,0)</f>
        <v>0</v>
      </c>
      <c r="O870" s="3">
        <f>_xlfn.XLOOKUP($A870,Revolvers!$C:$C,Revolvers!R:R,0,0)</f>
        <v>0</v>
      </c>
      <c r="P870" s="3">
        <f>_xlfn.XLOOKUP($A870,Revolvers!$C:$C,Revolvers!S:S,0,0)</f>
        <v>0</v>
      </c>
      <c r="Q870" s="3">
        <f>_xlfn.XLOOKUP($A870,Revolvers!$C:$C,Revolvers!T:T,0,0)</f>
        <v>0</v>
      </c>
      <c r="R870" s="3">
        <f>_xlfn.XLOOKUP($A870,Rifles!C:C,Rifles!H:H,0,0)</f>
        <v>1</v>
      </c>
      <c r="S870" s="3">
        <f>_xlfn.XLOOKUP($A870,Shotguns!C:C,Shotguns!H:H,0,0)</f>
        <v>0</v>
      </c>
      <c r="T870" s="3">
        <f t="shared" si="13"/>
        <v>1</v>
      </c>
    </row>
    <row r="871" spans="1:20" x14ac:dyDescent="0.25">
      <c r="A871" s="3">
        <f>Rifles!C871</f>
        <v>98102342</v>
      </c>
      <c r="B871" s="3" t="str">
        <f>_xlfn.XLOOKUP($A871, Rifles!$C$2:$C$419,Rifles!$D$2:$D$419,"N/A",0)</f>
        <v>N/A</v>
      </c>
      <c r="C871" s="4" t="str">
        <f>_xlfn.XLOOKUP($A871, Rifles!$C$2:$C$419,Rifles!F$2:F$419,"N/A",0)</f>
        <v>N/A</v>
      </c>
      <c r="D871" s="4" t="str">
        <f>_xlfn.XLOOKUP($A871, Rifles!$C$2:$C$419,Rifles!G$2:G$419,"N/A",0)</f>
        <v>N/A</v>
      </c>
      <c r="E871" s="3">
        <f>_xlfn.XLOOKUP($A871,Pistols!$C:$C,Pistols!H:H,0,0)</f>
        <v>0</v>
      </c>
      <c r="F871" s="3">
        <f>_xlfn.XLOOKUP($A871,Pistols!$C:$C,Pistols!I:I,0,0)</f>
        <v>0</v>
      </c>
      <c r="G871" s="3">
        <f>_xlfn.XLOOKUP($A871,Pistols!$C:$C,Pistols!J:J,0,0)</f>
        <v>0</v>
      </c>
      <c r="H871" s="3">
        <f>_xlfn.XLOOKUP($A871,Pistols!$C:$C,Pistols!K:K,0,0)</f>
        <v>0</v>
      </c>
      <c r="I871" s="3">
        <f>_xlfn.XLOOKUP($A871,Pistols!$C:$C,Pistols!L:L,0,0)</f>
        <v>0</v>
      </c>
      <c r="J871" s="3">
        <f>_xlfn.XLOOKUP($A871,Pistols!$C:$C,Pistols!M:M,0,0)</f>
        <v>0</v>
      </c>
      <c r="K871" s="3">
        <f>_xlfn.XLOOKUP($A871,Pistols!$C:$C,Pistols!N:N,0,0)</f>
        <v>0</v>
      </c>
      <c r="L871" s="3">
        <f>_xlfn.XLOOKUP($A871,Revolvers!$C:$C,Revolvers!O:O,0,0)</f>
        <v>0</v>
      </c>
      <c r="M871" s="3">
        <f>_xlfn.XLOOKUP($A871,Revolvers!$C:$C,Revolvers!P:P,0,0)</f>
        <v>0</v>
      </c>
      <c r="N871" s="3">
        <f>_xlfn.XLOOKUP($A871,Revolvers!$C:$C,Revolvers!Q:Q,0,0)</f>
        <v>0</v>
      </c>
      <c r="O871" s="3">
        <f>_xlfn.XLOOKUP($A871,Revolvers!$C:$C,Revolvers!R:R,0,0)</f>
        <v>0</v>
      </c>
      <c r="P871" s="3">
        <f>_xlfn.XLOOKUP($A871,Revolvers!$C:$C,Revolvers!S:S,0,0)</f>
        <v>0</v>
      </c>
      <c r="Q871" s="3">
        <f>_xlfn.XLOOKUP($A871,Revolvers!$C:$C,Revolvers!T:T,0,0)</f>
        <v>0</v>
      </c>
      <c r="R871" s="3">
        <f>_xlfn.XLOOKUP($A871,Rifles!C:C,Rifles!H:H,0,0)</f>
        <v>1</v>
      </c>
      <c r="S871" s="3">
        <f>_xlfn.XLOOKUP($A871,Shotguns!C:C,Shotguns!H:H,0,0)</f>
        <v>0</v>
      </c>
      <c r="T871" s="3">
        <f t="shared" si="13"/>
        <v>1</v>
      </c>
    </row>
    <row r="872" spans="1:20" x14ac:dyDescent="0.25">
      <c r="A872" s="3">
        <f>Rifles!C872</f>
        <v>98101470</v>
      </c>
      <c r="B872" s="3" t="str">
        <f>_xlfn.XLOOKUP($A872, Rifles!$C$2:$C$419,Rifles!$D$2:$D$419,"N/A",0)</f>
        <v>N/A</v>
      </c>
      <c r="C872" s="4" t="str">
        <f>_xlfn.XLOOKUP($A872, Rifles!$C$2:$C$419,Rifles!F$2:F$419,"N/A",0)</f>
        <v>N/A</v>
      </c>
      <c r="D872" s="4" t="str">
        <f>_xlfn.XLOOKUP($A872, Rifles!$C$2:$C$419,Rifles!G$2:G$419,"N/A",0)</f>
        <v>N/A</v>
      </c>
      <c r="E872" s="3">
        <f>_xlfn.XLOOKUP($A872,Pistols!$C:$C,Pistols!H:H,0,0)</f>
        <v>0</v>
      </c>
      <c r="F872" s="3">
        <f>_xlfn.XLOOKUP($A872,Pistols!$C:$C,Pistols!I:I,0,0)</f>
        <v>0</v>
      </c>
      <c r="G872" s="3">
        <f>_xlfn.XLOOKUP($A872,Pistols!$C:$C,Pistols!J:J,0,0)</f>
        <v>0</v>
      </c>
      <c r="H872" s="3">
        <f>_xlfn.XLOOKUP($A872,Pistols!$C:$C,Pistols!K:K,0,0)</f>
        <v>0</v>
      </c>
      <c r="I872" s="3">
        <f>_xlfn.XLOOKUP($A872,Pistols!$C:$C,Pistols!L:L,0,0)</f>
        <v>0</v>
      </c>
      <c r="J872" s="3">
        <f>_xlfn.XLOOKUP($A872,Pistols!$C:$C,Pistols!M:M,0,0)</f>
        <v>0</v>
      </c>
      <c r="K872" s="3">
        <f>_xlfn.XLOOKUP($A872,Pistols!$C:$C,Pistols!N:N,0,0)</f>
        <v>0</v>
      </c>
      <c r="L872" s="3">
        <f>_xlfn.XLOOKUP($A872,Revolvers!$C:$C,Revolvers!O:O,0,0)</f>
        <v>0</v>
      </c>
      <c r="M872" s="3">
        <f>_xlfn.XLOOKUP($A872,Revolvers!$C:$C,Revolvers!P:P,0,0)</f>
        <v>0</v>
      </c>
      <c r="N872" s="3">
        <f>_xlfn.XLOOKUP($A872,Revolvers!$C:$C,Revolvers!Q:Q,0,0)</f>
        <v>0</v>
      </c>
      <c r="O872" s="3">
        <f>_xlfn.XLOOKUP($A872,Revolvers!$C:$C,Revolvers!R:R,0,0)</f>
        <v>0</v>
      </c>
      <c r="P872" s="3">
        <f>_xlfn.XLOOKUP($A872,Revolvers!$C:$C,Revolvers!S:S,0,0)</f>
        <v>0</v>
      </c>
      <c r="Q872" s="3">
        <f>_xlfn.XLOOKUP($A872,Revolvers!$C:$C,Revolvers!T:T,0,0)</f>
        <v>0</v>
      </c>
      <c r="R872" s="3">
        <f>_xlfn.XLOOKUP($A872,Rifles!C:C,Rifles!H:H,0,0)</f>
        <v>3</v>
      </c>
      <c r="S872" s="3">
        <f>_xlfn.XLOOKUP($A872,Shotguns!C:C,Shotguns!H:H,0,0)</f>
        <v>0</v>
      </c>
      <c r="T872" s="3">
        <f t="shared" si="13"/>
        <v>3</v>
      </c>
    </row>
    <row r="873" spans="1:20" x14ac:dyDescent="0.25">
      <c r="A873" s="3">
        <f>Rifles!C873</f>
        <v>98101677</v>
      </c>
      <c r="B873" s="3" t="str">
        <f>_xlfn.XLOOKUP($A873, Rifles!$C$2:$C$419,Rifles!$D$2:$D$419,"N/A",0)</f>
        <v>N/A</v>
      </c>
      <c r="C873" s="4" t="str">
        <f>_xlfn.XLOOKUP($A873, Rifles!$C$2:$C$419,Rifles!F$2:F$419,"N/A",0)</f>
        <v>N/A</v>
      </c>
      <c r="D873" s="4" t="str">
        <f>_xlfn.XLOOKUP($A873, Rifles!$C$2:$C$419,Rifles!G$2:G$419,"N/A",0)</f>
        <v>N/A</v>
      </c>
      <c r="E873" s="3">
        <f>_xlfn.XLOOKUP($A873,Pistols!$C:$C,Pistols!H:H,0,0)</f>
        <v>1</v>
      </c>
      <c r="F873" s="3">
        <f>_xlfn.XLOOKUP($A873,Pistols!$C:$C,Pistols!I:I,0,0)</f>
        <v>0</v>
      </c>
      <c r="G873" s="3">
        <f>_xlfn.XLOOKUP($A873,Pistols!$C:$C,Pistols!J:J,0,0)</f>
        <v>1</v>
      </c>
      <c r="H873" s="3">
        <f>_xlfn.XLOOKUP($A873,Pistols!$C:$C,Pistols!K:K,0,0)</f>
        <v>0</v>
      </c>
      <c r="I873" s="3">
        <f>_xlfn.XLOOKUP($A873,Pistols!$C:$C,Pistols!L:L,0,0)</f>
        <v>0</v>
      </c>
      <c r="J873" s="3">
        <f>_xlfn.XLOOKUP($A873,Pistols!$C:$C,Pistols!M:M,0,0)</f>
        <v>0</v>
      </c>
      <c r="K873" s="3">
        <f>_xlfn.XLOOKUP($A873,Pistols!$C:$C,Pistols!N:N,0,0)</f>
        <v>2</v>
      </c>
      <c r="L873" s="3">
        <f>_xlfn.XLOOKUP($A873,Revolvers!$C:$C,Revolvers!O:O,0,0)</f>
        <v>0</v>
      </c>
      <c r="M873" s="3">
        <f>_xlfn.XLOOKUP($A873,Revolvers!$C:$C,Revolvers!P:P,0,0)</f>
        <v>0</v>
      </c>
      <c r="N873" s="3">
        <f>_xlfn.XLOOKUP($A873,Revolvers!$C:$C,Revolvers!Q:Q,0,0)</f>
        <v>0</v>
      </c>
      <c r="O873" s="3">
        <f>_xlfn.XLOOKUP($A873,Revolvers!$C:$C,Revolvers!R:R,0,0)</f>
        <v>0</v>
      </c>
      <c r="P873" s="3">
        <f>_xlfn.XLOOKUP($A873,Revolvers!$C:$C,Revolvers!S:S,0,0)</f>
        <v>0</v>
      </c>
      <c r="Q873" s="3">
        <f>_xlfn.XLOOKUP($A873,Revolvers!$C:$C,Revolvers!T:T,0,0)</f>
        <v>0</v>
      </c>
      <c r="R873" s="3">
        <f>_xlfn.XLOOKUP($A873,Rifles!C:C,Rifles!H:H,0,0)</f>
        <v>12</v>
      </c>
      <c r="S873" s="3">
        <f>_xlfn.XLOOKUP($A873,Shotguns!C:C,Shotguns!H:H,0,0)</f>
        <v>0</v>
      </c>
      <c r="T873" s="3">
        <f t="shared" si="13"/>
        <v>14</v>
      </c>
    </row>
    <row r="874" spans="1:20" x14ac:dyDescent="0.25">
      <c r="A874" s="3">
        <f>Rifles!C874</f>
        <v>98109328</v>
      </c>
      <c r="B874" s="3" t="str">
        <f>_xlfn.XLOOKUP($A874, Rifles!$C$2:$C$419,Rifles!$D$2:$D$419,"N/A",0)</f>
        <v>N/A</v>
      </c>
      <c r="C874" s="4" t="str">
        <f>_xlfn.XLOOKUP($A874, Rifles!$C$2:$C$419,Rifles!F$2:F$419,"N/A",0)</f>
        <v>N/A</v>
      </c>
      <c r="D874" s="4" t="str">
        <f>_xlfn.XLOOKUP($A874, Rifles!$C$2:$C$419,Rifles!G$2:G$419,"N/A",0)</f>
        <v>N/A</v>
      </c>
      <c r="E874" s="3">
        <f>_xlfn.XLOOKUP($A874,Pistols!$C:$C,Pistols!H:H,0,0)</f>
        <v>0</v>
      </c>
      <c r="F874" s="3">
        <f>_xlfn.XLOOKUP($A874,Pistols!$C:$C,Pistols!I:I,0,0)</f>
        <v>0</v>
      </c>
      <c r="G874" s="3">
        <f>_xlfn.XLOOKUP($A874,Pistols!$C:$C,Pistols!J:J,0,0)</f>
        <v>0</v>
      </c>
      <c r="H874" s="3">
        <f>_xlfn.XLOOKUP($A874,Pistols!$C:$C,Pistols!K:K,0,0)</f>
        <v>0</v>
      </c>
      <c r="I874" s="3">
        <f>_xlfn.XLOOKUP($A874,Pistols!$C:$C,Pistols!L:L,0,0)</f>
        <v>0</v>
      </c>
      <c r="J874" s="3">
        <f>_xlfn.XLOOKUP($A874,Pistols!$C:$C,Pistols!M:M,0,0)</f>
        <v>0</v>
      </c>
      <c r="K874" s="3">
        <f>_xlfn.XLOOKUP($A874,Pistols!$C:$C,Pistols!N:N,0,0)</f>
        <v>0</v>
      </c>
      <c r="L874" s="3">
        <f>_xlfn.XLOOKUP($A874,Revolvers!$C:$C,Revolvers!O:O,0,0)</f>
        <v>0</v>
      </c>
      <c r="M874" s="3">
        <f>_xlfn.XLOOKUP($A874,Revolvers!$C:$C,Revolvers!P:P,0,0)</f>
        <v>0</v>
      </c>
      <c r="N874" s="3">
        <f>_xlfn.XLOOKUP($A874,Revolvers!$C:$C,Revolvers!Q:Q,0,0)</f>
        <v>0</v>
      </c>
      <c r="O874" s="3">
        <f>_xlfn.XLOOKUP($A874,Revolvers!$C:$C,Revolvers!R:R,0,0)</f>
        <v>0</v>
      </c>
      <c r="P874" s="3">
        <f>_xlfn.XLOOKUP($A874,Revolvers!$C:$C,Revolvers!S:S,0,0)</f>
        <v>0</v>
      </c>
      <c r="Q874" s="3">
        <f>_xlfn.XLOOKUP($A874,Revolvers!$C:$C,Revolvers!T:T,0,0)</f>
        <v>0</v>
      </c>
      <c r="R874" s="3">
        <f>_xlfn.XLOOKUP($A874,Rifles!C:C,Rifles!H:H,0,0)</f>
        <v>1</v>
      </c>
      <c r="S874" s="3">
        <f>_xlfn.XLOOKUP($A874,Shotguns!C:C,Shotguns!H:H,0,0)</f>
        <v>0</v>
      </c>
      <c r="T874" s="3">
        <f t="shared" si="13"/>
        <v>1</v>
      </c>
    </row>
    <row r="875" spans="1:20" x14ac:dyDescent="0.25">
      <c r="A875" s="3">
        <f>Rifles!C875</f>
        <v>98101151</v>
      </c>
      <c r="B875" s="3" t="str">
        <f>_xlfn.XLOOKUP($A875, Rifles!$C$2:$C$419,Rifles!$D$2:$D$419,"N/A",0)</f>
        <v>N/A</v>
      </c>
      <c r="C875" s="4" t="str">
        <f>_xlfn.XLOOKUP($A875, Rifles!$C$2:$C$419,Rifles!F$2:F$419,"N/A",0)</f>
        <v>N/A</v>
      </c>
      <c r="D875" s="4" t="str">
        <f>_xlfn.XLOOKUP($A875, Rifles!$C$2:$C$419,Rifles!G$2:G$419,"N/A",0)</f>
        <v>N/A</v>
      </c>
      <c r="E875" s="3">
        <f>_xlfn.XLOOKUP($A875,Pistols!$C:$C,Pistols!H:H,0,0)</f>
        <v>0</v>
      </c>
      <c r="F875" s="3">
        <f>_xlfn.XLOOKUP($A875,Pistols!$C:$C,Pistols!I:I,0,0)</f>
        <v>0</v>
      </c>
      <c r="G875" s="3">
        <f>_xlfn.XLOOKUP($A875,Pistols!$C:$C,Pistols!J:J,0,0)</f>
        <v>0</v>
      </c>
      <c r="H875" s="3">
        <f>_xlfn.XLOOKUP($A875,Pistols!$C:$C,Pistols!K:K,0,0)</f>
        <v>0</v>
      </c>
      <c r="I875" s="3">
        <f>_xlfn.XLOOKUP($A875,Pistols!$C:$C,Pistols!L:L,0,0)</f>
        <v>0</v>
      </c>
      <c r="J875" s="3">
        <f>_xlfn.XLOOKUP($A875,Pistols!$C:$C,Pistols!M:M,0,0)</f>
        <v>0</v>
      </c>
      <c r="K875" s="3">
        <f>_xlfn.XLOOKUP($A875,Pistols!$C:$C,Pistols!N:N,0,0)</f>
        <v>0</v>
      </c>
      <c r="L875" s="3">
        <f>_xlfn.XLOOKUP($A875,Revolvers!$C:$C,Revolvers!O:O,0,0)</f>
        <v>0</v>
      </c>
      <c r="M875" s="3">
        <f>_xlfn.XLOOKUP($A875,Revolvers!$C:$C,Revolvers!P:P,0,0)</f>
        <v>0</v>
      </c>
      <c r="N875" s="3">
        <f>_xlfn.XLOOKUP($A875,Revolvers!$C:$C,Revolvers!Q:Q,0,0)</f>
        <v>0</v>
      </c>
      <c r="O875" s="3">
        <f>_xlfn.XLOOKUP($A875,Revolvers!$C:$C,Revolvers!R:R,0,0)</f>
        <v>0</v>
      </c>
      <c r="P875" s="3">
        <f>_xlfn.XLOOKUP($A875,Revolvers!$C:$C,Revolvers!S:S,0,0)</f>
        <v>0</v>
      </c>
      <c r="Q875" s="3">
        <f>_xlfn.XLOOKUP($A875,Revolvers!$C:$C,Revolvers!T:T,0,0)</f>
        <v>0</v>
      </c>
      <c r="R875" s="3">
        <f>_xlfn.XLOOKUP($A875,Rifles!C:C,Rifles!H:H,0,0)</f>
        <v>1815</v>
      </c>
      <c r="S875" s="3">
        <f>_xlfn.XLOOKUP($A875,Shotguns!C:C,Shotguns!H:H,0,0)</f>
        <v>0</v>
      </c>
      <c r="T875" s="3">
        <f t="shared" si="13"/>
        <v>1815</v>
      </c>
    </row>
    <row r="876" spans="1:20" x14ac:dyDescent="0.25">
      <c r="A876" s="3">
        <f>Rifles!C876</f>
        <v>98102253</v>
      </c>
      <c r="B876" s="3" t="str">
        <f>_xlfn.XLOOKUP($A876, Rifles!$C$2:$C$419,Rifles!$D$2:$D$419,"N/A",0)</f>
        <v>N/A</v>
      </c>
      <c r="C876" s="4" t="str">
        <f>_xlfn.XLOOKUP($A876, Rifles!$C$2:$C$419,Rifles!F$2:F$419,"N/A",0)</f>
        <v>N/A</v>
      </c>
      <c r="D876" s="4" t="str">
        <f>_xlfn.XLOOKUP($A876, Rifles!$C$2:$C$419,Rifles!G$2:G$419,"N/A",0)</f>
        <v>N/A</v>
      </c>
      <c r="E876" s="3">
        <f>_xlfn.XLOOKUP($A876,Pistols!$C:$C,Pistols!H:H,0,0)</f>
        <v>0</v>
      </c>
      <c r="F876" s="3">
        <f>_xlfn.XLOOKUP($A876,Pistols!$C:$C,Pistols!I:I,0,0)</f>
        <v>0</v>
      </c>
      <c r="G876" s="3">
        <f>_xlfn.XLOOKUP($A876,Pistols!$C:$C,Pistols!J:J,0,0)</f>
        <v>0</v>
      </c>
      <c r="H876" s="3">
        <f>_xlfn.XLOOKUP($A876,Pistols!$C:$C,Pistols!K:K,0,0)</f>
        <v>0</v>
      </c>
      <c r="I876" s="3">
        <f>_xlfn.XLOOKUP($A876,Pistols!$C:$C,Pistols!L:L,0,0)</f>
        <v>0</v>
      </c>
      <c r="J876" s="3">
        <f>_xlfn.XLOOKUP($A876,Pistols!$C:$C,Pistols!M:M,0,0)</f>
        <v>0</v>
      </c>
      <c r="K876" s="3">
        <f>_xlfn.XLOOKUP($A876,Pistols!$C:$C,Pistols!N:N,0,0)</f>
        <v>0</v>
      </c>
      <c r="L876" s="3">
        <f>_xlfn.XLOOKUP($A876,Revolvers!$C:$C,Revolvers!O:O,0,0)</f>
        <v>0</v>
      </c>
      <c r="M876" s="3">
        <f>_xlfn.XLOOKUP($A876,Revolvers!$C:$C,Revolvers!P:P,0,0)</f>
        <v>0</v>
      </c>
      <c r="N876" s="3">
        <f>_xlfn.XLOOKUP($A876,Revolvers!$C:$C,Revolvers!Q:Q,0,0)</f>
        <v>0</v>
      </c>
      <c r="O876" s="3">
        <f>_xlfn.XLOOKUP($A876,Revolvers!$C:$C,Revolvers!R:R,0,0)</f>
        <v>0</v>
      </c>
      <c r="P876" s="3">
        <f>_xlfn.XLOOKUP($A876,Revolvers!$C:$C,Revolvers!S:S,0,0)</f>
        <v>0</v>
      </c>
      <c r="Q876" s="3">
        <f>_xlfn.XLOOKUP($A876,Revolvers!$C:$C,Revolvers!T:T,0,0)</f>
        <v>0</v>
      </c>
      <c r="R876" s="3">
        <f>_xlfn.XLOOKUP($A876,Rifles!C:C,Rifles!H:H,0,0)</f>
        <v>8</v>
      </c>
      <c r="S876" s="3">
        <f>_xlfn.XLOOKUP($A876,Shotguns!C:C,Shotguns!H:H,0,0)</f>
        <v>0</v>
      </c>
      <c r="T876" s="3">
        <f t="shared" si="13"/>
        <v>8</v>
      </c>
    </row>
    <row r="877" spans="1:20" x14ac:dyDescent="0.25">
      <c r="A877" s="3">
        <f>Rifles!C877</f>
        <v>98101706</v>
      </c>
      <c r="B877" s="3" t="str">
        <f>_xlfn.XLOOKUP($A877, Rifles!$C$2:$C$419,Rifles!$D$2:$D$419,"N/A",0)</f>
        <v>N/A</v>
      </c>
      <c r="C877" s="4" t="str">
        <f>_xlfn.XLOOKUP($A877, Rifles!$C$2:$C$419,Rifles!F$2:F$419,"N/A",0)</f>
        <v>N/A</v>
      </c>
      <c r="D877" s="4" t="str">
        <f>_xlfn.XLOOKUP($A877, Rifles!$C$2:$C$419,Rifles!G$2:G$419,"N/A",0)</f>
        <v>N/A</v>
      </c>
      <c r="E877" s="3">
        <f>_xlfn.XLOOKUP($A877,Pistols!$C:$C,Pistols!H:H,0,0)</f>
        <v>0</v>
      </c>
      <c r="F877" s="3">
        <f>_xlfn.XLOOKUP($A877,Pistols!$C:$C,Pistols!I:I,0,0)</f>
        <v>0</v>
      </c>
      <c r="G877" s="3">
        <f>_xlfn.XLOOKUP($A877,Pistols!$C:$C,Pistols!J:J,0,0)</f>
        <v>0</v>
      </c>
      <c r="H877" s="3">
        <f>_xlfn.XLOOKUP($A877,Pistols!$C:$C,Pistols!K:K,0,0)</f>
        <v>0</v>
      </c>
      <c r="I877" s="3">
        <f>_xlfn.XLOOKUP($A877,Pistols!$C:$C,Pistols!L:L,0,0)</f>
        <v>0</v>
      </c>
      <c r="J877" s="3">
        <f>_xlfn.XLOOKUP($A877,Pistols!$C:$C,Pistols!M:M,0,0)</f>
        <v>0</v>
      </c>
      <c r="K877" s="3">
        <f>_xlfn.XLOOKUP($A877,Pistols!$C:$C,Pistols!N:N,0,0)</f>
        <v>0</v>
      </c>
      <c r="L877" s="3">
        <f>_xlfn.XLOOKUP($A877,Revolvers!$C:$C,Revolvers!O:O,0,0)</f>
        <v>0</v>
      </c>
      <c r="M877" s="3">
        <f>_xlfn.XLOOKUP($A877,Revolvers!$C:$C,Revolvers!P:P,0,0)</f>
        <v>0</v>
      </c>
      <c r="N877" s="3">
        <f>_xlfn.XLOOKUP($A877,Revolvers!$C:$C,Revolvers!Q:Q,0,0)</f>
        <v>0</v>
      </c>
      <c r="O877" s="3">
        <f>_xlfn.XLOOKUP($A877,Revolvers!$C:$C,Revolvers!R:R,0,0)</f>
        <v>0</v>
      </c>
      <c r="P877" s="3">
        <f>_xlfn.XLOOKUP($A877,Revolvers!$C:$C,Revolvers!S:S,0,0)</f>
        <v>0</v>
      </c>
      <c r="Q877" s="3">
        <f>_xlfn.XLOOKUP($A877,Revolvers!$C:$C,Revolvers!T:T,0,0)</f>
        <v>0</v>
      </c>
      <c r="R877" s="3">
        <f>_xlfn.XLOOKUP($A877,Rifles!C:C,Rifles!H:H,0,0)</f>
        <v>13340</v>
      </c>
      <c r="S877" s="3">
        <f>_xlfn.XLOOKUP($A877,Shotguns!C:C,Shotguns!H:H,0,0)</f>
        <v>0</v>
      </c>
      <c r="T877" s="3">
        <f t="shared" si="13"/>
        <v>13340</v>
      </c>
    </row>
    <row r="878" spans="1:20" x14ac:dyDescent="0.25">
      <c r="A878" s="3">
        <f>Rifles!C878</f>
        <v>98101902</v>
      </c>
      <c r="B878" s="3" t="str">
        <f>_xlfn.XLOOKUP($A878, Rifles!$C$2:$C$419,Rifles!$D$2:$D$419,"N/A",0)</f>
        <v>N/A</v>
      </c>
      <c r="C878" s="4" t="str">
        <f>_xlfn.XLOOKUP($A878, Rifles!$C$2:$C$419,Rifles!F$2:F$419,"N/A",0)</f>
        <v>N/A</v>
      </c>
      <c r="D878" s="4" t="str">
        <f>_xlfn.XLOOKUP($A878, Rifles!$C$2:$C$419,Rifles!G$2:G$419,"N/A",0)</f>
        <v>N/A</v>
      </c>
      <c r="E878" s="3">
        <f>_xlfn.XLOOKUP($A878,Pistols!$C:$C,Pistols!H:H,0,0)</f>
        <v>0</v>
      </c>
      <c r="F878" s="3">
        <f>_xlfn.XLOOKUP($A878,Pistols!$C:$C,Pistols!I:I,0,0)</f>
        <v>0</v>
      </c>
      <c r="G878" s="3">
        <f>_xlfn.XLOOKUP($A878,Pistols!$C:$C,Pistols!J:J,0,0)</f>
        <v>0</v>
      </c>
      <c r="H878" s="3">
        <f>_xlfn.XLOOKUP($A878,Pistols!$C:$C,Pistols!K:K,0,0)</f>
        <v>0</v>
      </c>
      <c r="I878" s="3">
        <f>_xlfn.XLOOKUP($A878,Pistols!$C:$C,Pistols!L:L,0,0)</f>
        <v>0</v>
      </c>
      <c r="J878" s="3">
        <f>_xlfn.XLOOKUP($A878,Pistols!$C:$C,Pistols!M:M,0,0)</f>
        <v>0</v>
      </c>
      <c r="K878" s="3">
        <f>_xlfn.XLOOKUP($A878,Pistols!$C:$C,Pistols!N:N,0,0)</f>
        <v>0</v>
      </c>
      <c r="L878" s="3">
        <f>_xlfn.XLOOKUP($A878,Revolvers!$C:$C,Revolvers!O:O,0,0)</f>
        <v>0</v>
      </c>
      <c r="M878" s="3">
        <f>_xlfn.XLOOKUP($A878,Revolvers!$C:$C,Revolvers!P:P,0,0)</f>
        <v>0</v>
      </c>
      <c r="N878" s="3">
        <f>_xlfn.XLOOKUP($A878,Revolvers!$C:$C,Revolvers!Q:Q,0,0)</f>
        <v>0</v>
      </c>
      <c r="O878" s="3">
        <f>_xlfn.XLOOKUP($A878,Revolvers!$C:$C,Revolvers!R:R,0,0)</f>
        <v>0</v>
      </c>
      <c r="P878" s="3">
        <f>_xlfn.XLOOKUP($A878,Revolvers!$C:$C,Revolvers!S:S,0,0)</f>
        <v>0</v>
      </c>
      <c r="Q878" s="3">
        <f>_xlfn.XLOOKUP($A878,Revolvers!$C:$C,Revolvers!T:T,0,0)</f>
        <v>0</v>
      </c>
      <c r="R878" s="3">
        <f>_xlfn.XLOOKUP($A878,Rifles!C:C,Rifles!H:H,0,0)</f>
        <v>6</v>
      </c>
      <c r="S878" s="3">
        <f>_xlfn.XLOOKUP($A878,Shotguns!C:C,Shotguns!H:H,0,0)</f>
        <v>0</v>
      </c>
      <c r="T878" s="3">
        <f t="shared" si="13"/>
        <v>6</v>
      </c>
    </row>
    <row r="879" spans="1:20" x14ac:dyDescent="0.25">
      <c r="A879" s="3">
        <f>Rifles!C879</f>
        <v>98133799</v>
      </c>
      <c r="B879" s="3" t="str">
        <f>_xlfn.XLOOKUP($A879, Rifles!$C$2:$C$419,Rifles!$D$2:$D$419,"N/A",0)</f>
        <v>N/A</v>
      </c>
      <c r="C879" s="4" t="str">
        <f>_xlfn.XLOOKUP($A879, Rifles!$C$2:$C$419,Rifles!F$2:F$419,"N/A",0)</f>
        <v>N/A</v>
      </c>
      <c r="D879" s="4" t="str">
        <f>_xlfn.XLOOKUP($A879, Rifles!$C$2:$C$419,Rifles!G$2:G$419,"N/A",0)</f>
        <v>N/A</v>
      </c>
      <c r="E879" s="3">
        <f>_xlfn.XLOOKUP($A879,Pistols!$C:$C,Pistols!H:H,0,0)</f>
        <v>0</v>
      </c>
      <c r="F879" s="3">
        <f>_xlfn.XLOOKUP($A879,Pistols!$C:$C,Pistols!I:I,0,0)</f>
        <v>0</v>
      </c>
      <c r="G879" s="3">
        <f>_xlfn.XLOOKUP($A879,Pistols!$C:$C,Pistols!J:J,0,0)</f>
        <v>0</v>
      </c>
      <c r="H879" s="3">
        <f>_xlfn.XLOOKUP($A879,Pistols!$C:$C,Pistols!K:K,0,0)</f>
        <v>0</v>
      </c>
      <c r="I879" s="3">
        <f>_xlfn.XLOOKUP($A879,Pistols!$C:$C,Pistols!L:L,0,0)</f>
        <v>0</v>
      </c>
      <c r="J879" s="3">
        <f>_xlfn.XLOOKUP($A879,Pistols!$C:$C,Pistols!M:M,0,0)</f>
        <v>0</v>
      </c>
      <c r="K879" s="3">
        <f>_xlfn.XLOOKUP($A879,Pistols!$C:$C,Pistols!N:N,0,0)</f>
        <v>0</v>
      </c>
      <c r="L879" s="3">
        <f>_xlfn.XLOOKUP($A879,Revolvers!$C:$C,Revolvers!O:O,0,0)</f>
        <v>0</v>
      </c>
      <c r="M879" s="3">
        <f>_xlfn.XLOOKUP($A879,Revolvers!$C:$C,Revolvers!P:P,0,0)</f>
        <v>0</v>
      </c>
      <c r="N879" s="3">
        <f>_xlfn.XLOOKUP($A879,Revolvers!$C:$C,Revolvers!Q:Q,0,0)</f>
        <v>0</v>
      </c>
      <c r="O879" s="3">
        <f>_xlfn.XLOOKUP($A879,Revolvers!$C:$C,Revolvers!R:R,0,0)</f>
        <v>0</v>
      </c>
      <c r="P879" s="3">
        <f>_xlfn.XLOOKUP($A879,Revolvers!$C:$C,Revolvers!S:S,0,0)</f>
        <v>0</v>
      </c>
      <c r="Q879" s="3">
        <f>_xlfn.XLOOKUP($A879,Revolvers!$C:$C,Revolvers!T:T,0,0)</f>
        <v>0</v>
      </c>
      <c r="R879" s="3">
        <f>_xlfn.XLOOKUP($A879,Rifles!C:C,Rifles!H:H,0,0)</f>
        <v>329</v>
      </c>
      <c r="S879" s="3">
        <f>_xlfn.XLOOKUP($A879,Shotguns!C:C,Shotguns!H:H,0,0)</f>
        <v>0</v>
      </c>
      <c r="T879" s="3">
        <f t="shared" si="13"/>
        <v>329</v>
      </c>
    </row>
    <row r="880" spans="1:20" x14ac:dyDescent="0.25">
      <c r="A880" s="3">
        <f>Rifles!C880</f>
        <v>98101499</v>
      </c>
      <c r="B880" s="3" t="str">
        <f>_xlfn.XLOOKUP($A880, Rifles!$C$2:$C$419,Rifles!$D$2:$D$419,"N/A",0)</f>
        <v>N/A</v>
      </c>
      <c r="C880" s="4" t="str">
        <f>_xlfn.XLOOKUP($A880, Rifles!$C$2:$C$419,Rifles!F$2:F$419,"N/A",0)</f>
        <v>N/A</v>
      </c>
      <c r="D880" s="4" t="str">
        <f>_xlfn.XLOOKUP($A880, Rifles!$C$2:$C$419,Rifles!G$2:G$419,"N/A",0)</f>
        <v>N/A</v>
      </c>
      <c r="E880" s="3">
        <f>_xlfn.XLOOKUP($A880,Pistols!$C:$C,Pistols!H:H,0,0)</f>
        <v>0</v>
      </c>
      <c r="F880" s="3">
        <f>_xlfn.XLOOKUP($A880,Pistols!$C:$C,Pistols!I:I,0,0)</f>
        <v>0</v>
      </c>
      <c r="G880" s="3">
        <f>_xlfn.XLOOKUP($A880,Pistols!$C:$C,Pistols!J:J,0,0)</f>
        <v>0</v>
      </c>
      <c r="H880" s="3">
        <f>_xlfn.XLOOKUP($A880,Pistols!$C:$C,Pistols!K:K,0,0)</f>
        <v>0</v>
      </c>
      <c r="I880" s="3">
        <f>_xlfn.XLOOKUP($A880,Pistols!$C:$C,Pistols!L:L,0,0)</f>
        <v>0</v>
      </c>
      <c r="J880" s="3">
        <f>_xlfn.XLOOKUP($A880,Pistols!$C:$C,Pistols!M:M,0,0)</f>
        <v>0</v>
      </c>
      <c r="K880" s="3">
        <f>_xlfn.XLOOKUP($A880,Pistols!$C:$C,Pistols!N:N,0,0)</f>
        <v>0</v>
      </c>
      <c r="L880" s="3">
        <f>_xlfn.XLOOKUP($A880,Revolvers!$C:$C,Revolvers!O:O,0,0)</f>
        <v>0</v>
      </c>
      <c r="M880" s="3">
        <f>_xlfn.XLOOKUP($A880,Revolvers!$C:$C,Revolvers!P:P,0,0)</f>
        <v>0</v>
      </c>
      <c r="N880" s="3">
        <f>_xlfn.XLOOKUP($A880,Revolvers!$C:$C,Revolvers!Q:Q,0,0)</f>
        <v>0</v>
      </c>
      <c r="O880" s="3">
        <f>_xlfn.XLOOKUP($A880,Revolvers!$C:$C,Revolvers!R:R,0,0)</f>
        <v>0</v>
      </c>
      <c r="P880" s="3">
        <f>_xlfn.XLOOKUP($A880,Revolvers!$C:$C,Revolvers!S:S,0,0)</f>
        <v>0</v>
      </c>
      <c r="Q880" s="3">
        <f>_xlfn.XLOOKUP($A880,Revolvers!$C:$C,Revolvers!T:T,0,0)</f>
        <v>0</v>
      </c>
      <c r="R880" s="3">
        <f>_xlfn.XLOOKUP($A880,Rifles!C:C,Rifles!H:H,0,0)</f>
        <v>228</v>
      </c>
      <c r="S880" s="3">
        <f>_xlfn.XLOOKUP($A880,Shotguns!C:C,Shotguns!H:H,0,0)</f>
        <v>0</v>
      </c>
      <c r="T880" s="3">
        <f t="shared" si="13"/>
        <v>228</v>
      </c>
    </row>
    <row r="881" spans="1:20" x14ac:dyDescent="0.25">
      <c r="A881" s="3">
        <f>Rifles!C881</f>
        <v>98135405</v>
      </c>
      <c r="B881" s="3" t="str">
        <f>_xlfn.XLOOKUP($A881, Rifles!$C$2:$C$419,Rifles!$D$2:$D$419,"N/A",0)</f>
        <v>N/A</v>
      </c>
      <c r="C881" s="4" t="str">
        <f>_xlfn.XLOOKUP($A881, Rifles!$C$2:$C$419,Rifles!F$2:F$419,"N/A",0)</f>
        <v>N/A</v>
      </c>
      <c r="D881" s="4" t="str">
        <f>_xlfn.XLOOKUP($A881, Rifles!$C$2:$C$419,Rifles!G$2:G$419,"N/A",0)</f>
        <v>N/A</v>
      </c>
      <c r="E881" s="3">
        <f>_xlfn.XLOOKUP($A881,Pistols!$C:$C,Pistols!H:H,0,0)</f>
        <v>0</v>
      </c>
      <c r="F881" s="3">
        <f>_xlfn.XLOOKUP($A881,Pistols!$C:$C,Pistols!I:I,0,0)</f>
        <v>0</v>
      </c>
      <c r="G881" s="3">
        <f>_xlfn.XLOOKUP($A881,Pistols!$C:$C,Pistols!J:J,0,0)</f>
        <v>0</v>
      </c>
      <c r="H881" s="3">
        <f>_xlfn.XLOOKUP($A881,Pistols!$C:$C,Pistols!K:K,0,0)</f>
        <v>0</v>
      </c>
      <c r="I881" s="3">
        <f>_xlfn.XLOOKUP($A881,Pistols!$C:$C,Pistols!L:L,0,0)</f>
        <v>0</v>
      </c>
      <c r="J881" s="3">
        <f>_xlfn.XLOOKUP($A881,Pistols!$C:$C,Pistols!M:M,0,0)</f>
        <v>0</v>
      </c>
      <c r="K881" s="3">
        <f>_xlfn.XLOOKUP($A881,Pistols!$C:$C,Pistols!N:N,0,0)</f>
        <v>0</v>
      </c>
      <c r="L881" s="3">
        <f>_xlfn.XLOOKUP($A881,Revolvers!$C:$C,Revolvers!O:O,0,0)</f>
        <v>0</v>
      </c>
      <c r="M881" s="3">
        <f>_xlfn.XLOOKUP($A881,Revolvers!$C:$C,Revolvers!P:P,0,0)</f>
        <v>0</v>
      </c>
      <c r="N881" s="3">
        <f>_xlfn.XLOOKUP($A881,Revolvers!$C:$C,Revolvers!Q:Q,0,0)</f>
        <v>0</v>
      </c>
      <c r="O881" s="3">
        <f>_xlfn.XLOOKUP($A881,Revolvers!$C:$C,Revolvers!R:R,0,0)</f>
        <v>0</v>
      </c>
      <c r="P881" s="3">
        <f>_xlfn.XLOOKUP($A881,Revolvers!$C:$C,Revolvers!S:S,0,0)</f>
        <v>0</v>
      </c>
      <c r="Q881" s="3">
        <f>_xlfn.XLOOKUP($A881,Revolvers!$C:$C,Revolvers!T:T,0,0)</f>
        <v>0</v>
      </c>
      <c r="R881" s="3">
        <f>_xlfn.XLOOKUP($A881,Rifles!C:C,Rifles!H:H,0,0)</f>
        <v>2</v>
      </c>
      <c r="S881" s="3">
        <f>_xlfn.XLOOKUP($A881,Shotguns!C:C,Shotguns!H:H,0,0)</f>
        <v>0</v>
      </c>
      <c r="T881" s="3">
        <f t="shared" si="13"/>
        <v>2</v>
      </c>
    </row>
    <row r="882" spans="1:20" x14ac:dyDescent="0.25">
      <c r="A882" s="3">
        <f>Rifles!C882</f>
        <v>98101613</v>
      </c>
      <c r="B882" s="3" t="str">
        <f>_xlfn.XLOOKUP($A882, Rifles!$C$2:$C$419,Rifles!$D$2:$D$419,"N/A",0)</f>
        <v>N/A</v>
      </c>
      <c r="C882" s="4" t="str">
        <f>_xlfn.XLOOKUP($A882, Rifles!$C$2:$C$419,Rifles!F$2:F$419,"N/A",0)</f>
        <v>N/A</v>
      </c>
      <c r="D882" s="4" t="str">
        <f>_xlfn.XLOOKUP($A882, Rifles!$C$2:$C$419,Rifles!G$2:G$419,"N/A",0)</f>
        <v>N/A</v>
      </c>
      <c r="E882" s="3">
        <f>_xlfn.XLOOKUP($A882,Pistols!$C:$C,Pistols!H:H,0,0)</f>
        <v>0</v>
      </c>
      <c r="F882" s="3">
        <f>_xlfn.XLOOKUP($A882,Pistols!$C:$C,Pistols!I:I,0,0)</f>
        <v>0</v>
      </c>
      <c r="G882" s="3">
        <f>_xlfn.XLOOKUP($A882,Pistols!$C:$C,Pistols!J:J,0,0)</f>
        <v>0</v>
      </c>
      <c r="H882" s="3">
        <f>_xlfn.XLOOKUP($A882,Pistols!$C:$C,Pistols!K:K,0,0)</f>
        <v>0</v>
      </c>
      <c r="I882" s="3">
        <f>_xlfn.XLOOKUP($A882,Pistols!$C:$C,Pistols!L:L,0,0)</f>
        <v>0</v>
      </c>
      <c r="J882" s="3">
        <f>_xlfn.XLOOKUP($A882,Pistols!$C:$C,Pistols!M:M,0,0)</f>
        <v>0</v>
      </c>
      <c r="K882" s="3">
        <f>_xlfn.XLOOKUP($A882,Pistols!$C:$C,Pistols!N:N,0,0)</f>
        <v>0</v>
      </c>
      <c r="L882" s="3">
        <f>_xlfn.XLOOKUP($A882,Revolvers!$C:$C,Revolvers!O:O,0,0)</f>
        <v>0</v>
      </c>
      <c r="M882" s="3">
        <f>_xlfn.XLOOKUP($A882,Revolvers!$C:$C,Revolvers!P:P,0,0)</f>
        <v>0</v>
      </c>
      <c r="N882" s="3">
        <f>_xlfn.XLOOKUP($A882,Revolvers!$C:$C,Revolvers!Q:Q,0,0)</f>
        <v>0</v>
      </c>
      <c r="O882" s="3">
        <f>_xlfn.XLOOKUP($A882,Revolvers!$C:$C,Revolvers!R:R,0,0)</f>
        <v>0</v>
      </c>
      <c r="P882" s="3">
        <f>_xlfn.XLOOKUP($A882,Revolvers!$C:$C,Revolvers!S:S,0,0)</f>
        <v>0</v>
      </c>
      <c r="Q882" s="3">
        <f>_xlfn.XLOOKUP($A882,Revolvers!$C:$C,Revolvers!T:T,0,0)</f>
        <v>0</v>
      </c>
      <c r="R882" s="3">
        <f>_xlfn.XLOOKUP($A882,Rifles!C:C,Rifles!H:H,0,0)</f>
        <v>1</v>
      </c>
      <c r="S882" s="3">
        <f>_xlfn.XLOOKUP($A882,Shotguns!C:C,Shotguns!H:H,0,0)</f>
        <v>0</v>
      </c>
      <c r="T882" s="3">
        <f t="shared" si="13"/>
        <v>1</v>
      </c>
    </row>
    <row r="883" spans="1:20" x14ac:dyDescent="0.25">
      <c r="A883" s="3">
        <f>Rifles!C883</f>
        <v>98101963</v>
      </c>
      <c r="B883" s="3" t="str">
        <f>_xlfn.XLOOKUP($A883, Rifles!$C$2:$C$419,Rifles!$D$2:$D$419,"N/A",0)</f>
        <v>N/A</v>
      </c>
      <c r="C883" s="4" t="str">
        <f>_xlfn.XLOOKUP($A883, Rifles!$C$2:$C$419,Rifles!F$2:F$419,"N/A",0)</f>
        <v>N/A</v>
      </c>
      <c r="D883" s="4" t="str">
        <f>_xlfn.XLOOKUP($A883, Rifles!$C$2:$C$419,Rifles!G$2:G$419,"N/A",0)</f>
        <v>N/A</v>
      </c>
      <c r="E883" s="3">
        <f>_xlfn.XLOOKUP($A883,Pistols!$C:$C,Pistols!H:H,0,0)</f>
        <v>0</v>
      </c>
      <c r="F883" s="3">
        <f>_xlfn.XLOOKUP($A883,Pistols!$C:$C,Pistols!I:I,0,0)</f>
        <v>0</v>
      </c>
      <c r="G883" s="3">
        <f>_xlfn.XLOOKUP($A883,Pistols!$C:$C,Pistols!J:J,0,0)</f>
        <v>0</v>
      </c>
      <c r="H883" s="3">
        <f>_xlfn.XLOOKUP($A883,Pistols!$C:$C,Pistols!K:K,0,0)</f>
        <v>0</v>
      </c>
      <c r="I883" s="3">
        <f>_xlfn.XLOOKUP($A883,Pistols!$C:$C,Pistols!L:L,0,0)</f>
        <v>0</v>
      </c>
      <c r="J883" s="3">
        <f>_xlfn.XLOOKUP($A883,Pistols!$C:$C,Pistols!M:M,0,0)</f>
        <v>0</v>
      </c>
      <c r="K883" s="3">
        <f>_xlfn.XLOOKUP($A883,Pistols!$C:$C,Pistols!N:N,0,0)</f>
        <v>0</v>
      </c>
      <c r="L883" s="3">
        <f>_xlfn.XLOOKUP($A883,Revolvers!$C:$C,Revolvers!O:O,0,0)</f>
        <v>0</v>
      </c>
      <c r="M883" s="3">
        <f>_xlfn.XLOOKUP($A883,Revolvers!$C:$C,Revolvers!P:P,0,0)</f>
        <v>0</v>
      </c>
      <c r="N883" s="3">
        <f>_xlfn.XLOOKUP($A883,Revolvers!$C:$C,Revolvers!Q:Q,0,0)</f>
        <v>0</v>
      </c>
      <c r="O883" s="3">
        <f>_xlfn.XLOOKUP($A883,Revolvers!$C:$C,Revolvers!R:R,0,0)</f>
        <v>0</v>
      </c>
      <c r="P883" s="3">
        <f>_xlfn.XLOOKUP($A883,Revolvers!$C:$C,Revolvers!S:S,0,0)</f>
        <v>0</v>
      </c>
      <c r="Q883" s="3">
        <f>_xlfn.XLOOKUP($A883,Revolvers!$C:$C,Revolvers!T:T,0,0)</f>
        <v>0</v>
      </c>
      <c r="R883" s="3">
        <f>_xlfn.XLOOKUP($A883,Rifles!C:C,Rifles!H:H,0,0)</f>
        <v>11</v>
      </c>
      <c r="S883" s="3">
        <f>_xlfn.XLOOKUP($A883,Shotguns!C:C,Shotguns!H:H,0,0)</f>
        <v>0</v>
      </c>
      <c r="T883" s="3">
        <f t="shared" si="13"/>
        <v>11</v>
      </c>
    </row>
    <row r="884" spans="1:20" x14ac:dyDescent="0.25">
      <c r="A884" s="3">
        <f>Rifles!C884</f>
        <v>98101738</v>
      </c>
      <c r="B884" s="3" t="str">
        <f>_xlfn.XLOOKUP($A884, Rifles!$C$2:$C$419,Rifles!$D$2:$D$419,"N/A",0)</f>
        <v>N/A</v>
      </c>
      <c r="C884" s="4" t="str">
        <f>_xlfn.XLOOKUP($A884, Rifles!$C$2:$C$419,Rifles!F$2:F$419,"N/A",0)</f>
        <v>N/A</v>
      </c>
      <c r="D884" s="4" t="str">
        <f>_xlfn.XLOOKUP($A884, Rifles!$C$2:$C$419,Rifles!G$2:G$419,"N/A",0)</f>
        <v>N/A</v>
      </c>
      <c r="E884" s="3">
        <f>_xlfn.XLOOKUP($A884,Pistols!$C:$C,Pistols!H:H,0,0)</f>
        <v>0</v>
      </c>
      <c r="F884" s="3">
        <f>_xlfn.XLOOKUP($A884,Pistols!$C:$C,Pistols!I:I,0,0)</f>
        <v>0</v>
      </c>
      <c r="G884" s="3">
        <f>_xlfn.XLOOKUP($A884,Pistols!$C:$C,Pistols!J:J,0,0)</f>
        <v>0</v>
      </c>
      <c r="H884" s="3">
        <f>_xlfn.XLOOKUP($A884,Pistols!$C:$C,Pistols!K:K,0,0)</f>
        <v>0</v>
      </c>
      <c r="I884" s="3">
        <f>_xlfn.XLOOKUP($A884,Pistols!$C:$C,Pistols!L:L,0,0)</f>
        <v>0</v>
      </c>
      <c r="J884" s="3">
        <f>_xlfn.XLOOKUP($A884,Pistols!$C:$C,Pistols!M:M,0,0)</f>
        <v>0</v>
      </c>
      <c r="K884" s="3">
        <f>_xlfn.XLOOKUP($A884,Pistols!$C:$C,Pistols!N:N,0,0)</f>
        <v>0</v>
      </c>
      <c r="L884" s="3">
        <f>_xlfn.XLOOKUP($A884,Revolvers!$C:$C,Revolvers!O:O,0,0)</f>
        <v>0</v>
      </c>
      <c r="M884" s="3">
        <f>_xlfn.XLOOKUP($A884,Revolvers!$C:$C,Revolvers!P:P,0,0)</f>
        <v>0</v>
      </c>
      <c r="N884" s="3">
        <f>_xlfn.XLOOKUP($A884,Revolvers!$C:$C,Revolvers!Q:Q,0,0)</f>
        <v>0</v>
      </c>
      <c r="O884" s="3">
        <f>_xlfn.XLOOKUP($A884,Revolvers!$C:$C,Revolvers!R:R,0,0)</f>
        <v>0</v>
      </c>
      <c r="P884" s="3">
        <f>_xlfn.XLOOKUP($A884,Revolvers!$C:$C,Revolvers!S:S,0,0)</f>
        <v>0</v>
      </c>
      <c r="Q884" s="3">
        <f>_xlfn.XLOOKUP($A884,Revolvers!$C:$C,Revolvers!T:T,0,0)</f>
        <v>0</v>
      </c>
      <c r="R884" s="3">
        <f>_xlfn.XLOOKUP($A884,Rifles!C:C,Rifles!H:H,0,0)</f>
        <v>19</v>
      </c>
      <c r="S884" s="3">
        <f>_xlfn.XLOOKUP($A884,Shotguns!C:C,Shotguns!H:H,0,0)</f>
        <v>0</v>
      </c>
      <c r="T884" s="3">
        <f t="shared" si="13"/>
        <v>19</v>
      </c>
    </row>
    <row r="885" spans="1:20" x14ac:dyDescent="0.25">
      <c r="A885" s="3">
        <f>Rifles!C885</f>
        <v>98101226</v>
      </c>
      <c r="B885" s="3" t="str">
        <f>_xlfn.XLOOKUP($A885, Rifles!$C$2:$C$419,Rifles!$D$2:$D$419,"N/A",0)</f>
        <v>N/A</v>
      </c>
      <c r="C885" s="4" t="str">
        <f>_xlfn.XLOOKUP($A885, Rifles!$C$2:$C$419,Rifles!F$2:F$419,"N/A",0)</f>
        <v>N/A</v>
      </c>
      <c r="D885" s="4" t="str">
        <f>_xlfn.XLOOKUP($A885, Rifles!$C$2:$C$419,Rifles!G$2:G$419,"N/A",0)</f>
        <v>N/A</v>
      </c>
      <c r="E885" s="3">
        <f>_xlfn.XLOOKUP($A885,Pistols!$C:$C,Pistols!H:H,0,0)</f>
        <v>0</v>
      </c>
      <c r="F885" s="3">
        <f>_xlfn.XLOOKUP($A885,Pistols!$C:$C,Pistols!I:I,0,0)</f>
        <v>0</v>
      </c>
      <c r="G885" s="3">
        <f>_xlfn.XLOOKUP($A885,Pistols!$C:$C,Pistols!J:J,0,0)</f>
        <v>0</v>
      </c>
      <c r="H885" s="3">
        <f>_xlfn.XLOOKUP($A885,Pistols!$C:$C,Pistols!K:K,0,0)</f>
        <v>0</v>
      </c>
      <c r="I885" s="3">
        <f>_xlfn.XLOOKUP($A885,Pistols!$C:$C,Pistols!L:L,0,0)</f>
        <v>0</v>
      </c>
      <c r="J885" s="3">
        <f>_xlfn.XLOOKUP($A885,Pistols!$C:$C,Pistols!M:M,0,0)</f>
        <v>0</v>
      </c>
      <c r="K885" s="3">
        <f>_xlfn.XLOOKUP($A885,Pistols!$C:$C,Pistols!N:N,0,0)</f>
        <v>0</v>
      </c>
      <c r="L885" s="3">
        <f>_xlfn.XLOOKUP($A885,Revolvers!$C:$C,Revolvers!O:O,0,0)</f>
        <v>0</v>
      </c>
      <c r="M885" s="3">
        <f>_xlfn.XLOOKUP($A885,Revolvers!$C:$C,Revolvers!P:P,0,0)</f>
        <v>0</v>
      </c>
      <c r="N885" s="3">
        <f>_xlfn.XLOOKUP($A885,Revolvers!$C:$C,Revolvers!Q:Q,0,0)</f>
        <v>0</v>
      </c>
      <c r="O885" s="3">
        <f>_xlfn.XLOOKUP($A885,Revolvers!$C:$C,Revolvers!R:R,0,0)</f>
        <v>0</v>
      </c>
      <c r="P885" s="3">
        <f>_xlfn.XLOOKUP($A885,Revolvers!$C:$C,Revolvers!S:S,0,0)</f>
        <v>0</v>
      </c>
      <c r="Q885" s="3">
        <f>_xlfn.XLOOKUP($A885,Revolvers!$C:$C,Revolvers!T:T,0,0)</f>
        <v>0</v>
      </c>
      <c r="R885" s="3">
        <f>_xlfn.XLOOKUP($A885,Rifles!C:C,Rifles!H:H,0,0)</f>
        <v>47</v>
      </c>
      <c r="S885" s="3">
        <f>_xlfn.XLOOKUP($A885,Shotguns!C:C,Shotguns!H:H,0,0)</f>
        <v>0</v>
      </c>
      <c r="T885" s="3">
        <f t="shared" si="13"/>
        <v>47</v>
      </c>
    </row>
    <row r="886" spans="1:20" x14ac:dyDescent="0.25">
      <c r="A886" s="3">
        <f>Rifles!C886</f>
        <v>98102022</v>
      </c>
      <c r="B886" s="3" t="str">
        <f>_xlfn.XLOOKUP($A886, Rifles!$C$2:$C$419,Rifles!$D$2:$D$419,"N/A",0)</f>
        <v>N/A</v>
      </c>
      <c r="C886" s="4" t="str">
        <f>_xlfn.XLOOKUP($A886, Rifles!$C$2:$C$419,Rifles!F$2:F$419,"N/A",0)</f>
        <v>N/A</v>
      </c>
      <c r="D886" s="4" t="str">
        <f>_xlfn.XLOOKUP($A886, Rifles!$C$2:$C$419,Rifles!G$2:G$419,"N/A",0)</f>
        <v>N/A</v>
      </c>
      <c r="E886" s="3">
        <f>_xlfn.XLOOKUP($A886,Pistols!$C:$C,Pistols!H:H,0,0)</f>
        <v>0</v>
      </c>
      <c r="F886" s="3">
        <f>_xlfn.XLOOKUP($A886,Pistols!$C:$C,Pistols!I:I,0,0)</f>
        <v>0</v>
      </c>
      <c r="G886" s="3">
        <f>_xlfn.XLOOKUP($A886,Pistols!$C:$C,Pistols!J:J,0,0)</f>
        <v>0</v>
      </c>
      <c r="H886" s="3">
        <f>_xlfn.XLOOKUP($A886,Pistols!$C:$C,Pistols!K:K,0,0)</f>
        <v>0</v>
      </c>
      <c r="I886" s="3">
        <f>_xlfn.XLOOKUP($A886,Pistols!$C:$C,Pistols!L:L,0,0)</f>
        <v>0</v>
      </c>
      <c r="J886" s="3">
        <f>_xlfn.XLOOKUP($A886,Pistols!$C:$C,Pistols!M:M,0,0)</f>
        <v>0</v>
      </c>
      <c r="K886" s="3">
        <f>_xlfn.XLOOKUP($A886,Pistols!$C:$C,Pistols!N:N,0,0)</f>
        <v>0</v>
      </c>
      <c r="L886" s="3">
        <f>_xlfn.XLOOKUP($A886,Revolvers!$C:$C,Revolvers!O:O,0,0)</f>
        <v>0</v>
      </c>
      <c r="M886" s="3">
        <f>_xlfn.XLOOKUP($A886,Revolvers!$C:$C,Revolvers!P:P,0,0)</f>
        <v>0</v>
      </c>
      <c r="N886" s="3">
        <f>_xlfn.XLOOKUP($A886,Revolvers!$C:$C,Revolvers!Q:Q,0,0)</f>
        <v>0</v>
      </c>
      <c r="O886" s="3">
        <f>_xlfn.XLOOKUP($A886,Revolvers!$C:$C,Revolvers!R:R,0,0)</f>
        <v>0</v>
      </c>
      <c r="P886" s="3">
        <f>_xlfn.XLOOKUP($A886,Revolvers!$C:$C,Revolvers!S:S,0,0)</f>
        <v>0</v>
      </c>
      <c r="Q886" s="3">
        <f>_xlfn.XLOOKUP($A886,Revolvers!$C:$C,Revolvers!T:T,0,0)</f>
        <v>0</v>
      </c>
      <c r="R886" s="3">
        <f>_xlfn.XLOOKUP($A886,Rifles!C:C,Rifles!H:H,0,0)</f>
        <v>1</v>
      </c>
      <c r="S886" s="3">
        <f>_xlfn.XLOOKUP($A886,Shotguns!C:C,Shotguns!H:H,0,0)</f>
        <v>0</v>
      </c>
      <c r="T886" s="3">
        <f t="shared" si="13"/>
        <v>1</v>
      </c>
    </row>
    <row r="887" spans="1:20" x14ac:dyDescent="0.25">
      <c r="A887" s="3">
        <f>Rifles!C887</f>
        <v>98101871</v>
      </c>
      <c r="B887" s="3" t="str">
        <f>_xlfn.XLOOKUP($A887, Rifles!$C$2:$C$419,Rifles!$D$2:$D$419,"N/A",0)</f>
        <v>N/A</v>
      </c>
      <c r="C887" s="4" t="str">
        <f>_xlfn.XLOOKUP($A887, Rifles!$C$2:$C$419,Rifles!F$2:F$419,"N/A",0)</f>
        <v>N/A</v>
      </c>
      <c r="D887" s="4" t="str">
        <f>_xlfn.XLOOKUP($A887, Rifles!$C$2:$C$419,Rifles!G$2:G$419,"N/A",0)</f>
        <v>N/A</v>
      </c>
      <c r="E887" s="3">
        <f>_xlfn.XLOOKUP($A887,Pistols!$C:$C,Pistols!H:H,0,0)</f>
        <v>0</v>
      </c>
      <c r="F887" s="3">
        <f>_xlfn.XLOOKUP($A887,Pistols!$C:$C,Pistols!I:I,0,0)</f>
        <v>0</v>
      </c>
      <c r="G887" s="3">
        <f>_xlfn.XLOOKUP($A887,Pistols!$C:$C,Pistols!J:J,0,0)</f>
        <v>1</v>
      </c>
      <c r="H887" s="3">
        <f>_xlfn.XLOOKUP($A887,Pistols!$C:$C,Pistols!K:K,0,0)</f>
        <v>0</v>
      </c>
      <c r="I887" s="3">
        <f>_xlfn.XLOOKUP($A887,Pistols!$C:$C,Pistols!L:L,0,0)</f>
        <v>0</v>
      </c>
      <c r="J887" s="3">
        <f>_xlfn.XLOOKUP($A887,Pistols!$C:$C,Pistols!M:M,0,0)</f>
        <v>0</v>
      </c>
      <c r="K887" s="3">
        <f>_xlfn.XLOOKUP($A887,Pistols!$C:$C,Pistols!N:N,0,0)</f>
        <v>1</v>
      </c>
      <c r="L887" s="3">
        <f>_xlfn.XLOOKUP($A887,Revolvers!$C:$C,Revolvers!O:O,0,0)</f>
        <v>0</v>
      </c>
      <c r="M887" s="3">
        <f>_xlfn.XLOOKUP($A887,Revolvers!$C:$C,Revolvers!P:P,0,0)</f>
        <v>0</v>
      </c>
      <c r="N887" s="3">
        <f>_xlfn.XLOOKUP($A887,Revolvers!$C:$C,Revolvers!Q:Q,0,0)</f>
        <v>0</v>
      </c>
      <c r="O887" s="3">
        <f>_xlfn.XLOOKUP($A887,Revolvers!$C:$C,Revolvers!R:R,0,0)</f>
        <v>0</v>
      </c>
      <c r="P887" s="3">
        <f>_xlfn.XLOOKUP($A887,Revolvers!$C:$C,Revolvers!S:S,0,0)</f>
        <v>0</v>
      </c>
      <c r="Q887" s="3">
        <f>_xlfn.XLOOKUP($A887,Revolvers!$C:$C,Revolvers!T:T,0,0)</f>
        <v>0</v>
      </c>
      <c r="R887" s="3">
        <f>_xlfn.XLOOKUP($A887,Rifles!C:C,Rifles!H:H,0,0)</f>
        <v>1</v>
      </c>
      <c r="S887" s="3">
        <f>_xlfn.XLOOKUP($A887,Shotguns!C:C,Shotguns!H:H,0,0)</f>
        <v>0</v>
      </c>
      <c r="T887" s="3">
        <f t="shared" si="13"/>
        <v>2</v>
      </c>
    </row>
    <row r="888" spans="1:20" x14ac:dyDescent="0.25">
      <c r="A888" s="3">
        <f>Rifles!C888</f>
        <v>15609805</v>
      </c>
      <c r="B888" s="3" t="str">
        <f>_xlfn.XLOOKUP($A888, Rifles!$C$2:$C$419,Rifles!$D$2:$D$419,"N/A",0)</f>
        <v>N/A</v>
      </c>
      <c r="C888" s="4" t="str">
        <f>_xlfn.XLOOKUP($A888, Rifles!$C$2:$C$419,Rifles!F$2:F$419,"N/A",0)</f>
        <v>N/A</v>
      </c>
      <c r="D888" s="4" t="str">
        <f>_xlfn.XLOOKUP($A888, Rifles!$C$2:$C$419,Rifles!G$2:G$419,"N/A",0)</f>
        <v>N/A</v>
      </c>
      <c r="E888" s="3">
        <f>_xlfn.XLOOKUP($A888,Pistols!$C:$C,Pistols!H:H,0,0)</f>
        <v>0</v>
      </c>
      <c r="F888" s="3">
        <f>_xlfn.XLOOKUP($A888,Pistols!$C:$C,Pistols!I:I,0,0)</f>
        <v>0</v>
      </c>
      <c r="G888" s="3">
        <f>_xlfn.XLOOKUP($A888,Pistols!$C:$C,Pistols!J:J,0,0)</f>
        <v>0</v>
      </c>
      <c r="H888" s="3">
        <f>_xlfn.XLOOKUP($A888,Pistols!$C:$C,Pistols!K:K,0,0)</f>
        <v>0</v>
      </c>
      <c r="I888" s="3">
        <f>_xlfn.XLOOKUP($A888,Pistols!$C:$C,Pistols!L:L,0,0)</f>
        <v>5</v>
      </c>
      <c r="J888" s="3">
        <f>_xlfn.XLOOKUP($A888,Pistols!$C:$C,Pistols!M:M,0,0)</f>
        <v>0</v>
      </c>
      <c r="K888" s="3">
        <f>_xlfn.XLOOKUP($A888,Pistols!$C:$C,Pistols!N:N,0,0)</f>
        <v>5</v>
      </c>
      <c r="L888" s="3">
        <f>_xlfn.XLOOKUP($A888,Revolvers!$C:$C,Revolvers!O:O,0,0)</f>
        <v>0</v>
      </c>
      <c r="M888" s="3">
        <f>_xlfn.XLOOKUP($A888,Revolvers!$C:$C,Revolvers!P:P,0,0)</f>
        <v>0</v>
      </c>
      <c r="N888" s="3">
        <f>_xlfn.XLOOKUP($A888,Revolvers!$C:$C,Revolvers!Q:Q,0,0)</f>
        <v>0</v>
      </c>
      <c r="O888" s="3">
        <f>_xlfn.XLOOKUP($A888,Revolvers!$C:$C,Revolvers!R:R,0,0)</f>
        <v>0</v>
      </c>
      <c r="P888" s="3">
        <f>_xlfn.XLOOKUP($A888,Revolvers!$C:$C,Revolvers!S:S,0,0)</f>
        <v>0</v>
      </c>
      <c r="Q888" s="3">
        <f>_xlfn.XLOOKUP($A888,Revolvers!$C:$C,Revolvers!T:T,0,0)</f>
        <v>0</v>
      </c>
      <c r="R888" s="3">
        <f>_xlfn.XLOOKUP($A888,Rifles!C:C,Rifles!H:H,0,0)</f>
        <v>36</v>
      </c>
      <c r="S888" s="3">
        <f>_xlfn.XLOOKUP($A888,Shotguns!C:C,Shotguns!H:H,0,0)</f>
        <v>0</v>
      </c>
      <c r="T888" s="3">
        <f t="shared" si="13"/>
        <v>41</v>
      </c>
    </row>
    <row r="889" spans="1:20" x14ac:dyDescent="0.25">
      <c r="A889" s="3">
        <f>Rifles!C889</f>
        <v>15605915</v>
      </c>
      <c r="B889" s="3" t="str">
        <f>_xlfn.XLOOKUP($A889, Rifles!$C$2:$C$419,Rifles!$D$2:$D$419,"N/A",0)</f>
        <v>N/A</v>
      </c>
      <c r="C889" s="4" t="str">
        <f>_xlfn.XLOOKUP($A889, Rifles!$C$2:$C$419,Rifles!F$2:F$419,"N/A",0)</f>
        <v>N/A</v>
      </c>
      <c r="D889" s="4" t="str">
        <f>_xlfn.XLOOKUP($A889, Rifles!$C$2:$C$419,Rifles!G$2:G$419,"N/A",0)</f>
        <v>N/A</v>
      </c>
      <c r="E889" s="3">
        <f>_xlfn.XLOOKUP($A889,Pistols!$C:$C,Pistols!H:H,0,0)</f>
        <v>0</v>
      </c>
      <c r="F889" s="3">
        <f>_xlfn.XLOOKUP($A889,Pistols!$C:$C,Pistols!I:I,0,0)</f>
        <v>0</v>
      </c>
      <c r="G889" s="3">
        <f>_xlfn.XLOOKUP($A889,Pistols!$C:$C,Pistols!J:J,0,0)</f>
        <v>0</v>
      </c>
      <c r="H889" s="3">
        <f>_xlfn.XLOOKUP($A889,Pistols!$C:$C,Pistols!K:K,0,0)</f>
        <v>0</v>
      </c>
      <c r="I889" s="3">
        <f>_xlfn.XLOOKUP($A889,Pistols!$C:$C,Pistols!L:L,0,0)</f>
        <v>1</v>
      </c>
      <c r="J889" s="3">
        <f>_xlfn.XLOOKUP($A889,Pistols!$C:$C,Pistols!M:M,0,0)</f>
        <v>0</v>
      </c>
      <c r="K889" s="3">
        <f>_xlfn.XLOOKUP($A889,Pistols!$C:$C,Pistols!N:N,0,0)</f>
        <v>1</v>
      </c>
      <c r="L889" s="3">
        <f>_xlfn.XLOOKUP($A889,Revolvers!$C:$C,Revolvers!O:O,0,0)</f>
        <v>0</v>
      </c>
      <c r="M889" s="3">
        <f>_xlfn.XLOOKUP($A889,Revolvers!$C:$C,Revolvers!P:P,0,0)</f>
        <v>0</v>
      </c>
      <c r="N889" s="3">
        <f>_xlfn.XLOOKUP($A889,Revolvers!$C:$C,Revolvers!Q:Q,0,0)</f>
        <v>0</v>
      </c>
      <c r="O889" s="3">
        <f>_xlfn.XLOOKUP($A889,Revolvers!$C:$C,Revolvers!R:R,0,0)</f>
        <v>0</v>
      </c>
      <c r="P889" s="3">
        <f>_xlfn.XLOOKUP($A889,Revolvers!$C:$C,Revolvers!S:S,0,0)</f>
        <v>0</v>
      </c>
      <c r="Q889" s="3">
        <f>_xlfn.XLOOKUP($A889,Revolvers!$C:$C,Revolvers!T:T,0,0)</f>
        <v>0</v>
      </c>
      <c r="R889" s="3">
        <f>_xlfn.XLOOKUP($A889,Rifles!C:C,Rifles!H:H,0,0)</f>
        <v>11</v>
      </c>
      <c r="S889" s="3">
        <f>_xlfn.XLOOKUP($A889,Shotguns!C:C,Shotguns!H:H,0,0)</f>
        <v>0</v>
      </c>
      <c r="T889" s="3">
        <f t="shared" si="13"/>
        <v>12</v>
      </c>
    </row>
    <row r="890" spans="1:20" x14ac:dyDescent="0.25">
      <c r="A890" s="3">
        <f>Rifles!C890</f>
        <v>15602923</v>
      </c>
      <c r="B890" s="3" t="str">
        <f>_xlfn.XLOOKUP($A890, Rifles!$C$2:$C$419,Rifles!$D$2:$D$419,"N/A",0)</f>
        <v>N/A</v>
      </c>
      <c r="C890" s="4" t="str">
        <f>_xlfn.XLOOKUP($A890, Rifles!$C$2:$C$419,Rifles!F$2:F$419,"N/A",0)</f>
        <v>N/A</v>
      </c>
      <c r="D890" s="4" t="str">
        <f>_xlfn.XLOOKUP($A890, Rifles!$C$2:$C$419,Rifles!G$2:G$419,"N/A",0)</f>
        <v>N/A</v>
      </c>
      <c r="E890" s="3">
        <f>_xlfn.XLOOKUP($A890,Pistols!$C:$C,Pistols!H:H,0,0)</f>
        <v>0</v>
      </c>
      <c r="F890" s="3">
        <f>_xlfn.XLOOKUP($A890,Pistols!$C:$C,Pistols!I:I,0,0)</f>
        <v>0</v>
      </c>
      <c r="G890" s="3">
        <f>_xlfn.XLOOKUP($A890,Pistols!$C:$C,Pistols!J:J,0,0)</f>
        <v>0</v>
      </c>
      <c r="H890" s="3">
        <f>_xlfn.XLOOKUP($A890,Pistols!$C:$C,Pistols!K:K,0,0)</f>
        <v>0</v>
      </c>
      <c r="I890" s="3">
        <f>_xlfn.XLOOKUP($A890,Pistols!$C:$C,Pistols!L:L,0,0)</f>
        <v>0</v>
      </c>
      <c r="J890" s="3">
        <f>_xlfn.XLOOKUP($A890,Pistols!$C:$C,Pistols!M:M,0,0)</f>
        <v>0</v>
      </c>
      <c r="K890" s="3">
        <f>_xlfn.XLOOKUP($A890,Pistols!$C:$C,Pistols!N:N,0,0)</f>
        <v>0</v>
      </c>
      <c r="L890" s="3">
        <f>_xlfn.XLOOKUP($A890,Revolvers!$C:$C,Revolvers!O:O,0,0)</f>
        <v>0</v>
      </c>
      <c r="M890" s="3">
        <f>_xlfn.XLOOKUP($A890,Revolvers!$C:$C,Revolvers!P:P,0,0)</f>
        <v>0</v>
      </c>
      <c r="N890" s="3">
        <f>_xlfn.XLOOKUP($A890,Revolvers!$C:$C,Revolvers!Q:Q,0,0)</f>
        <v>0</v>
      </c>
      <c r="O890" s="3">
        <f>_xlfn.XLOOKUP($A890,Revolvers!$C:$C,Revolvers!R:R,0,0)</f>
        <v>0</v>
      </c>
      <c r="P890" s="3">
        <f>_xlfn.XLOOKUP($A890,Revolvers!$C:$C,Revolvers!S:S,0,0)</f>
        <v>0</v>
      </c>
      <c r="Q890" s="3">
        <f>_xlfn.XLOOKUP($A890,Revolvers!$C:$C,Revolvers!T:T,0,0)</f>
        <v>0</v>
      </c>
      <c r="R890" s="3">
        <f>_xlfn.XLOOKUP($A890,Rifles!C:C,Rifles!H:H,0,0)</f>
        <v>2</v>
      </c>
      <c r="S890" s="3">
        <f>_xlfn.XLOOKUP($A890,Shotguns!C:C,Shotguns!H:H,0,0)</f>
        <v>0</v>
      </c>
      <c r="T890" s="3">
        <f t="shared" si="13"/>
        <v>2</v>
      </c>
    </row>
    <row r="891" spans="1:20" x14ac:dyDescent="0.25">
      <c r="A891" s="3">
        <f>Rifles!C891</f>
        <v>15609451</v>
      </c>
      <c r="B891" s="3" t="str">
        <f>_xlfn.XLOOKUP($A891, Rifles!$C$2:$C$419,Rifles!$D$2:$D$419,"N/A",0)</f>
        <v>N/A</v>
      </c>
      <c r="C891" s="4" t="str">
        <f>_xlfn.XLOOKUP($A891, Rifles!$C$2:$C$419,Rifles!F$2:F$419,"N/A",0)</f>
        <v>N/A</v>
      </c>
      <c r="D891" s="4" t="str">
        <f>_xlfn.XLOOKUP($A891, Rifles!$C$2:$C$419,Rifles!G$2:G$419,"N/A",0)</f>
        <v>N/A</v>
      </c>
      <c r="E891" s="3">
        <f>_xlfn.XLOOKUP($A891,Pistols!$C:$C,Pistols!H:H,0,0)</f>
        <v>0</v>
      </c>
      <c r="F891" s="3">
        <f>_xlfn.XLOOKUP($A891,Pistols!$C:$C,Pistols!I:I,0,0)</f>
        <v>0</v>
      </c>
      <c r="G891" s="3">
        <f>_xlfn.XLOOKUP($A891,Pistols!$C:$C,Pistols!J:J,0,0)</f>
        <v>0</v>
      </c>
      <c r="H891" s="3">
        <f>_xlfn.XLOOKUP($A891,Pistols!$C:$C,Pistols!K:K,0,0)</f>
        <v>0</v>
      </c>
      <c r="I891" s="3">
        <f>_xlfn.XLOOKUP($A891,Pistols!$C:$C,Pistols!L:L,0,0)</f>
        <v>128</v>
      </c>
      <c r="J891" s="3">
        <f>_xlfn.XLOOKUP($A891,Pistols!$C:$C,Pistols!M:M,0,0)</f>
        <v>0</v>
      </c>
      <c r="K891" s="3">
        <f>_xlfn.XLOOKUP($A891,Pistols!$C:$C,Pistols!N:N,0,0)</f>
        <v>128</v>
      </c>
      <c r="L891" s="3">
        <f>_xlfn.XLOOKUP($A891,Revolvers!$C:$C,Revolvers!O:O,0,0)</f>
        <v>0</v>
      </c>
      <c r="M891" s="3">
        <f>_xlfn.XLOOKUP($A891,Revolvers!$C:$C,Revolvers!P:P,0,0)</f>
        <v>0</v>
      </c>
      <c r="N891" s="3">
        <f>_xlfn.XLOOKUP($A891,Revolvers!$C:$C,Revolvers!Q:Q,0,0)</f>
        <v>0</v>
      </c>
      <c r="O891" s="3">
        <f>_xlfn.XLOOKUP($A891,Revolvers!$C:$C,Revolvers!R:R,0,0)</f>
        <v>0</v>
      </c>
      <c r="P891" s="3">
        <f>_xlfn.XLOOKUP($A891,Revolvers!$C:$C,Revolvers!S:S,0,0)</f>
        <v>0</v>
      </c>
      <c r="Q891" s="3">
        <f>_xlfn.XLOOKUP($A891,Revolvers!$C:$C,Revolvers!T:T,0,0)</f>
        <v>0</v>
      </c>
      <c r="R891" s="3">
        <f>_xlfn.XLOOKUP($A891,Rifles!C:C,Rifles!H:H,0,0)</f>
        <v>56</v>
      </c>
      <c r="S891" s="3">
        <f>_xlfn.XLOOKUP($A891,Shotguns!C:C,Shotguns!H:H,0,0)</f>
        <v>0</v>
      </c>
      <c r="T891" s="3">
        <f t="shared" si="13"/>
        <v>184</v>
      </c>
    </row>
    <row r="892" spans="1:20" x14ac:dyDescent="0.25">
      <c r="A892" s="3">
        <f>Rifles!C892</f>
        <v>15608525</v>
      </c>
      <c r="B892" s="3" t="str">
        <f>_xlfn.XLOOKUP($A892, Rifles!$C$2:$C$419,Rifles!$D$2:$D$419,"N/A",0)</f>
        <v>N/A</v>
      </c>
      <c r="C892" s="4" t="str">
        <f>_xlfn.XLOOKUP($A892, Rifles!$C$2:$C$419,Rifles!F$2:F$419,"N/A",0)</f>
        <v>N/A</v>
      </c>
      <c r="D892" s="4" t="str">
        <f>_xlfn.XLOOKUP($A892, Rifles!$C$2:$C$419,Rifles!G$2:G$419,"N/A",0)</f>
        <v>N/A</v>
      </c>
      <c r="E892" s="3">
        <f>_xlfn.XLOOKUP($A892,Pistols!$C:$C,Pistols!H:H,0,0)</f>
        <v>0</v>
      </c>
      <c r="F892" s="3">
        <f>_xlfn.XLOOKUP($A892,Pistols!$C:$C,Pistols!I:I,0,0)</f>
        <v>0</v>
      </c>
      <c r="G892" s="3">
        <f>_xlfn.XLOOKUP($A892,Pistols!$C:$C,Pistols!J:J,0,0)</f>
        <v>0</v>
      </c>
      <c r="H892" s="3">
        <f>_xlfn.XLOOKUP($A892,Pistols!$C:$C,Pistols!K:K,0,0)</f>
        <v>0</v>
      </c>
      <c r="I892" s="3">
        <f>_xlfn.XLOOKUP($A892,Pistols!$C:$C,Pistols!L:L,0,0)</f>
        <v>0</v>
      </c>
      <c r="J892" s="3">
        <f>_xlfn.XLOOKUP($A892,Pistols!$C:$C,Pistols!M:M,0,0)</f>
        <v>0</v>
      </c>
      <c r="K892" s="3">
        <f>_xlfn.XLOOKUP($A892,Pistols!$C:$C,Pistols!N:N,0,0)</f>
        <v>0</v>
      </c>
      <c r="L892" s="3">
        <f>_xlfn.XLOOKUP($A892,Revolvers!$C:$C,Revolvers!O:O,0,0)</f>
        <v>0</v>
      </c>
      <c r="M892" s="3">
        <f>_xlfn.XLOOKUP($A892,Revolvers!$C:$C,Revolvers!P:P,0,0)</f>
        <v>0</v>
      </c>
      <c r="N892" s="3">
        <f>_xlfn.XLOOKUP($A892,Revolvers!$C:$C,Revolvers!Q:Q,0,0)</f>
        <v>0</v>
      </c>
      <c r="O892" s="3">
        <f>_xlfn.XLOOKUP($A892,Revolvers!$C:$C,Revolvers!R:R,0,0)</f>
        <v>0</v>
      </c>
      <c r="P892" s="3">
        <f>_xlfn.XLOOKUP($A892,Revolvers!$C:$C,Revolvers!S:S,0,0)</f>
        <v>0</v>
      </c>
      <c r="Q892" s="3">
        <f>_xlfn.XLOOKUP($A892,Revolvers!$C:$C,Revolvers!T:T,0,0)</f>
        <v>0</v>
      </c>
      <c r="R892" s="3">
        <f>_xlfn.XLOOKUP($A892,Rifles!C:C,Rifles!H:H,0,0)</f>
        <v>5</v>
      </c>
      <c r="S892" s="3">
        <f>_xlfn.XLOOKUP($A892,Shotguns!C:C,Shotguns!H:H,0,0)</f>
        <v>0</v>
      </c>
      <c r="T892" s="3">
        <f t="shared" si="13"/>
        <v>5</v>
      </c>
    </row>
    <row r="893" spans="1:20" x14ac:dyDescent="0.25">
      <c r="A893" s="3">
        <f>Rifles!C893</f>
        <v>15609766</v>
      </c>
      <c r="B893" s="3" t="str">
        <f>_xlfn.XLOOKUP($A893, Rifles!$C$2:$C$419,Rifles!$D$2:$D$419,"N/A",0)</f>
        <v>N/A</v>
      </c>
      <c r="C893" s="4" t="str">
        <f>_xlfn.XLOOKUP($A893, Rifles!$C$2:$C$419,Rifles!F$2:F$419,"N/A",0)</f>
        <v>N/A</v>
      </c>
      <c r="D893" s="4" t="str">
        <f>_xlfn.XLOOKUP($A893, Rifles!$C$2:$C$419,Rifles!G$2:G$419,"N/A",0)</f>
        <v>N/A</v>
      </c>
      <c r="E893" s="3">
        <f>_xlfn.XLOOKUP($A893,Pistols!$C:$C,Pistols!H:H,0,0)</f>
        <v>0</v>
      </c>
      <c r="F893" s="3">
        <f>_xlfn.XLOOKUP($A893,Pistols!$C:$C,Pistols!I:I,0,0)</f>
        <v>0</v>
      </c>
      <c r="G893" s="3">
        <f>_xlfn.XLOOKUP($A893,Pistols!$C:$C,Pistols!J:J,0,0)</f>
        <v>0</v>
      </c>
      <c r="H893" s="3">
        <f>_xlfn.XLOOKUP($A893,Pistols!$C:$C,Pistols!K:K,0,0)</f>
        <v>0</v>
      </c>
      <c r="I893" s="3">
        <f>_xlfn.XLOOKUP($A893,Pistols!$C:$C,Pistols!L:L,0,0)</f>
        <v>0</v>
      </c>
      <c r="J893" s="3">
        <f>_xlfn.XLOOKUP($A893,Pistols!$C:$C,Pistols!M:M,0,0)</f>
        <v>0</v>
      </c>
      <c r="K893" s="3">
        <f>_xlfn.XLOOKUP($A893,Pistols!$C:$C,Pistols!N:N,0,0)</f>
        <v>0</v>
      </c>
      <c r="L893" s="3">
        <f>_xlfn.XLOOKUP($A893,Revolvers!$C:$C,Revolvers!O:O,0,0)</f>
        <v>0</v>
      </c>
      <c r="M893" s="3">
        <f>_xlfn.XLOOKUP($A893,Revolvers!$C:$C,Revolvers!P:P,0,0)</f>
        <v>0</v>
      </c>
      <c r="N893" s="3">
        <f>_xlfn.XLOOKUP($A893,Revolvers!$C:$C,Revolvers!Q:Q,0,0)</f>
        <v>0</v>
      </c>
      <c r="O893" s="3">
        <f>_xlfn.XLOOKUP($A893,Revolvers!$C:$C,Revolvers!R:R,0,0)</f>
        <v>0</v>
      </c>
      <c r="P893" s="3">
        <f>_xlfn.XLOOKUP($A893,Revolvers!$C:$C,Revolvers!S:S,0,0)</f>
        <v>0</v>
      </c>
      <c r="Q893" s="3">
        <f>_xlfn.XLOOKUP($A893,Revolvers!$C:$C,Revolvers!T:T,0,0)</f>
        <v>0</v>
      </c>
      <c r="R893" s="3">
        <f>_xlfn.XLOOKUP($A893,Rifles!C:C,Rifles!H:H,0,0)</f>
        <v>7</v>
      </c>
      <c r="S893" s="3">
        <f>_xlfn.XLOOKUP($A893,Shotguns!C:C,Shotguns!H:H,0,0)</f>
        <v>0</v>
      </c>
      <c r="T893" s="3">
        <f t="shared" si="13"/>
        <v>7</v>
      </c>
    </row>
    <row r="894" spans="1:20" x14ac:dyDescent="0.25">
      <c r="A894" s="3">
        <f>Rifles!C894</f>
        <v>15604383</v>
      </c>
      <c r="B894" s="3" t="str">
        <f>_xlfn.XLOOKUP($A894, Rifles!$C$2:$C$419,Rifles!$D$2:$D$419,"N/A",0)</f>
        <v>N/A</v>
      </c>
      <c r="C894" s="4" t="str">
        <f>_xlfn.XLOOKUP($A894, Rifles!$C$2:$C$419,Rifles!F$2:F$419,"N/A",0)</f>
        <v>N/A</v>
      </c>
      <c r="D894" s="4" t="str">
        <f>_xlfn.XLOOKUP($A894, Rifles!$C$2:$C$419,Rifles!G$2:G$419,"N/A",0)</f>
        <v>N/A</v>
      </c>
      <c r="E894" s="3">
        <f>_xlfn.XLOOKUP($A894,Pistols!$C:$C,Pistols!H:H,0,0)</f>
        <v>0</v>
      </c>
      <c r="F894" s="3">
        <f>_xlfn.XLOOKUP($A894,Pistols!$C:$C,Pistols!I:I,0,0)</f>
        <v>0</v>
      </c>
      <c r="G894" s="3">
        <f>_xlfn.XLOOKUP($A894,Pistols!$C:$C,Pistols!J:J,0,0)</f>
        <v>0</v>
      </c>
      <c r="H894" s="3">
        <f>_xlfn.XLOOKUP($A894,Pistols!$C:$C,Pistols!K:K,0,0)</f>
        <v>0</v>
      </c>
      <c r="I894" s="3">
        <f>_xlfn.XLOOKUP($A894,Pistols!$C:$C,Pistols!L:L,0,0)</f>
        <v>0</v>
      </c>
      <c r="J894" s="3">
        <f>_xlfn.XLOOKUP($A894,Pistols!$C:$C,Pistols!M:M,0,0)</f>
        <v>0</v>
      </c>
      <c r="K894" s="3">
        <f>_xlfn.XLOOKUP($A894,Pistols!$C:$C,Pistols!N:N,0,0)</f>
        <v>0</v>
      </c>
      <c r="L894" s="3">
        <f>_xlfn.XLOOKUP($A894,Revolvers!$C:$C,Revolvers!O:O,0,0)</f>
        <v>0</v>
      </c>
      <c r="M894" s="3">
        <f>_xlfn.XLOOKUP($A894,Revolvers!$C:$C,Revolvers!P:P,0,0)</f>
        <v>0</v>
      </c>
      <c r="N894" s="3">
        <f>_xlfn.XLOOKUP($A894,Revolvers!$C:$C,Revolvers!Q:Q,0,0)</f>
        <v>0</v>
      </c>
      <c r="O894" s="3">
        <f>_xlfn.XLOOKUP($A894,Revolvers!$C:$C,Revolvers!R:R,0,0)</f>
        <v>0</v>
      </c>
      <c r="P894" s="3">
        <f>_xlfn.XLOOKUP($A894,Revolvers!$C:$C,Revolvers!S:S,0,0)</f>
        <v>0</v>
      </c>
      <c r="Q894" s="3">
        <f>_xlfn.XLOOKUP($A894,Revolvers!$C:$C,Revolvers!T:T,0,0)</f>
        <v>0</v>
      </c>
      <c r="R894" s="3">
        <f>_xlfn.XLOOKUP($A894,Rifles!C:C,Rifles!H:H,0,0)</f>
        <v>4</v>
      </c>
      <c r="S894" s="3">
        <f>_xlfn.XLOOKUP($A894,Shotguns!C:C,Shotguns!H:H,0,0)</f>
        <v>0</v>
      </c>
      <c r="T894" s="3">
        <f t="shared" si="13"/>
        <v>4</v>
      </c>
    </row>
    <row r="895" spans="1:20" x14ac:dyDescent="0.25">
      <c r="A895" s="3">
        <f>Rifles!C895</f>
        <v>15604638</v>
      </c>
      <c r="B895" s="3" t="str">
        <f>_xlfn.XLOOKUP($A895, Rifles!$C$2:$C$419,Rifles!$D$2:$D$419,"N/A",0)</f>
        <v>N/A</v>
      </c>
      <c r="C895" s="4" t="str">
        <f>_xlfn.XLOOKUP($A895, Rifles!$C$2:$C$419,Rifles!F$2:F$419,"N/A",0)</f>
        <v>N/A</v>
      </c>
      <c r="D895" s="4" t="str">
        <f>_xlfn.XLOOKUP($A895, Rifles!$C$2:$C$419,Rifles!G$2:G$419,"N/A",0)</f>
        <v>N/A</v>
      </c>
      <c r="E895" s="3">
        <f>_xlfn.XLOOKUP($A895,Pistols!$C:$C,Pistols!H:H,0,0)</f>
        <v>59</v>
      </c>
      <c r="F895" s="3">
        <f>_xlfn.XLOOKUP($A895,Pistols!$C:$C,Pistols!I:I,0,0)</f>
        <v>0</v>
      </c>
      <c r="G895" s="3">
        <f>_xlfn.XLOOKUP($A895,Pistols!$C:$C,Pistols!J:J,0,0)</f>
        <v>43</v>
      </c>
      <c r="H895" s="3">
        <f>_xlfn.XLOOKUP($A895,Pistols!$C:$C,Pistols!K:K,0,0)</f>
        <v>0</v>
      </c>
      <c r="I895" s="3">
        <f>_xlfn.XLOOKUP($A895,Pistols!$C:$C,Pistols!L:L,0,0)</f>
        <v>0</v>
      </c>
      <c r="J895" s="3">
        <f>_xlfn.XLOOKUP($A895,Pistols!$C:$C,Pistols!M:M,0,0)</f>
        <v>0</v>
      </c>
      <c r="K895" s="3">
        <f>_xlfn.XLOOKUP($A895,Pistols!$C:$C,Pistols!N:N,0,0)</f>
        <v>102</v>
      </c>
      <c r="L895" s="3">
        <f>_xlfn.XLOOKUP($A895,Revolvers!$C:$C,Revolvers!O:O,0,0)</f>
        <v>0</v>
      </c>
      <c r="M895" s="3">
        <f>_xlfn.XLOOKUP($A895,Revolvers!$C:$C,Revolvers!P:P,0,0)</f>
        <v>0</v>
      </c>
      <c r="N895" s="3">
        <f>_xlfn.XLOOKUP($A895,Revolvers!$C:$C,Revolvers!Q:Q,0,0)</f>
        <v>0</v>
      </c>
      <c r="O895" s="3">
        <f>_xlfn.XLOOKUP($A895,Revolvers!$C:$C,Revolvers!R:R,0,0)</f>
        <v>0</v>
      </c>
      <c r="P895" s="3">
        <f>_xlfn.XLOOKUP($A895,Revolvers!$C:$C,Revolvers!S:S,0,0)</f>
        <v>0</v>
      </c>
      <c r="Q895" s="3">
        <f>_xlfn.XLOOKUP($A895,Revolvers!$C:$C,Revolvers!T:T,0,0)</f>
        <v>0</v>
      </c>
      <c r="R895" s="3">
        <f>_xlfn.XLOOKUP($A895,Rifles!C:C,Rifles!H:H,0,0)</f>
        <v>1199</v>
      </c>
      <c r="S895" s="3">
        <f>_xlfn.XLOOKUP($A895,Shotguns!C:C,Shotguns!H:H,0,0)</f>
        <v>0</v>
      </c>
      <c r="T895" s="3">
        <f t="shared" si="13"/>
        <v>1301</v>
      </c>
    </row>
    <row r="896" spans="1:20" x14ac:dyDescent="0.25">
      <c r="A896" s="3">
        <f>Rifles!C896</f>
        <v>15610756</v>
      </c>
      <c r="B896" s="3" t="str">
        <f>_xlfn.XLOOKUP($A896, Rifles!$C$2:$C$419,Rifles!$D$2:$D$419,"N/A",0)</f>
        <v>N/A</v>
      </c>
      <c r="C896" s="4" t="str">
        <f>_xlfn.XLOOKUP($A896, Rifles!$C$2:$C$419,Rifles!F$2:F$419,"N/A",0)</f>
        <v>N/A</v>
      </c>
      <c r="D896" s="4" t="str">
        <f>_xlfn.XLOOKUP($A896, Rifles!$C$2:$C$419,Rifles!G$2:G$419,"N/A",0)</f>
        <v>N/A</v>
      </c>
      <c r="E896" s="3">
        <f>_xlfn.XLOOKUP($A896,Pistols!$C:$C,Pistols!H:H,0,0)</f>
        <v>0</v>
      </c>
      <c r="F896" s="3">
        <f>_xlfn.XLOOKUP($A896,Pistols!$C:$C,Pistols!I:I,0,0)</f>
        <v>0</v>
      </c>
      <c r="G896" s="3">
        <f>_xlfn.XLOOKUP($A896,Pistols!$C:$C,Pistols!J:J,0,0)</f>
        <v>0</v>
      </c>
      <c r="H896" s="3">
        <f>_xlfn.XLOOKUP($A896,Pistols!$C:$C,Pistols!K:K,0,0)</f>
        <v>0</v>
      </c>
      <c r="I896" s="3">
        <f>_xlfn.XLOOKUP($A896,Pistols!$C:$C,Pistols!L:L,0,0)</f>
        <v>1</v>
      </c>
      <c r="J896" s="3">
        <f>_xlfn.XLOOKUP($A896,Pistols!$C:$C,Pistols!M:M,0,0)</f>
        <v>0</v>
      </c>
      <c r="K896" s="3">
        <f>_xlfn.XLOOKUP($A896,Pistols!$C:$C,Pistols!N:N,0,0)</f>
        <v>1</v>
      </c>
      <c r="L896" s="3">
        <f>_xlfn.XLOOKUP($A896,Revolvers!$C:$C,Revolvers!O:O,0,0)</f>
        <v>0</v>
      </c>
      <c r="M896" s="3">
        <f>_xlfn.XLOOKUP($A896,Revolvers!$C:$C,Revolvers!P:P,0,0)</f>
        <v>0</v>
      </c>
      <c r="N896" s="3">
        <f>_xlfn.XLOOKUP($A896,Revolvers!$C:$C,Revolvers!Q:Q,0,0)</f>
        <v>0</v>
      </c>
      <c r="O896" s="3">
        <f>_xlfn.XLOOKUP($A896,Revolvers!$C:$C,Revolvers!R:R,0,0)</f>
        <v>0</v>
      </c>
      <c r="P896" s="3">
        <f>_xlfn.XLOOKUP($A896,Revolvers!$C:$C,Revolvers!S:S,0,0)</f>
        <v>0</v>
      </c>
      <c r="Q896" s="3">
        <f>_xlfn.XLOOKUP($A896,Revolvers!$C:$C,Revolvers!T:T,0,0)</f>
        <v>0</v>
      </c>
      <c r="R896" s="3">
        <f>_xlfn.XLOOKUP($A896,Rifles!C:C,Rifles!H:H,0,0)</f>
        <v>1</v>
      </c>
      <c r="S896" s="3">
        <f>_xlfn.XLOOKUP($A896,Shotguns!C:C,Shotguns!H:H,0,0)</f>
        <v>0</v>
      </c>
      <c r="T896" s="3">
        <f t="shared" si="13"/>
        <v>2</v>
      </c>
    </row>
    <row r="897" spans="1:20" x14ac:dyDescent="0.25">
      <c r="A897" s="3">
        <f>Rifles!C897</f>
        <v>15611439</v>
      </c>
      <c r="B897" s="3" t="str">
        <f>_xlfn.XLOOKUP($A897, Rifles!$C$2:$C$419,Rifles!$D$2:$D$419,"N/A",0)</f>
        <v>N/A</v>
      </c>
      <c r="C897" s="4" t="str">
        <f>_xlfn.XLOOKUP($A897, Rifles!$C$2:$C$419,Rifles!F$2:F$419,"N/A",0)</f>
        <v>N/A</v>
      </c>
      <c r="D897" s="4" t="str">
        <f>_xlfn.XLOOKUP($A897, Rifles!$C$2:$C$419,Rifles!G$2:G$419,"N/A",0)</f>
        <v>N/A</v>
      </c>
      <c r="E897" s="3">
        <f>_xlfn.XLOOKUP($A897,Pistols!$C:$C,Pistols!H:H,0,0)</f>
        <v>0</v>
      </c>
      <c r="F897" s="3">
        <f>_xlfn.XLOOKUP($A897,Pistols!$C:$C,Pistols!I:I,0,0)</f>
        <v>0</v>
      </c>
      <c r="G897" s="3">
        <f>_xlfn.XLOOKUP($A897,Pistols!$C:$C,Pistols!J:J,0,0)</f>
        <v>0</v>
      </c>
      <c r="H897" s="3">
        <f>_xlfn.XLOOKUP($A897,Pistols!$C:$C,Pistols!K:K,0,0)</f>
        <v>0</v>
      </c>
      <c r="I897" s="3">
        <f>_xlfn.XLOOKUP($A897,Pistols!$C:$C,Pistols!L:L,0,0)</f>
        <v>0</v>
      </c>
      <c r="J897" s="3">
        <f>_xlfn.XLOOKUP($A897,Pistols!$C:$C,Pistols!M:M,0,0)</f>
        <v>0</v>
      </c>
      <c r="K897" s="3">
        <f>_xlfn.XLOOKUP($A897,Pistols!$C:$C,Pistols!N:N,0,0)</f>
        <v>0</v>
      </c>
      <c r="L897" s="3">
        <f>_xlfn.XLOOKUP($A897,Revolvers!$C:$C,Revolvers!O:O,0,0)</f>
        <v>0</v>
      </c>
      <c r="M897" s="3">
        <f>_xlfn.XLOOKUP($A897,Revolvers!$C:$C,Revolvers!P:P,0,0)</f>
        <v>0</v>
      </c>
      <c r="N897" s="3">
        <f>_xlfn.XLOOKUP($A897,Revolvers!$C:$C,Revolvers!Q:Q,0,0)</f>
        <v>0</v>
      </c>
      <c r="O897" s="3">
        <f>_xlfn.XLOOKUP($A897,Revolvers!$C:$C,Revolvers!R:R,0,0)</f>
        <v>0</v>
      </c>
      <c r="P897" s="3">
        <f>_xlfn.XLOOKUP($A897,Revolvers!$C:$C,Revolvers!S:S,0,0)</f>
        <v>0</v>
      </c>
      <c r="Q897" s="3">
        <f>_xlfn.XLOOKUP($A897,Revolvers!$C:$C,Revolvers!T:T,0,0)</f>
        <v>0</v>
      </c>
      <c r="R897" s="3">
        <f>_xlfn.XLOOKUP($A897,Rifles!C:C,Rifles!H:H,0,0)</f>
        <v>25</v>
      </c>
      <c r="S897" s="3">
        <f>_xlfn.XLOOKUP($A897,Shotguns!C:C,Shotguns!H:H,0,0)</f>
        <v>0</v>
      </c>
      <c r="T897" s="3">
        <f t="shared" si="13"/>
        <v>25</v>
      </c>
    </row>
    <row r="898" spans="1:20" x14ac:dyDescent="0.25">
      <c r="A898" s="3">
        <f>Rifles!C898</f>
        <v>15610526</v>
      </c>
      <c r="B898" s="3" t="str">
        <f>_xlfn.XLOOKUP($A898, Rifles!$C$2:$C$419,Rifles!$D$2:$D$419,"N/A",0)</f>
        <v>N/A</v>
      </c>
      <c r="C898" s="4" t="str">
        <f>_xlfn.XLOOKUP($A898, Rifles!$C$2:$C$419,Rifles!F$2:F$419,"N/A",0)</f>
        <v>N/A</v>
      </c>
      <c r="D898" s="4" t="str">
        <f>_xlfn.XLOOKUP($A898, Rifles!$C$2:$C$419,Rifles!G$2:G$419,"N/A",0)</f>
        <v>N/A</v>
      </c>
      <c r="E898" s="3">
        <f>_xlfn.XLOOKUP($A898,Pistols!$C:$C,Pistols!H:H,0,0)</f>
        <v>2</v>
      </c>
      <c r="F898" s="3">
        <f>_xlfn.XLOOKUP($A898,Pistols!$C:$C,Pistols!I:I,0,0)</f>
        <v>0</v>
      </c>
      <c r="G898" s="3">
        <f>_xlfn.XLOOKUP($A898,Pistols!$C:$C,Pistols!J:J,0,0)</f>
        <v>0</v>
      </c>
      <c r="H898" s="3">
        <f>_xlfn.XLOOKUP($A898,Pistols!$C:$C,Pistols!K:K,0,0)</f>
        <v>0</v>
      </c>
      <c r="I898" s="3">
        <f>_xlfn.XLOOKUP($A898,Pistols!$C:$C,Pistols!L:L,0,0)</f>
        <v>0</v>
      </c>
      <c r="J898" s="3">
        <f>_xlfn.XLOOKUP($A898,Pistols!$C:$C,Pistols!M:M,0,0)</f>
        <v>0</v>
      </c>
      <c r="K898" s="3">
        <f>_xlfn.XLOOKUP($A898,Pistols!$C:$C,Pistols!N:N,0,0)</f>
        <v>2</v>
      </c>
      <c r="L898" s="3">
        <f>_xlfn.XLOOKUP($A898,Revolvers!$C:$C,Revolvers!O:O,0,0)</f>
        <v>0</v>
      </c>
      <c r="M898" s="3">
        <f>_xlfn.XLOOKUP($A898,Revolvers!$C:$C,Revolvers!P:P,0,0)</f>
        <v>0</v>
      </c>
      <c r="N898" s="3">
        <f>_xlfn.XLOOKUP($A898,Revolvers!$C:$C,Revolvers!Q:Q,0,0)</f>
        <v>0</v>
      </c>
      <c r="O898" s="3">
        <f>_xlfn.XLOOKUP($A898,Revolvers!$C:$C,Revolvers!R:R,0,0)</f>
        <v>0</v>
      </c>
      <c r="P898" s="3">
        <f>_xlfn.XLOOKUP($A898,Revolvers!$C:$C,Revolvers!S:S,0,0)</f>
        <v>0</v>
      </c>
      <c r="Q898" s="3">
        <f>_xlfn.XLOOKUP($A898,Revolvers!$C:$C,Revolvers!T:T,0,0)</f>
        <v>0</v>
      </c>
      <c r="R898" s="3">
        <f>_xlfn.XLOOKUP($A898,Rifles!C:C,Rifles!H:H,0,0)</f>
        <v>26</v>
      </c>
      <c r="S898" s="3">
        <f>_xlfn.XLOOKUP($A898,Shotguns!C:C,Shotguns!H:H,0,0)</f>
        <v>0</v>
      </c>
      <c r="T898" s="3">
        <f t="shared" si="13"/>
        <v>28</v>
      </c>
    </row>
    <row r="899" spans="1:20" x14ac:dyDescent="0.25">
      <c r="A899" s="3">
        <f>Rifles!C899</f>
        <v>15608012</v>
      </c>
      <c r="B899" s="3" t="str">
        <f>_xlfn.XLOOKUP($A899, Rifles!$C$2:$C$419,Rifles!$D$2:$D$419,"N/A",0)</f>
        <v>N/A</v>
      </c>
      <c r="C899" s="4" t="str">
        <f>_xlfn.XLOOKUP($A899, Rifles!$C$2:$C$419,Rifles!F$2:F$419,"N/A",0)</f>
        <v>N/A</v>
      </c>
      <c r="D899" s="4" t="str">
        <f>_xlfn.XLOOKUP($A899, Rifles!$C$2:$C$419,Rifles!G$2:G$419,"N/A",0)</f>
        <v>N/A</v>
      </c>
      <c r="E899" s="3">
        <f>_xlfn.XLOOKUP($A899,Pistols!$C:$C,Pistols!H:H,0,0)</f>
        <v>0</v>
      </c>
      <c r="F899" s="3">
        <f>_xlfn.XLOOKUP($A899,Pistols!$C:$C,Pistols!I:I,0,0)</f>
        <v>0</v>
      </c>
      <c r="G899" s="3">
        <f>_xlfn.XLOOKUP($A899,Pistols!$C:$C,Pistols!J:J,0,0)</f>
        <v>0</v>
      </c>
      <c r="H899" s="3">
        <f>_xlfn.XLOOKUP($A899,Pistols!$C:$C,Pistols!K:K,0,0)</f>
        <v>0</v>
      </c>
      <c r="I899" s="3">
        <f>_xlfn.XLOOKUP($A899,Pistols!$C:$C,Pistols!L:L,0,0)</f>
        <v>0</v>
      </c>
      <c r="J899" s="3">
        <f>_xlfn.XLOOKUP($A899,Pistols!$C:$C,Pistols!M:M,0,0)</f>
        <v>0</v>
      </c>
      <c r="K899" s="3">
        <f>_xlfn.XLOOKUP($A899,Pistols!$C:$C,Pistols!N:N,0,0)</f>
        <v>0</v>
      </c>
      <c r="L899" s="3">
        <f>_xlfn.XLOOKUP($A899,Revolvers!$C:$C,Revolvers!O:O,0,0)</f>
        <v>0</v>
      </c>
      <c r="M899" s="3">
        <f>_xlfn.XLOOKUP($A899,Revolvers!$C:$C,Revolvers!P:P,0,0)</f>
        <v>0</v>
      </c>
      <c r="N899" s="3">
        <f>_xlfn.XLOOKUP($A899,Revolvers!$C:$C,Revolvers!Q:Q,0,0)</f>
        <v>0</v>
      </c>
      <c r="O899" s="3">
        <f>_xlfn.XLOOKUP($A899,Revolvers!$C:$C,Revolvers!R:R,0,0)</f>
        <v>0</v>
      </c>
      <c r="P899" s="3">
        <f>_xlfn.XLOOKUP($A899,Revolvers!$C:$C,Revolvers!S:S,0,0)</f>
        <v>0</v>
      </c>
      <c r="Q899" s="3">
        <f>_xlfn.XLOOKUP($A899,Revolvers!$C:$C,Revolvers!T:T,0,0)</f>
        <v>0</v>
      </c>
      <c r="R899" s="3">
        <f>_xlfn.XLOOKUP($A899,Rifles!C:C,Rifles!H:H,0,0)</f>
        <v>15</v>
      </c>
      <c r="S899" s="3">
        <f>_xlfn.XLOOKUP($A899,Shotguns!C:C,Shotguns!H:H,0,0)</f>
        <v>0</v>
      </c>
      <c r="T899" s="3">
        <f t="shared" ref="T899:T962" si="14">K899+P899+R899+S899</f>
        <v>15</v>
      </c>
    </row>
    <row r="900" spans="1:20" x14ac:dyDescent="0.25">
      <c r="A900" s="3">
        <f>Rifles!C900</f>
        <v>15611250</v>
      </c>
      <c r="B900" s="3" t="str">
        <f>_xlfn.XLOOKUP($A900, Rifles!$C$2:$C$419,Rifles!$D$2:$D$419,"N/A",0)</f>
        <v>N/A</v>
      </c>
      <c r="C900" s="4" t="str">
        <f>_xlfn.XLOOKUP($A900, Rifles!$C$2:$C$419,Rifles!F$2:F$419,"N/A",0)</f>
        <v>N/A</v>
      </c>
      <c r="D900" s="4" t="str">
        <f>_xlfn.XLOOKUP($A900, Rifles!$C$2:$C$419,Rifles!G$2:G$419,"N/A",0)</f>
        <v>N/A</v>
      </c>
      <c r="E900" s="3">
        <f>_xlfn.XLOOKUP($A900,Pistols!$C:$C,Pistols!H:H,0,0)</f>
        <v>0</v>
      </c>
      <c r="F900" s="3">
        <f>_xlfn.XLOOKUP($A900,Pistols!$C:$C,Pistols!I:I,0,0)</f>
        <v>0</v>
      </c>
      <c r="G900" s="3">
        <f>_xlfn.XLOOKUP($A900,Pistols!$C:$C,Pistols!J:J,0,0)</f>
        <v>0</v>
      </c>
      <c r="H900" s="3">
        <f>_xlfn.XLOOKUP($A900,Pistols!$C:$C,Pistols!K:K,0,0)</f>
        <v>0</v>
      </c>
      <c r="I900" s="3">
        <f>_xlfn.XLOOKUP($A900,Pistols!$C:$C,Pistols!L:L,0,0)</f>
        <v>0</v>
      </c>
      <c r="J900" s="3">
        <f>_xlfn.XLOOKUP($A900,Pistols!$C:$C,Pistols!M:M,0,0)</f>
        <v>0</v>
      </c>
      <c r="K900" s="3">
        <f>_xlfn.XLOOKUP($A900,Pistols!$C:$C,Pistols!N:N,0,0)</f>
        <v>0</v>
      </c>
      <c r="L900" s="3">
        <f>_xlfn.XLOOKUP($A900,Revolvers!$C:$C,Revolvers!O:O,0,0)</f>
        <v>0</v>
      </c>
      <c r="M900" s="3">
        <f>_xlfn.XLOOKUP($A900,Revolvers!$C:$C,Revolvers!P:P,0,0)</f>
        <v>0</v>
      </c>
      <c r="N900" s="3">
        <f>_xlfn.XLOOKUP($A900,Revolvers!$C:$C,Revolvers!Q:Q,0,0)</f>
        <v>0</v>
      </c>
      <c r="O900" s="3">
        <f>_xlfn.XLOOKUP($A900,Revolvers!$C:$C,Revolvers!R:R,0,0)</f>
        <v>0</v>
      </c>
      <c r="P900" s="3">
        <f>_xlfn.XLOOKUP($A900,Revolvers!$C:$C,Revolvers!S:S,0,0)</f>
        <v>0</v>
      </c>
      <c r="Q900" s="3">
        <f>_xlfn.XLOOKUP($A900,Revolvers!$C:$C,Revolvers!T:T,0,0)</f>
        <v>0</v>
      </c>
      <c r="R900" s="3">
        <f>_xlfn.XLOOKUP($A900,Rifles!C:C,Rifles!H:H,0,0)</f>
        <v>8</v>
      </c>
      <c r="S900" s="3">
        <f>_xlfn.XLOOKUP($A900,Shotguns!C:C,Shotguns!H:H,0,0)</f>
        <v>0</v>
      </c>
      <c r="T900" s="3">
        <f t="shared" si="14"/>
        <v>8</v>
      </c>
    </row>
    <row r="901" spans="1:20" x14ac:dyDescent="0.25">
      <c r="A901" s="3">
        <f>Rifles!C901</f>
        <v>15639696</v>
      </c>
      <c r="B901" s="3" t="str">
        <f>_xlfn.XLOOKUP($A901, Rifles!$C$2:$C$419,Rifles!$D$2:$D$419,"N/A",0)</f>
        <v>N/A</v>
      </c>
      <c r="C901" s="4" t="str">
        <f>_xlfn.XLOOKUP($A901, Rifles!$C$2:$C$419,Rifles!F$2:F$419,"N/A",0)</f>
        <v>N/A</v>
      </c>
      <c r="D901" s="4" t="str">
        <f>_xlfn.XLOOKUP($A901, Rifles!$C$2:$C$419,Rifles!G$2:G$419,"N/A",0)</f>
        <v>N/A</v>
      </c>
      <c r="E901" s="3">
        <f>_xlfn.XLOOKUP($A901,Pistols!$C:$C,Pistols!H:H,0,0)</f>
        <v>0</v>
      </c>
      <c r="F901" s="3">
        <f>_xlfn.XLOOKUP($A901,Pistols!$C:$C,Pistols!I:I,0,0)</f>
        <v>0</v>
      </c>
      <c r="G901" s="3">
        <f>_xlfn.XLOOKUP($A901,Pistols!$C:$C,Pistols!J:J,0,0)</f>
        <v>0</v>
      </c>
      <c r="H901" s="3">
        <f>_xlfn.XLOOKUP($A901,Pistols!$C:$C,Pistols!K:K,0,0)</f>
        <v>0</v>
      </c>
      <c r="I901" s="3">
        <f>_xlfn.XLOOKUP($A901,Pistols!$C:$C,Pistols!L:L,0,0)</f>
        <v>0</v>
      </c>
      <c r="J901" s="3">
        <f>_xlfn.XLOOKUP($A901,Pistols!$C:$C,Pistols!M:M,0,0)</f>
        <v>0</v>
      </c>
      <c r="K901" s="3">
        <f>_xlfn.XLOOKUP($A901,Pistols!$C:$C,Pistols!N:N,0,0)</f>
        <v>0</v>
      </c>
      <c r="L901" s="3">
        <f>_xlfn.XLOOKUP($A901,Revolvers!$C:$C,Revolvers!O:O,0,0)</f>
        <v>0</v>
      </c>
      <c r="M901" s="3">
        <f>_xlfn.XLOOKUP($A901,Revolvers!$C:$C,Revolvers!P:P,0,0)</f>
        <v>0</v>
      </c>
      <c r="N901" s="3">
        <f>_xlfn.XLOOKUP($A901,Revolvers!$C:$C,Revolvers!Q:Q,0,0)</f>
        <v>0</v>
      </c>
      <c r="O901" s="3">
        <f>_xlfn.XLOOKUP($A901,Revolvers!$C:$C,Revolvers!R:R,0,0)</f>
        <v>0</v>
      </c>
      <c r="P901" s="3">
        <f>_xlfn.XLOOKUP($A901,Revolvers!$C:$C,Revolvers!S:S,0,0)</f>
        <v>0</v>
      </c>
      <c r="Q901" s="3">
        <f>_xlfn.XLOOKUP($A901,Revolvers!$C:$C,Revolvers!T:T,0,0)</f>
        <v>0</v>
      </c>
      <c r="R901" s="3">
        <f>_xlfn.XLOOKUP($A901,Rifles!C:C,Rifles!H:H,0,0)</f>
        <v>4</v>
      </c>
      <c r="S901" s="3">
        <f>_xlfn.XLOOKUP($A901,Shotguns!C:C,Shotguns!H:H,0,0)</f>
        <v>0</v>
      </c>
      <c r="T901" s="3">
        <f t="shared" si="14"/>
        <v>4</v>
      </c>
    </row>
    <row r="902" spans="1:20" x14ac:dyDescent="0.25">
      <c r="A902" s="3">
        <f>Rifles!C902</f>
        <v>15604330</v>
      </c>
      <c r="B902" s="3" t="str">
        <f>_xlfn.XLOOKUP($A902, Rifles!$C$2:$C$419,Rifles!$D$2:$D$419,"N/A",0)</f>
        <v>N/A</v>
      </c>
      <c r="C902" s="4" t="str">
        <f>_xlfn.XLOOKUP($A902, Rifles!$C$2:$C$419,Rifles!F$2:F$419,"N/A",0)</f>
        <v>N/A</v>
      </c>
      <c r="D902" s="4" t="str">
        <f>_xlfn.XLOOKUP($A902, Rifles!$C$2:$C$419,Rifles!G$2:G$419,"N/A",0)</f>
        <v>N/A</v>
      </c>
      <c r="E902" s="3">
        <f>_xlfn.XLOOKUP($A902,Pistols!$C:$C,Pistols!H:H,0,0)</f>
        <v>6</v>
      </c>
      <c r="F902" s="3">
        <f>_xlfn.XLOOKUP($A902,Pistols!$C:$C,Pistols!I:I,0,0)</f>
        <v>0</v>
      </c>
      <c r="G902" s="3">
        <f>_xlfn.XLOOKUP($A902,Pistols!$C:$C,Pistols!J:J,0,0)</f>
        <v>0</v>
      </c>
      <c r="H902" s="3">
        <f>_xlfn.XLOOKUP($A902,Pistols!$C:$C,Pistols!K:K,0,0)</f>
        <v>0</v>
      </c>
      <c r="I902" s="3">
        <f>_xlfn.XLOOKUP($A902,Pistols!$C:$C,Pistols!L:L,0,0)</f>
        <v>0</v>
      </c>
      <c r="J902" s="3">
        <f>_xlfn.XLOOKUP($A902,Pistols!$C:$C,Pistols!M:M,0,0)</f>
        <v>0</v>
      </c>
      <c r="K902" s="3">
        <f>_xlfn.XLOOKUP($A902,Pistols!$C:$C,Pistols!N:N,0,0)</f>
        <v>6</v>
      </c>
      <c r="L902" s="3">
        <f>_xlfn.XLOOKUP($A902,Revolvers!$C:$C,Revolvers!O:O,0,0)</f>
        <v>0</v>
      </c>
      <c r="M902" s="3">
        <f>_xlfn.XLOOKUP($A902,Revolvers!$C:$C,Revolvers!P:P,0,0)</f>
        <v>0</v>
      </c>
      <c r="N902" s="3">
        <f>_xlfn.XLOOKUP($A902,Revolvers!$C:$C,Revolvers!Q:Q,0,0)</f>
        <v>0</v>
      </c>
      <c r="O902" s="3">
        <f>_xlfn.XLOOKUP($A902,Revolvers!$C:$C,Revolvers!R:R,0,0)</f>
        <v>0</v>
      </c>
      <c r="P902" s="3">
        <f>_xlfn.XLOOKUP($A902,Revolvers!$C:$C,Revolvers!S:S,0,0)</f>
        <v>0</v>
      </c>
      <c r="Q902" s="3">
        <f>_xlfn.XLOOKUP($A902,Revolvers!$C:$C,Revolvers!T:T,0,0)</f>
        <v>0</v>
      </c>
      <c r="R902" s="3">
        <f>_xlfn.XLOOKUP($A902,Rifles!C:C,Rifles!H:H,0,0)</f>
        <v>1</v>
      </c>
      <c r="S902" s="3">
        <f>_xlfn.XLOOKUP($A902,Shotguns!C:C,Shotguns!H:H,0,0)</f>
        <v>0</v>
      </c>
      <c r="T902" s="3">
        <f t="shared" si="14"/>
        <v>7</v>
      </c>
    </row>
    <row r="903" spans="1:20" x14ac:dyDescent="0.25">
      <c r="A903" s="3">
        <f>Rifles!C903</f>
        <v>15601287</v>
      </c>
      <c r="B903" s="3" t="str">
        <f>_xlfn.XLOOKUP($A903, Rifles!$C$2:$C$419,Rifles!$D$2:$D$419,"N/A",0)</f>
        <v>N/A</v>
      </c>
      <c r="C903" s="4" t="str">
        <f>_xlfn.XLOOKUP($A903, Rifles!$C$2:$C$419,Rifles!F$2:F$419,"N/A",0)</f>
        <v>N/A</v>
      </c>
      <c r="D903" s="4" t="str">
        <f>_xlfn.XLOOKUP($A903, Rifles!$C$2:$C$419,Rifles!G$2:G$419,"N/A",0)</f>
        <v>N/A</v>
      </c>
      <c r="E903" s="3">
        <f>_xlfn.XLOOKUP($A903,Pistols!$C:$C,Pistols!H:H,0,0)</f>
        <v>0</v>
      </c>
      <c r="F903" s="3">
        <f>_xlfn.XLOOKUP($A903,Pistols!$C:$C,Pistols!I:I,0,0)</f>
        <v>0</v>
      </c>
      <c r="G903" s="3">
        <f>_xlfn.XLOOKUP($A903,Pistols!$C:$C,Pistols!J:J,0,0)</f>
        <v>0</v>
      </c>
      <c r="H903" s="3">
        <f>_xlfn.XLOOKUP($A903,Pistols!$C:$C,Pistols!K:K,0,0)</f>
        <v>0</v>
      </c>
      <c r="I903" s="3">
        <f>_xlfn.XLOOKUP($A903,Pistols!$C:$C,Pistols!L:L,0,0)</f>
        <v>0</v>
      </c>
      <c r="J903" s="3">
        <f>_xlfn.XLOOKUP($A903,Pistols!$C:$C,Pistols!M:M,0,0)</f>
        <v>0</v>
      </c>
      <c r="K903" s="3">
        <f>_xlfn.XLOOKUP($A903,Pistols!$C:$C,Pistols!N:N,0,0)</f>
        <v>0</v>
      </c>
      <c r="L903" s="3">
        <f>_xlfn.XLOOKUP($A903,Revolvers!$C:$C,Revolvers!O:O,0,0)</f>
        <v>0</v>
      </c>
      <c r="M903" s="3">
        <f>_xlfn.XLOOKUP($A903,Revolvers!$C:$C,Revolvers!P:P,0,0)</f>
        <v>0</v>
      </c>
      <c r="N903" s="3">
        <f>_xlfn.XLOOKUP($A903,Revolvers!$C:$C,Revolvers!Q:Q,0,0)</f>
        <v>0</v>
      </c>
      <c r="O903" s="3">
        <f>_xlfn.XLOOKUP($A903,Revolvers!$C:$C,Revolvers!R:R,0,0)</f>
        <v>0</v>
      </c>
      <c r="P903" s="3">
        <f>_xlfn.XLOOKUP($A903,Revolvers!$C:$C,Revolvers!S:S,0,0)</f>
        <v>0</v>
      </c>
      <c r="Q903" s="3">
        <f>_xlfn.XLOOKUP($A903,Revolvers!$C:$C,Revolvers!T:T,0,0)</f>
        <v>0</v>
      </c>
      <c r="R903" s="3">
        <f>_xlfn.XLOOKUP($A903,Rifles!C:C,Rifles!H:H,0,0)</f>
        <v>1</v>
      </c>
      <c r="S903" s="3">
        <f>_xlfn.XLOOKUP($A903,Shotguns!C:C,Shotguns!H:H,0,0)</f>
        <v>0</v>
      </c>
      <c r="T903" s="3">
        <f t="shared" si="14"/>
        <v>1</v>
      </c>
    </row>
    <row r="904" spans="1:20" x14ac:dyDescent="0.25">
      <c r="A904" s="3">
        <f>Rifles!C904</f>
        <v>15607375</v>
      </c>
      <c r="B904" s="3" t="str">
        <f>_xlfn.XLOOKUP($A904, Rifles!$C$2:$C$419,Rifles!$D$2:$D$419,"N/A",0)</f>
        <v>N/A</v>
      </c>
      <c r="C904" s="4" t="str">
        <f>_xlfn.XLOOKUP($A904, Rifles!$C$2:$C$419,Rifles!F$2:F$419,"N/A",0)</f>
        <v>N/A</v>
      </c>
      <c r="D904" s="4" t="str">
        <f>_xlfn.XLOOKUP($A904, Rifles!$C$2:$C$419,Rifles!G$2:G$419,"N/A",0)</f>
        <v>N/A</v>
      </c>
      <c r="E904" s="3">
        <f>_xlfn.XLOOKUP($A904,Pistols!$C:$C,Pistols!H:H,0,0)</f>
        <v>2</v>
      </c>
      <c r="F904" s="3">
        <f>_xlfn.XLOOKUP($A904,Pistols!$C:$C,Pistols!I:I,0,0)</f>
        <v>0</v>
      </c>
      <c r="G904" s="3">
        <f>_xlfn.XLOOKUP($A904,Pistols!$C:$C,Pistols!J:J,0,0)</f>
        <v>0</v>
      </c>
      <c r="H904" s="3">
        <f>_xlfn.XLOOKUP($A904,Pistols!$C:$C,Pistols!K:K,0,0)</f>
        <v>0</v>
      </c>
      <c r="I904" s="3">
        <f>_xlfn.XLOOKUP($A904,Pistols!$C:$C,Pistols!L:L,0,0)</f>
        <v>0</v>
      </c>
      <c r="J904" s="3">
        <f>_xlfn.XLOOKUP($A904,Pistols!$C:$C,Pistols!M:M,0,0)</f>
        <v>0</v>
      </c>
      <c r="K904" s="3">
        <f>_xlfn.XLOOKUP($A904,Pistols!$C:$C,Pistols!N:N,0,0)</f>
        <v>2</v>
      </c>
      <c r="L904" s="3">
        <f>_xlfn.XLOOKUP($A904,Revolvers!$C:$C,Revolvers!O:O,0,0)</f>
        <v>0</v>
      </c>
      <c r="M904" s="3">
        <f>_xlfn.XLOOKUP($A904,Revolvers!$C:$C,Revolvers!P:P,0,0)</f>
        <v>0</v>
      </c>
      <c r="N904" s="3">
        <f>_xlfn.XLOOKUP($A904,Revolvers!$C:$C,Revolvers!Q:Q,0,0)</f>
        <v>0</v>
      </c>
      <c r="O904" s="3">
        <f>_xlfn.XLOOKUP($A904,Revolvers!$C:$C,Revolvers!R:R,0,0)</f>
        <v>0</v>
      </c>
      <c r="P904" s="3">
        <f>_xlfn.XLOOKUP($A904,Revolvers!$C:$C,Revolvers!S:S,0,0)</f>
        <v>0</v>
      </c>
      <c r="Q904" s="3">
        <f>_xlfn.XLOOKUP($A904,Revolvers!$C:$C,Revolvers!T:T,0,0)</f>
        <v>0</v>
      </c>
      <c r="R904" s="3">
        <f>_xlfn.XLOOKUP($A904,Rifles!C:C,Rifles!H:H,0,0)</f>
        <v>3</v>
      </c>
      <c r="S904" s="3">
        <f>_xlfn.XLOOKUP($A904,Shotguns!C:C,Shotguns!H:H,0,0)</f>
        <v>0</v>
      </c>
      <c r="T904" s="3">
        <f t="shared" si="14"/>
        <v>5</v>
      </c>
    </row>
    <row r="905" spans="1:20" x14ac:dyDescent="0.25">
      <c r="A905" s="3">
        <f>Rifles!C905</f>
        <v>15606556</v>
      </c>
      <c r="B905" s="3" t="str">
        <f>_xlfn.XLOOKUP($A905, Rifles!$C$2:$C$419,Rifles!$D$2:$D$419,"N/A",0)</f>
        <v>N/A</v>
      </c>
      <c r="C905" s="4" t="str">
        <f>_xlfn.XLOOKUP($A905, Rifles!$C$2:$C$419,Rifles!F$2:F$419,"N/A",0)</f>
        <v>N/A</v>
      </c>
      <c r="D905" s="4" t="str">
        <f>_xlfn.XLOOKUP($A905, Rifles!$C$2:$C$419,Rifles!G$2:G$419,"N/A",0)</f>
        <v>N/A</v>
      </c>
      <c r="E905" s="3">
        <f>_xlfn.XLOOKUP($A905,Pistols!$C:$C,Pistols!H:H,0,0)</f>
        <v>0</v>
      </c>
      <c r="F905" s="3">
        <f>_xlfn.XLOOKUP($A905,Pistols!$C:$C,Pistols!I:I,0,0)</f>
        <v>0</v>
      </c>
      <c r="G905" s="3">
        <f>_xlfn.XLOOKUP($A905,Pistols!$C:$C,Pistols!J:J,0,0)</f>
        <v>0</v>
      </c>
      <c r="H905" s="3">
        <f>_xlfn.XLOOKUP($A905,Pistols!$C:$C,Pistols!K:K,0,0)</f>
        <v>0</v>
      </c>
      <c r="I905" s="3">
        <f>_xlfn.XLOOKUP($A905,Pistols!$C:$C,Pistols!L:L,0,0)</f>
        <v>0</v>
      </c>
      <c r="J905" s="3">
        <f>_xlfn.XLOOKUP($A905,Pistols!$C:$C,Pistols!M:M,0,0)</f>
        <v>0</v>
      </c>
      <c r="K905" s="3">
        <f>_xlfn.XLOOKUP($A905,Pistols!$C:$C,Pistols!N:N,0,0)</f>
        <v>0</v>
      </c>
      <c r="L905" s="3">
        <f>_xlfn.XLOOKUP($A905,Revolvers!$C:$C,Revolvers!O:O,0,0)</f>
        <v>0</v>
      </c>
      <c r="M905" s="3">
        <f>_xlfn.XLOOKUP($A905,Revolvers!$C:$C,Revolvers!P:P,0,0)</f>
        <v>0</v>
      </c>
      <c r="N905" s="3">
        <f>_xlfn.XLOOKUP($A905,Revolvers!$C:$C,Revolvers!Q:Q,0,0)</f>
        <v>0</v>
      </c>
      <c r="O905" s="3">
        <f>_xlfn.XLOOKUP($A905,Revolvers!$C:$C,Revolvers!R:R,0,0)</f>
        <v>0</v>
      </c>
      <c r="P905" s="3">
        <f>_xlfn.XLOOKUP($A905,Revolvers!$C:$C,Revolvers!S:S,0,0)</f>
        <v>0</v>
      </c>
      <c r="Q905" s="3">
        <f>_xlfn.XLOOKUP($A905,Revolvers!$C:$C,Revolvers!T:T,0,0)</f>
        <v>0</v>
      </c>
      <c r="R905" s="3">
        <f>_xlfn.XLOOKUP($A905,Rifles!C:C,Rifles!H:H,0,0)</f>
        <v>14</v>
      </c>
      <c r="S905" s="3">
        <f>_xlfn.XLOOKUP($A905,Shotguns!C:C,Shotguns!H:H,0,0)</f>
        <v>0</v>
      </c>
      <c r="T905" s="3">
        <f t="shared" si="14"/>
        <v>14</v>
      </c>
    </row>
    <row r="906" spans="1:20" x14ac:dyDescent="0.25">
      <c r="A906" s="3">
        <f>Rifles!C906</f>
        <v>15603403</v>
      </c>
      <c r="B906" s="3" t="str">
        <f>_xlfn.XLOOKUP($A906, Rifles!$C$2:$C$419,Rifles!$D$2:$D$419,"N/A",0)</f>
        <v>N/A</v>
      </c>
      <c r="C906" s="4" t="str">
        <f>_xlfn.XLOOKUP($A906, Rifles!$C$2:$C$419,Rifles!F$2:F$419,"N/A",0)</f>
        <v>N/A</v>
      </c>
      <c r="D906" s="4" t="str">
        <f>_xlfn.XLOOKUP($A906, Rifles!$C$2:$C$419,Rifles!G$2:G$419,"N/A",0)</f>
        <v>N/A</v>
      </c>
      <c r="E906" s="3">
        <f>_xlfn.XLOOKUP($A906,Pistols!$C:$C,Pistols!H:H,0,0)</f>
        <v>0</v>
      </c>
      <c r="F906" s="3">
        <f>_xlfn.XLOOKUP($A906,Pistols!$C:$C,Pistols!I:I,0,0)</f>
        <v>62</v>
      </c>
      <c r="G906" s="3">
        <f>_xlfn.XLOOKUP($A906,Pistols!$C:$C,Pistols!J:J,0,0)</f>
        <v>0</v>
      </c>
      <c r="H906" s="3">
        <f>_xlfn.XLOOKUP($A906,Pistols!$C:$C,Pistols!K:K,0,0)</f>
        <v>0</v>
      </c>
      <c r="I906" s="3">
        <f>_xlfn.XLOOKUP($A906,Pistols!$C:$C,Pistols!L:L,0,0)</f>
        <v>0</v>
      </c>
      <c r="J906" s="3">
        <f>_xlfn.XLOOKUP($A906,Pistols!$C:$C,Pistols!M:M,0,0)</f>
        <v>0</v>
      </c>
      <c r="K906" s="3">
        <f>_xlfn.XLOOKUP($A906,Pistols!$C:$C,Pistols!N:N,0,0)</f>
        <v>62</v>
      </c>
      <c r="L906" s="3">
        <f>_xlfn.XLOOKUP($A906,Revolvers!$C:$C,Revolvers!O:O,0,0)</f>
        <v>0</v>
      </c>
      <c r="M906" s="3">
        <f>_xlfn.XLOOKUP($A906,Revolvers!$C:$C,Revolvers!P:P,0,0)</f>
        <v>0</v>
      </c>
      <c r="N906" s="3">
        <f>_xlfn.XLOOKUP($A906,Revolvers!$C:$C,Revolvers!Q:Q,0,0)</f>
        <v>0</v>
      </c>
      <c r="O906" s="3">
        <f>_xlfn.XLOOKUP($A906,Revolvers!$C:$C,Revolvers!R:R,0,0)</f>
        <v>0</v>
      </c>
      <c r="P906" s="3">
        <f>_xlfn.XLOOKUP($A906,Revolvers!$C:$C,Revolvers!S:S,0,0)</f>
        <v>0</v>
      </c>
      <c r="Q906" s="3">
        <f>_xlfn.XLOOKUP($A906,Revolvers!$C:$C,Revolvers!T:T,0,0)</f>
        <v>0</v>
      </c>
      <c r="R906" s="3">
        <f>_xlfn.XLOOKUP($A906,Rifles!C:C,Rifles!H:H,0,0)</f>
        <v>34293</v>
      </c>
      <c r="S906" s="3">
        <f>_xlfn.XLOOKUP($A906,Shotguns!C:C,Shotguns!H:H,0,0)</f>
        <v>0</v>
      </c>
      <c r="T906" s="3">
        <f t="shared" si="14"/>
        <v>34355</v>
      </c>
    </row>
    <row r="907" spans="1:20" x14ac:dyDescent="0.25">
      <c r="A907" s="3">
        <f>Rifles!C907</f>
        <v>15611603</v>
      </c>
      <c r="B907" s="3" t="str">
        <f>_xlfn.XLOOKUP($A907, Rifles!$C$2:$C$419,Rifles!$D$2:$D$419,"N/A",0)</f>
        <v>N/A</v>
      </c>
      <c r="C907" s="4" t="str">
        <f>_xlfn.XLOOKUP($A907, Rifles!$C$2:$C$419,Rifles!F$2:F$419,"N/A",0)</f>
        <v>N/A</v>
      </c>
      <c r="D907" s="4" t="str">
        <f>_xlfn.XLOOKUP($A907, Rifles!$C$2:$C$419,Rifles!G$2:G$419,"N/A",0)</f>
        <v>N/A</v>
      </c>
      <c r="E907" s="3">
        <f>_xlfn.XLOOKUP($A907,Pistols!$C:$C,Pistols!H:H,0,0)</f>
        <v>0</v>
      </c>
      <c r="F907" s="3">
        <f>_xlfn.XLOOKUP($A907,Pistols!$C:$C,Pistols!I:I,0,0)</f>
        <v>0</v>
      </c>
      <c r="G907" s="3">
        <f>_xlfn.XLOOKUP($A907,Pistols!$C:$C,Pistols!J:J,0,0)</f>
        <v>0</v>
      </c>
      <c r="H907" s="3">
        <f>_xlfn.XLOOKUP($A907,Pistols!$C:$C,Pistols!K:K,0,0)</f>
        <v>0</v>
      </c>
      <c r="I907" s="3">
        <f>_xlfn.XLOOKUP($A907,Pistols!$C:$C,Pistols!L:L,0,0)</f>
        <v>0</v>
      </c>
      <c r="J907" s="3">
        <f>_xlfn.XLOOKUP($A907,Pistols!$C:$C,Pistols!M:M,0,0)</f>
        <v>0</v>
      </c>
      <c r="K907" s="3">
        <f>_xlfn.XLOOKUP($A907,Pistols!$C:$C,Pistols!N:N,0,0)</f>
        <v>0</v>
      </c>
      <c r="L907" s="3">
        <f>_xlfn.XLOOKUP($A907,Revolvers!$C:$C,Revolvers!O:O,0,0)</f>
        <v>0</v>
      </c>
      <c r="M907" s="3">
        <f>_xlfn.XLOOKUP($A907,Revolvers!$C:$C,Revolvers!P:P,0,0)</f>
        <v>0</v>
      </c>
      <c r="N907" s="3">
        <f>_xlfn.XLOOKUP($A907,Revolvers!$C:$C,Revolvers!Q:Q,0,0)</f>
        <v>0</v>
      </c>
      <c r="O907" s="3">
        <f>_xlfn.XLOOKUP($A907,Revolvers!$C:$C,Revolvers!R:R,0,0)</f>
        <v>0</v>
      </c>
      <c r="P907" s="3">
        <f>_xlfn.XLOOKUP($A907,Revolvers!$C:$C,Revolvers!S:S,0,0)</f>
        <v>0</v>
      </c>
      <c r="Q907" s="3">
        <f>_xlfn.XLOOKUP($A907,Revolvers!$C:$C,Revolvers!T:T,0,0)</f>
        <v>0</v>
      </c>
      <c r="R907" s="3">
        <f>_xlfn.XLOOKUP($A907,Rifles!C:C,Rifles!H:H,0,0)</f>
        <v>3</v>
      </c>
      <c r="S907" s="3">
        <f>_xlfn.XLOOKUP($A907,Shotguns!C:C,Shotguns!H:H,0,0)</f>
        <v>0</v>
      </c>
      <c r="T907" s="3">
        <f t="shared" si="14"/>
        <v>3</v>
      </c>
    </row>
    <row r="908" spans="1:20" x14ac:dyDescent="0.25">
      <c r="A908" s="3">
        <f>Rifles!C908</f>
        <v>15609943</v>
      </c>
      <c r="B908" s="3" t="str">
        <f>_xlfn.XLOOKUP($A908, Rifles!$C$2:$C$419,Rifles!$D$2:$D$419,"N/A",0)</f>
        <v>N/A</v>
      </c>
      <c r="C908" s="4" t="str">
        <f>_xlfn.XLOOKUP($A908, Rifles!$C$2:$C$419,Rifles!F$2:F$419,"N/A",0)</f>
        <v>N/A</v>
      </c>
      <c r="D908" s="4" t="str">
        <f>_xlfn.XLOOKUP($A908, Rifles!$C$2:$C$419,Rifles!G$2:G$419,"N/A",0)</f>
        <v>N/A</v>
      </c>
      <c r="E908" s="3">
        <f>_xlfn.XLOOKUP($A908,Pistols!$C:$C,Pistols!H:H,0,0)</f>
        <v>0</v>
      </c>
      <c r="F908" s="3">
        <f>_xlfn.XLOOKUP($A908,Pistols!$C:$C,Pistols!I:I,0,0)</f>
        <v>0</v>
      </c>
      <c r="G908" s="3">
        <f>_xlfn.XLOOKUP($A908,Pistols!$C:$C,Pistols!J:J,0,0)</f>
        <v>0</v>
      </c>
      <c r="H908" s="3">
        <f>_xlfn.XLOOKUP($A908,Pistols!$C:$C,Pistols!K:K,0,0)</f>
        <v>0</v>
      </c>
      <c r="I908" s="3">
        <f>_xlfn.XLOOKUP($A908,Pistols!$C:$C,Pistols!L:L,0,0)</f>
        <v>0</v>
      </c>
      <c r="J908" s="3">
        <f>_xlfn.XLOOKUP($A908,Pistols!$C:$C,Pistols!M:M,0,0)</f>
        <v>0</v>
      </c>
      <c r="K908" s="3">
        <f>_xlfn.XLOOKUP($A908,Pistols!$C:$C,Pistols!N:N,0,0)</f>
        <v>0</v>
      </c>
      <c r="L908" s="3">
        <f>_xlfn.XLOOKUP($A908,Revolvers!$C:$C,Revolvers!O:O,0,0)</f>
        <v>0</v>
      </c>
      <c r="M908" s="3">
        <f>_xlfn.XLOOKUP($A908,Revolvers!$C:$C,Revolvers!P:P,0,0)</f>
        <v>0</v>
      </c>
      <c r="N908" s="3">
        <f>_xlfn.XLOOKUP($A908,Revolvers!$C:$C,Revolvers!Q:Q,0,0)</f>
        <v>0</v>
      </c>
      <c r="O908" s="3">
        <f>_xlfn.XLOOKUP($A908,Revolvers!$C:$C,Revolvers!R:R,0,0)</f>
        <v>0</v>
      </c>
      <c r="P908" s="3">
        <f>_xlfn.XLOOKUP($A908,Revolvers!$C:$C,Revolvers!S:S,0,0)</f>
        <v>0</v>
      </c>
      <c r="Q908" s="3">
        <f>_xlfn.XLOOKUP($A908,Revolvers!$C:$C,Revolvers!T:T,0,0)</f>
        <v>0</v>
      </c>
      <c r="R908" s="3">
        <f>_xlfn.XLOOKUP($A908,Rifles!C:C,Rifles!H:H,0,0)</f>
        <v>25</v>
      </c>
      <c r="S908" s="3">
        <f>_xlfn.XLOOKUP($A908,Shotguns!C:C,Shotguns!H:H,0,0)</f>
        <v>0</v>
      </c>
      <c r="T908" s="3">
        <f t="shared" si="14"/>
        <v>25</v>
      </c>
    </row>
    <row r="909" spans="1:20" x14ac:dyDescent="0.25">
      <c r="A909" s="3">
        <f>Rifles!C909</f>
        <v>15607477</v>
      </c>
      <c r="B909" s="3" t="str">
        <f>_xlfn.XLOOKUP($A909, Rifles!$C$2:$C$419,Rifles!$D$2:$D$419,"N/A",0)</f>
        <v>N/A</v>
      </c>
      <c r="C909" s="4" t="str">
        <f>_xlfn.XLOOKUP($A909, Rifles!$C$2:$C$419,Rifles!F$2:F$419,"N/A",0)</f>
        <v>N/A</v>
      </c>
      <c r="D909" s="4" t="str">
        <f>_xlfn.XLOOKUP($A909, Rifles!$C$2:$C$419,Rifles!G$2:G$419,"N/A",0)</f>
        <v>N/A</v>
      </c>
      <c r="E909" s="3">
        <f>_xlfn.XLOOKUP($A909,Pistols!$C:$C,Pistols!H:H,0,0)</f>
        <v>0</v>
      </c>
      <c r="F909" s="3">
        <f>_xlfn.XLOOKUP($A909,Pistols!$C:$C,Pistols!I:I,0,0)</f>
        <v>0</v>
      </c>
      <c r="G909" s="3">
        <f>_xlfn.XLOOKUP($A909,Pistols!$C:$C,Pistols!J:J,0,0)</f>
        <v>0</v>
      </c>
      <c r="H909" s="3">
        <f>_xlfn.XLOOKUP($A909,Pistols!$C:$C,Pistols!K:K,0,0)</f>
        <v>0</v>
      </c>
      <c r="I909" s="3">
        <f>_xlfn.XLOOKUP($A909,Pistols!$C:$C,Pistols!L:L,0,0)</f>
        <v>0</v>
      </c>
      <c r="J909" s="3">
        <f>_xlfn.XLOOKUP($A909,Pistols!$C:$C,Pistols!M:M,0,0)</f>
        <v>0</v>
      </c>
      <c r="K909" s="3">
        <f>_xlfn.XLOOKUP($A909,Pistols!$C:$C,Pistols!N:N,0,0)</f>
        <v>0</v>
      </c>
      <c r="L909" s="3">
        <f>_xlfn.XLOOKUP($A909,Revolvers!$C:$C,Revolvers!O:O,0,0)</f>
        <v>0</v>
      </c>
      <c r="M909" s="3">
        <f>_xlfn.XLOOKUP($A909,Revolvers!$C:$C,Revolvers!P:P,0,0)</f>
        <v>0</v>
      </c>
      <c r="N909" s="3">
        <f>_xlfn.XLOOKUP($A909,Revolvers!$C:$C,Revolvers!Q:Q,0,0)</f>
        <v>0</v>
      </c>
      <c r="O909" s="3">
        <f>_xlfn.XLOOKUP($A909,Revolvers!$C:$C,Revolvers!R:R,0,0)</f>
        <v>0</v>
      </c>
      <c r="P909" s="3">
        <f>_xlfn.XLOOKUP($A909,Revolvers!$C:$C,Revolvers!S:S,0,0)</f>
        <v>0</v>
      </c>
      <c r="Q909" s="3">
        <f>_xlfn.XLOOKUP($A909,Revolvers!$C:$C,Revolvers!T:T,0,0)</f>
        <v>0</v>
      </c>
      <c r="R909" s="3">
        <f>_xlfn.XLOOKUP($A909,Rifles!C:C,Rifles!H:H,0,0)</f>
        <v>6</v>
      </c>
      <c r="S909" s="3">
        <f>_xlfn.XLOOKUP($A909,Shotguns!C:C,Shotguns!H:H,0,0)</f>
        <v>0</v>
      </c>
      <c r="T909" s="3">
        <f t="shared" si="14"/>
        <v>6</v>
      </c>
    </row>
    <row r="910" spans="1:20" x14ac:dyDescent="0.25">
      <c r="A910" s="3">
        <f>Rifles!C910</f>
        <v>15610664</v>
      </c>
      <c r="B910" s="3" t="str">
        <f>_xlfn.XLOOKUP($A910, Rifles!$C$2:$C$419,Rifles!$D$2:$D$419,"N/A",0)</f>
        <v>N/A</v>
      </c>
      <c r="C910" s="4" t="str">
        <f>_xlfn.XLOOKUP($A910, Rifles!$C$2:$C$419,Rifles!F$2:F$419,"N/A",0)</f>
        <v>N/A</v>
      </c>
      <c r="D910" s="4" t="str">
        <f>_xlfn.XLOOKUP($A910, Rifles!$C$2:$C$419,Rifles!G$2:G$419,"N/A",0)</f>
        <v>N/A</v>
      </c>
      <c r="E910" s="3">
        <f>_xlfn.XLOOKUP($A910,Pistols!$C:$C,Pistols!H:H,0,0)</f>
        <v>0</v>
      </c>
      <c r="F910" s="3">
        <f>_xlfn.XLOOKUP($A910,Pistols!$C:$C,Pistols!I:I,0,0)</f>
        <v>0</v>
      </c>
      <c r="G910" s="3">
        <f>_xlfn.XLOOKUP($A910,Pistols!$C:$C,Pistols!J:J,0,0)</f>
        <v>0</v>
      </c>
      <c r="H910" s="3">
        <f>_xlfn.XLOOKUP($A910,Pistols!$C:$C,Pistols!K:K,0,0)</f>
        <v>0</v>
      </c>
      <c r="I910" s="3">
        <f>_xlfn.XLOOKUP($A910,Pistols!$C:$C,Pistols!L:L,0,0)</f>
        <v>0</v>
      </c>
      <c r="J910" s="3">
        <f>_xlfn.XLOOKUP($A910,Pistols!$C:$C,Pistols!M:M,0,0)</f>
        <v>72</v>
      </c>
      <c r="K910" s="3">
        <f>_xlfn.XLOOKUP($A910,Pistols!$C:$C,Pistols!N:N,0,0)</f>
        <v>72</v>
      </c>
      <c r="L910" s="3">
        <f>_xlfn.XLOOKUP($A910,Revolvers!$C:$C,Revolvers!O:O,0,0)</f>
        <v>0</v>
      </c>
      <c r="M910" s="3">
        <f>_xlfn.XLOOKUP($A910,Revolvers!$C:$C,Revolvers!P:P,0,0)</f>
        <v>0</v>
      </c>
      <c r="N910" s="3">
        <f>_xlfn.XLOOKUP($A910,Revolvers!$C:$C,Revolvers!Q:Q,0,0)</f>
        <v>0</v>
      </c>
      <c r="O910" s="3">
        <f>_xlfn.XLOOKUP($A910,Revolvers!$C:$C,Revolvers!R:R,0,0)</f>
        <v>0</v>
      </c>
      <c r="P910" s="3">
        <f>_xlfn.XLOOKUP($A910,Revolvers!$C:$C,Revolvers!S:S,0,0)</f>
        <v>0</v>
      </c>
      <c r="Q910" s="3">
        <f>_xlfn.XLOOKUP($A910,Revolvers!$C:$C,Revolvers!T:T,0,0)</f>
        <v>0</v>
      </c>
      <c r="R910" s="3">
        <f>_xlfn.XLOOKUP($A910,Rifles!C:C,Rifles!H:H,0,0)</f>
        <v>3</v>
      </c>
      <c r="S910" s="3">
        <f>_xlfn.XLOOKUP($A910,Shotguns!C:C,Shotguns!H:H,0,0)</f>
        <v>0</v>
      </c>
      <c r="T910" s="3">
        <f t="shared" si="14"/>
        <v>75</v>
      </c>
    </row>
    <row r="911" spans="1:20" x14ac:dyDescent="0.25">
      <c r="A911" s="3">
        <f>Rifles!C911</f>
        <v>15607233</v>
      </c>
      <c r="B911" s="3" t="str">
        <f>_xlfn.XLOOKUP($A911, Rifles!$C$2:$C$419,Rifles!$D$2:$D$419,"N/A",0)</f>
        <v>N/A</v>
      </c>
      <c r="C911" s="4" t="str">
        <f>_xlfn.XLOOKUP($A911, Rifles!$C$2:$C$419,Rifles!F$2:F$419,"N/A",0)</f>
        <v>N/A</v>
      </c>
      <c r="D911" s="4" t="str">
        <f>_xlfn.XLOOKUP($A911, Rifles!$C$2:$C$419,Rifles!G$2:G$419,"N/A",0)</f>
        <v>N/A</v>
      </c>
      <c r="E911" s="3">
        <f>_xlfn.XLOOKUP($A911,Pistols!$C:$C,Pistols!H:H,0,0)</f>
        <v>0</v>
      </c>
      <c r="F911" s="3">
        <f>_xlfn.XLOOKUP($A911,Pistols!$C:$C,Pistols!I:I,0,0)</f>
        <v>0</v>
      </c>
      <c r="G911" s="3">
        <f>_xlfn.XLOOKUP($A911,Pistols!$C:$C,Pistols!J:J,0,0)</f>
        <v>0</v>
      </c>
      <c r="H911" s="3">
        <f>_xlfn.XLOOKUP($A911,Pistols!$C:$C,Pistols!K:K,0,0)</f>
        <v>0</v>
      </c>
      <c r="I911" s="3">
        <f>_xlfn.XLOOKUP($A911,Pistols!$C:$C,Pistols!L:L,0,0)</f>
        <v>1</v>
      </c>
      <c r="J911" s="3">
        <f>_xlfn.XLOOKUP($A911,Pistols!$C:$C,Pistols!M:M,0,0)</f>
        <v>1</v>
      </c>
      <c r="K911" s="3">
        <f>_xlfn.XLOOKUP($A911,Pistols!$C:$C,Pistols!N:N,0,0)</f>
        <v>2</v>
      </c>
      <c r="L911" s="3">
        <f>_xlfn.XLOOKUP($A911,Revolvers!$C:$C,Revolvers!O:O,0,0)</f>
        <v>0</v>
      </c>
      <c r="M911" s="3">
        <f>_xlfn.XLOOKUP($A911,Revolvers!$C:$C,Revolvers!P:P,0,0)</f>
        <v>0</v>
      </c>
      <c r="N911" s="3">
        <f>_xlfn.XLOOKUP($A911,Revolvers!$C:$C,Revolvers!Q:Q,0,0)</f>
        <v>0</v>
      </c>
      <c r="O911" s="3">
        <f>_xlfn.XLOOKUP($A911,Revolvers!$C:$C,Revolvers!R:R,0,0)</f>
        <v>0</v>
      </c>
      <c r="P911" s="3">
        <f>_xlfn.XLOOKUP($A911,Revolvers!$C:$C,Revolvers!S:S,0,0)</f>
        <v>0</v>
      </c>
      <c r="Q911" s="3">
        <f>_xlfn.XLOOKUP($A911,Revolvers!$C:$C,Revolvers!T:T,0,0)</f>
        <v>0</v>
      </c>
      <c r="R911" s="3">
        <f>_xlfn.XLOOKUP($A911,Rifles!C:C,Rifles!H:H,0,0)</f>
        <v>4</v>
      </c>
      <c r="S911" s="3">
        <f>_xlfn.XLOOKUP($A911,Shotguns!C:C,Shotguns!H:H,0,0)</f>
        <v>0</v>
      </c>
      <c r="T911" s="3">
        <f t="shared" si="14"/>
        <v>6</v>
      </c>
    </row>
    <row r="912" spans="1:20" x14ac:dyDescent="0.25">
      <c r="A912" s="3">
        <f>Rifles!C912</f>
        <v>15640357</v>
      </c>
      <c r="B912" s="3" t="str">
        <f>_xlfn.XLOOKUP($A912, Rifles!$C$2:$C$419,Rifles!$D$2:$D$419,"N/A",0)</f>
        <v>N/A</v>
      </c>
      <c r="C912" s="4" t="str">
        <f>_xlfn.XLOOKUP($A912, Rifles!$C$2:$C$419,Rifles!F$2:F$419,"N/A",0)</f>
        <v>N/A</v>
      </c>
      <c r="D912" s="4" t="str">
        <f>_xlfn.XLOOKUP($A912, Rifles!$C$2:$C$419,Rifles!G$2:G$419,"N/A",0)</f>
        <v>N/A</v>
      </c>
      <c r="E912" s="3">
        <f>_xlfn.XLOOKUP($A912,Pistols!$C:$C,Pistols!H:H,0,0)</f>
        <v>0</v>
      </c>
      <c r="F912" s="3">
        <f>_xlfn.XLOOKUP($A912,Pistols!$C:$C,Pistols!I:I,0,0)</f>
        <v>0</v>
      </c>
      <c r="G912" s="3">
        <f>_xlfn.XLOOKUP($A912,Pistols!$C:$C,Pistols!J:J,0,0)</f>
        <v>0</v>
      </c>
      <c r="H912" s="3">
        <f>_xlfn.XLOOKUP($A912,Pistols!$C:$C,Pistols!K:K,0,0)</f>
        <v>0</v>
      </c>
      <c r="I912" s="3">
        <f>_xlfn.XLOOKUP($A912,Pistols!$C:$C,Pistols!L:L,0,0)</f>
        <v>0</v>
      </c>
      <c r="J912" s="3">
        <f>_xlfn.XLOOKUP($A912,Pistols!$C:$C,Pistols!M:M,0,0)</f>
        <v>0</v>
      </c>
      <c r="K912" s="3">
        <f>_xlfn.XLOOKUP($A912,Pistols!$C:$C,Pistols!N:N,0,0)</f>
        <v>0</v>
      </c>
      <c r="L912" s="3">
        <f>_xlfn.XLOOKUP($A912,Revolvers!$C:$C,Revolvers!O:O,0,0)</f>
        <v>0</v>
      </c>
      <c r="M912" s="3">
        <f>_xlfn.XLOOKUP($A912,Revolvers!$C:$C,Revolvers!P:P,0,0)</f>
        <v>0</v>
      </c>
      <c r="N912" s="3">
        <f>_xlfn.XLOOKUP($A912,Revolvers!$C:$C,Revolvers!Q:Q,0,0)</f>
        <v>0</v>
      </c>
      <c r="O912" s="3">
        <f>_xlfn.XLOOKUP($A912,Revolvers!$C:$C,Revolvers!R:R,0,0)</f>
        <v>0</v>
      </c>
      <c r="P912" s="3">
        <f>_xlfn.XLOOKUP($A912,Revolvers!$C:$C,Revolvers!S:S,0,0)</f>
        <v>0</v>
      </c>
      <c r="Q912" s="3">
        <f>_xlfn.XLOOKUP($A912,Revolvers!$C:$C,Revolvers!T:T,0,0)</f>
        <v>0</v>
      </c>
      <c r="R912" s="3">
        <f>_xlfn.XLOOKUP($A912,Rifles!C:C,Rifles!H:H,0,0)</f>
        <v>2</v>
      </c>
      <c r="S912" s="3">
        <f>_xlfn.XLOOKUP($A912,Shotguns!C:C,Shotguns!H:H,0,0)</f>
        <v>0</v>
      </c>
      <c r="T912" s="3">
        <f t="shared" si="14"/>
        <v>2</v>
      </c>
    </row>
    <row r="913" spans="1:20" x14ac:dyDescent="0.25">
      <c r="A913" s="3">
        <f>Rifles!C913</f>
        <v>15611475</v>
      </c>
      <c r="B913" s="3" t="str">
        <f>_xlfn.XLOOKUP($A913, Rifles!$C$2:$C$419,Rifles!$D$2:$D$419,"N/A",0)</f>
        <v>N/A</v>
      </c>
      <c r="C913" s="4" t="str">
        <f>_xlfn.XLOOKUP($A913, Rifles!$C$2:$C$419,Rifles!F$2:F$419,"N/A",0)</f>
        <v>N/A</v>
      </c>
      <c r="D913" s="4" t="str">
        <f>_xlfn.XLOOKUP($A913, Rifles!$C$2:$C$419,Rifles!G$2:G$419,"N/A",0)</f>
        <v>N/A</v>
      </c>
      <c r="E913" s="3">
        <f>_xlfn.XLOOKUP($A913,Pistols!$C:$C,Pistols!H:H,0,0)</f>
        <v>0</v>
      </c>
      <c r="F913" s="3">
        <f>_xlfn.XLOOKUP($A913,Pistols!$C:$C,Pistols!I:I,0,0)</f>
        <v>0</v>
      </c>
      <c r="G913" s="3">
        <f>_xlfn.XLOOKUP($A913,Pistols!$C:$C,Pistols!J:J,0,0)</f>
        <v>0</v>
      </c>
      <c r="H913" s="3">
        <f>_xlfn.XLOOKUP($A913,Pistols!$C:$C,Pistols!K:K,0,0)</f>
        <v>0</v>
      </c>
      <c r="I913" s="3">
        <f>_xlfn.XLOOKUP($A913,Pistols!$C:$C,Pistols!L:L,0,0)</f>
        <v>0</v>
      </c>
      <c r="J913" s="3">
        <f>_xlfn.XLOOKUP($A913,Pistols!$C:$C,Pistols!M:M,0,0)</f>
        <v>0</v>
      </c>
      <c r="K913" s="3">
        <f>_xlfn.XLOOKUP($A913,Pistols!$C:$C,Pistols!N:N,0,0)</f>
        <v>0</v>
      </c>
      <c r="L913" s="3">
        <f>_xlfn.XLOOKUP($A913,Revolvers!$C:$C,Revolvers!O:O,0,0)</f>
        <v>0</v>
      </c>
      <c r="M913" s="3">
        <f>_xlfn.XLOOKUP($A913,Revolvers!$C:$C,Revolvers!P:P,0,0)</f>
        <v>0</v>
      </c>
      <c r="N913" s="3">
        <f>_xlfn.XLOOKUP($A913,Revolvers!$C:$C,Revolvers!Q:Q,0,0)</f>
        <v>0</v>
      </c>
      <c r="O913" s="3">
        <f>_xlfn.XLOOKUP($A913,Revolvers!$C:$C,Revolvers!R:R,0,0)</f>
        <v>0</v>
      </c>
      <c r="P913" s="3">
        <f>_xlfn.XLOOKUP($A913,Revolvers!$C:$C,Revolvers!S:S,0,0)</f>
        <v>0</v>
      </c>
      <c r="Q913" s="3">
        <f>_xlfn.XLOOKUP($A913,Revolvers!$C:$C,Revolvers!T:T,0,0)</f>
        <v>0</v>
      </c>
      <c r="R913" s="3">
        <f>_xlfn.XLOOKUP($A913,Rifles!C:C,Rifles!H:H,0,0)</f>
        <v>2</v>
      </c>
      <c r="S913" s="3">
        <f>_xlfn.XLOOKUP($A913,Shotguns!C:C,Shotguns!H:H,0,0)</f>
        <v>0</v>
      </c>
      <c r="T913" s="3">
        <f t="shared" si="14"/>
        <v>2</v>
      </c>
    </row>
    <row r="914" spans="1:20" x14ac:dyDescent="0.25">
      <c r="A914" s="3">
        <f>Rifles!C914</f>
        <v>15610860</v>
      </c>
      <c r="B914" s="3" t="str">
        <f>_xlfn.XLOOKUP($A914, Rifles!$C$2:$C$419,Rifles!$D$2:$D$419,"N/A",0)</f>
        <v>N/A</v>
      </c>
      <c r="C914" s="4" t="str">
        <f>_xlfn.XLOOKUP($A914, Rifles!$C$2:$C$419,Rifles!F$2:F$419,"N/A",0)</f>
        <v>N/A</v>
      </c>
      <c r="D914" s="4" t="str">
        <f>_xlfn.XLOOKUP($A914, Rifles!$C$2:$C$419,Rifles!G$2:G$419,"N/A",0)</f>
        <v>N/A</v>
      </c>
      <c r="E914" s="3">
        <f>_xlfn.XLOOKUP($A914,Pistols!$C:$C,Pistols!H:H,0,0)</f>
        <v>0</v>
      </c>
      <c r="F914" s="3">
        <f>_xlfn.XLOOKUP($A914,Pistols!$C:$C,Pistols!I:I,0,0)</f>
        <v>0</v>
      </c>
      <c r="G914" s="3">
        <f>_xlfn.XLOOKUP($A914,Pistols!$C:$C,Pistols!J:J,0,0)</f>
        <v>0</v>
      </c>
      <c r="H914" s="3">
        <f>_xlfn.XLOOKUP($A914,Pistols!$C:$C,Pistols!K:K,0,0)</f>
        <v>0</v>
      </c>
      <c r="I914" s="3">
        <f>_xlfn.XLOOKUP($A914,Pistols!$C:$C,Pistols!L:L,0,0)</f>
        <v>0</v>
      </c>
      <c r="J914" s="3">
        <f>_xlfn.XLOOKUP($A914,Pistols!$C:$C,Pistols!M:M,0,0)</f>
        <v>0</v>
      </c>
      <c r="K914" s="3">
        <f>_xlfn.XLOOKUP($A914,Pistols!$C:$C,Pistols!N:N,0,0)</f>
        <v>0</v>
      </c>
      <c r="L914" s="3">
        <f>_xlfn.XLOOKUP($A914,Revolvers!$C:$C,Revolvers!O:O,0,0)</f>
        <v>0</v>
      </c>
      <c r="M914" s="3">
        <f>_xlfn.XLOOKUP($A914,Revolvers!$C:$C,Revolvers!P:P,0,0)</f>
        <v>0</v>
      </c>
      <c r="N914" s="3">
        <f>_xlfn.XLOOKUP($A914,Revolvers!$C:$C,Revolvers!Q:Q,0,0)</f>
        <v>0</v>
      </c>
      <c r="O914" s="3">
        <f>_xlfn.XLOOKUP($A914,Revolvers!$C:$C,Revolvers!R:R,0,0)</f>
        <v>0</v>
      </c>
      <c r="P914" s="3">
        <f>_xlfn.XLOOKUP($A914,Revolvers!$C:$C,Revolvers!S:S,0,0)</f>
        <v>0</v>
      </c>
      <c r="Q914" s="3">
        <f>_xlfn.XLOOKUP($A914,Revolvers!$C:$C,Revolvers!T:T,0,0)</f>
        <v>0</v>
      </c>
      <c r="R914" s="3">
        <f>_xlfn.XLOOKUP($A914,Rifles!C:C,Rifles!H:H,0,0)</f>
        <v>4</v>
      </c>
      <c r="S914" s="3">
        <f>_xlfn.XLOOKUP($A914,Shotguns!C:C,Shotguns!H:H,0,0)</f>
        <v>0</v>
      </c>
      <c r="T914" s="3">
        <f t="shared" si="14"/>
        <v>4</v>
      </c>
    </row>
    <row r="915" spans="1:20" x14ac:dyDescent="0.25">
      <c r="A915" s="3">
        <f>Rifles!C915</f>
        <v>15610779</v>
      </c>
      <c r="B915" s="3" t="str">
        <f>_xlfn.XLOOKUP($A915, Rifles!$C$2:$C$419,Rifles!$D$2:$D$419,"N/A",0)</f>
        <v>N/A</v>
      </c>
      <c r="C915" s="4" t="str">
        <f>_xlfn.XLOOKUP($A915, Rifles!$C$2:$C$419,Rifles!F$2:F$419,"N/A",0)</f>
        <v>N/A</v>
      </c>
      <c r="D915" s="4" t="str">
        <f>_xlfn.XLOOKUP($A915, Rifles!$C$2:$C$419,Rifles!G$2:G$419,"N/A",0)</f>
        <v>N/A</v>
      </c>
      <c r="E915" s="3">
        <f>_xlfn.XLOOKUP($A915,Pistols!$C:$C,Pistols!H:H,0,0)</f>
        <v>0</v>
      </c>
      <c r="F915" s="3">
        <f>_xlfn.XLOOKUP($A915,Pistols!$C:$C,Pistols!I:I,0,0)</f>
        <v>0</v>
      </c>
      <c r="G915" s="3">
        <f>_xlfn.XLOOKUP($A915,Pistols!$C:$C,Pistols!J:J,0,0)</f>
        <v>0</v>
      </c>
      <c r="H915" s="3">
        <f>_xlfn.XLOOKUP($A915,Pistols!$C:$C,Pistols!K:K,0,0)</f>
        <v>0</v>
      </c>
      <c r="I915" s="3">
        <f>_xlfn.XLOOKUP($A915,Pistols!$C:$C,Pistols!L:L,0,0)</f>
        <v>0</v>
      </c>
      <c r="J915" s="3">
        <f>_xlfn.XLOOKUP($A915,Pistols!$C:$C,Pistols!M:M,0,0)</f>
        <v>0</v>
      </c>
      <c r="K915" s="3">
        <f>_xlfn.XLOOKUP($A915,Pistols!$C:$C,Pistols!N:N,0,0)</f>
        <v>0</v>
      </c>
      <c r="L915" s="3">
        <f>_xlfn.XLOOKUP($A915,Revolvers!$C:$C,Revolvers!O:O,0,0)</f>
        <v>0</v>
      </c>
      <c r="M915" s="3">
        <f>_xlfn.XLOOKUP($A915,Revolvers!$C:$C,Revolvers!P:P,0,0)</f>
        <v>0</v>
      </c>
      <c r="N915" s="3">
        <f>_xlfn.XLOOKUP($A915,Revolvers!$C:$C,Revolvers!Q:Q,0,0)</f>
        <v>0</v>
      </c>
      <c r="O915" s="3">
        <f>_xlfn.XLOOKUP($A915,Revolvers!$C:$C,Revolvers!R:R,0,0)</f>
        <v>0</v>
      </c>
      <c r="P915" s="3">
        <f>_xlfn.XLOOKUP($A915,Revolvers!$C:$C,Revolvers!S:S,0,0)</f>
        <v>0</v>
      </c>
      <c r="Q915" s="3">
        <f>_xlfn.XLOOKUP($A915,Revolvers!$C:$C,Revolvers!T:T,0,0)</f>
        <v>0</v>
      </c>
      <c r="R915" s="3">
        <f>_xlfn.XLOOKUP($A915,Rifles!C:C,Rifles!H:H,0,0)</f>
        <v>1054</v>
      </c>
      <c r="S915" s="3">
        <f>_xlfn.XLOOKUP($A915,Shotguns!C:C,Shotguns!H:H,0,0)</f>
        <v>0</v>
      </c>
      <c r="T915" s="3">
        <f t="shared" si="14"/>
        <v>1054</v>
      </c>
    </row>
    <row r="916" spans="1:20" x14ac:dyDescent="0.25">
      <c r="A916" s="3">
        <f>Rifles!C916</f>
        <v>15610427</v>
      </c>
      <c r="B916" s="3" t="str">
        <f>_xlfn.XLOOKUP($A916, Rifles!$C$2:$C$419,Rifles!$D$2:$D$419,"N/A",0)</f>
        <v>N/A</v>
      </c>
      <c r="C916" s="4" t="str">
        <f>_xlfn.XLOOKUP($A916, Rifles!$C$2:$C$419,Rifles!F$2:F$419,"N/A",0)</f>
        <v>N/A</v>
      </c>
      <c r="D916" s="4" t="str">
        <f>_xlfn.XLOOKUP($A916, Rifles!$C$2:$C$419,Rifles!G$2:G$419,"N/A",0)</f>
        <v>N/A</v>
      </c>
      <c r="E916" s="3">
        <f>_xlfn.XLOOKUP($A916,Pistols!$C:$C,Pistols!H:H,0,0)</f>
        <v>0</v>
      </c>
      <c r="F916" s="3">
        <f>_xlfn.XLOOKUP($A916,Pistols!$C:$C,Pistols!I:I,0,0)</f>
        <v>3</v>
      </c>
      <c r="G916" s="3">
        <f>_xlfn.XLOOKUP($A916,Pistols!$C:$C,Pistols!J:J,0,0)</f>
        <v>1</v>
      </c>
      <c r="H916" s="3">
        <f>_xlfn.XLOOKUP($A916,Pistols!$C:$C,Pistols!K:K,0,0)</f>
        <v>0</v>
      </c>
      <c r="I916" s="3">
        <f>_xlfn.XLOOKUP($A916,Pistols!$C:$C,Pistols!L:L,0,0)</f>
        <v>0</v>
      </c>
      <c r="J916" s="3">
        <f>_xlfn.XLOOKUP($A916,Pistols!$C:$C,Pistols!M:M,0,0)</f>
        <v>0</v>
      </c>
      <c r="K916" s="3">
        <f>_xlfn.XLOOKUP($A916,Pistols!$C:$C,Pistols!N:N,0,0)</f>
        <v>4</v>
      </c>
      <c r="L916" s="3">
        <f>_xlfn.XLOOKUP($A916,Revolvers!$C:$C,Revolvers!O:O,0,0)</f>
        <v>0</v>
      </c>
      <c r="M916" s="3">
        <f>_xlfn.XLOOKUP($A916,Revolvers!$C:$C,Revolvers!P:P,0,0)</f>
        <v>0</v>
      </c>
      <c r="N916" s="3">
        <f>_xlfn.XLOOKUP($A916,Revolvers!$C:$C,Revolvers!Q:Q,0,0)</f>
        <v>0</v>
      </c>
      <c r="O916" s="3">
        <f>_xlfn.XLOOKUP($A916,Revolvers!$C:$C,Revolvers!R:R,0,0)</f>
        <v>0</v>
      </c>
      <c r="P916" s="3">
        <f>_xlfn.XLOOKUP($A916,Revolvers!$C:$C,Revolvers!S:S,0,0)</f>
        <v>0</v>
      </c>
      <c r="Q916" s="3">
        <f>_xlfn.XLOOKUP($A916,Revolvers!$C:$C,Revolvers!T:T,0,0)</f>
        <v>0</v>
      </c>
      <c r="R916" s="3">
        <f>_xlfn.XLOOKUP($A916,Rifles!C:C,Rifles!H:H,0,0)</f>
        <v>31</v>
      </c>
      <c r="S916" s="3">
        <f>_xlfn.XLOOKUP($A916,Shotguns!C:C,Shotguns!H:H,0,0)</f>
        <v>0</v>
      </c>
      <c r="T916" s="3">
        <f t="shared" si="14"/>
        <v>35</v>
      </c>
    </row>
    <row r="917" spans="1:20" x14ac:dyDescent="0.25">
      <c r="A917" s="3">
        <f>Rifles!C917</f>
        <v>15610695</v>
      </c>
      <c r="B917" s="3" t="str">
        <f>_xlfn.XLOOKUP($A917, Rifles!$C$2:$C$419,Rifles!$D$2:$D$419,"N/A",0)</f>
        <v>N/A</v>
      </c>
      <c r="C917" s="4" t="str">
        <f>_xlfn.XLOOKUP($A917, Rifles!$C$2:$C$419,Rifles!F$2:F$419,"N/A",0)</f>
        <v>N/A</v>
      </c>
      <c r="D917" s="4" t="str">
        <f>_xlfn.XLOOKUP($A917, Rifles!$C$2:$C$419,Rifles!G$2:G$419,"N/A",0)</f>
        <v>N/A</v>
      </c>
      <c r="E917" s="3">
        <f>_xlfn.XLOOKUP($A917,Pistols!$C:$C,Pistols!H:H,0,0)</f>
        <v>0</v>
      </c>
      <c r="F917" s="3">
        <f>_xlfn.XLOOKUP($A917,Pistols!$C:$C,Pistols!I:I,0,0)</f>
        <v>0</v>
      </c>
      <c r="G917" s="3">
        <f>_xlfn.XLOOKUP($A917,Pistols!$C:$C,Pistols!J:J,0,0)</f>
        <v>0</v>
      </c>
      <c r="H917" s="3">
        <f>_xlfn.XLOOKUP($A917,Pistols!$C:$C,Pistols!K:K,0,0)</f>
        <v>0</v>
      </c>
      <c r="I917" s="3">
        <f>_xlfn.XLOOKUP($A917,Pistols!$C:$C,Pistols!L:L,0,0)</f>
        <v>0</v>
      </c>
      <c r="J917" s="3">
        <f>_xlfn.XLOOKUP($A917,Pistols!$C:$C,Pistols!M:M,0,0)</f>
        <v>0</v>
      </c>
      <c r="K917" s="3">
        <f>_xlfn.XLOOKUP($A917,Pistols!$C:$C,Pistols!N:N,0,0)</f>
        <v>0</v>
      </c>
      <c r="L917" s="3">
        <f>_xlfn.XLOOKUP($A917,Revolvers!$C:$C,Revolvers!O:O,0,0)</f>
        <v>0</v>
      </c>
      <c r="M917" s="3">
        <f>_xlfn.XLOOKUP($A917,Revolvers!$C:$C,Revolvers!P:P,0,0)</f>
        <v>0</v>
      </c>
      <c r="N917" s="3">
        <f>_xlfn.XLOOKUP($A917,Revolvers!$C:$C,Revolvers!Q:Q,0,0)</f>
        <v>0</v>
      </c>
      <c r="O917" s="3">
        <f>_xlfn.XLOOKUP($A917,Revolvers!$C:$C,Revolvers!R:R,0,0)</f>
        <v>0</v>
      </c>
      <c r="P917" s="3">
        <f>_xlfn.XLOOKUP($A917,Revolvers!$C:$C,Revolvers!S:S,0,0)</f>
        <v>0</v>
      </c>
      <c r="Q917" s="3">
        <f>_xlfn.XLOOKUP($A917,Revolvers!$C:$C,Revolvers!T:T,0,0)</f>
        <v>0</v>
      </c>
      <c r="R917" s="3">
        <f>_xlfn.XLOOKUP($A917,Rifles!C:C,Rifles!H:H,0,0)</f>
        <v>10</v>
      </c>
      <c r="S917" s="3">
        <f>_xlfn.XLOOKUP($A917,Shotguns!C:C,Shotguns!H:H,0,0)</f>
        <v>0</v>
      </c>
      <c r="T917" s="3">
        <f t="shared" si="14"/>
        <v>10</v>
      </c>
    </row>
    <row r="918" spans="1:20" x14ac:dyDescent="0.25">
      <c r="A918" s="3">
        <f>Rifles!C918</f>
        <v>15609849</v>
      </c>
      <c r="B918" s="3" t="str">
        <f>_xlfn.XLOOKUP($A918, Rifles!$C$2:$C$419,Rifles!$D$2:$D$419,"N/A",0)</f>
        <v>N/A</v>
      </c>
      <c r="C918" s="4" t="str">
        <f>_xlfn.XLOOKUP($A918, Rifles!$C$2:$C$419,Rifles!F$2:F$419,"N/A",0)</f>
        <v>N/A</v>
      </c>
      <c r="D918" s="4" t="str">
        <f>_xlfn.XLOOKUP($A918, Rifles!$C$2:$C$419,Rifles!G$2:G$419,"N/A",0)</f>
        <v>N/A</v>
      </c>
      <c r="E918" s="3">
        <f>_xlfn.XLOOKUP($A918,Pistols!$C:$C,Pistols!H:H,0,0)</f>
        <v>0</v>
      </c>
      <c r="F918" s="3">
        <f>_xlfn.XLOOKUP($A918,Pistols!$C:$C,Pistols!I:I,0,0)</f>
        <v>0</v>
      </c>
      <c r="G918" s="3">
        <f>_xlfn.XLOOKUP($A918,Pistols!$C:$C,Pistols!J:J,0,0)</f>
        <v>0</v>
      </c>
      <c r="H918" s="3">
        <f>_xlfn.XLOOKUP($A918,Pistols!$C:$C,Pistols!K:K,0,0)</f>
        <v>0</v>
      </c>
      <c r="I918" s="3">
        <f>_xlfn.XLOOKUP($A918,Pistols!$C:$C,Pistols!L:L,0,0)</f>
        <v>0</v>
      </c>
      <c r="J918" s="3">
        <f>_xlfn.XLOOKUP($A918,Pistols!$C:$C,Pistols!M:M,0,0)</f>
        <v>0</v>
      </c>
      <c r="K918" s="3">
        <f>_xlfn.XLOOKUP($A918,Pistols!$C:$C,Pistols!N:N,0,0)</f>
        <v>0</v>
      </c>
      <c r="L918" s="3">
        <f>_xlfn.XLOOKUP($A918,Revolvers!$C:$C,Revolvers!O:O,0,0)</f>
        <v>0</v>
      </c>
      <c r="M918" s="3">
        <f>_xlfn.XLOOKUP($A918,Revolvers!$C:$C,Revolvers!P:P,0,0)</f>
        <v>0</v>
      </c>
      <c r="N918" s="3">
        <f>_xlfn.XLOOKUP($A918,Revolvers!$C:$C,Revolvers!Q:Q,0,0)</f>
        <v>0</v>
      </c>
      <c r="O918" s="3">
        <f>_xlfn.XLOOKUP($A918,Revolvers!$C:$C,Revolvers!R:R,0,0)</f>
        <v>0</v>
      </c>
      <c r="P918" s="3">
        <f>_xlfn.XLOOKUP($A918,Revolvers!$C:$C,Revolvers!S:S,0,0)</f>
        <v>0</v>
      </c>
      <c r="Q918" s="3">
        <f>_xlfn.XLOOKUP($A918,Revolvers!$C:$C,Revolvers!T:T,0,0)</f>
        <v>0</v>
      </c>
      <c r="R918" s="3">
        <f>_xlfn.XLOOKUP($A918,Rifles!C:C,Rifles!H:H,0,0)</f>
        <v>1</v>
      </c>
      <c r="S918" s="3">
        <f>_xlfn.XLOOKUP($A918,Shotguns!C:C,Shotguns!H:H,0,0)</f>
        <v>0</v>
      </c>
      <c r="T918" s="3">
        <f t="shared" si="14"/>
        <v>1</v>
      </c>
    </row>
    <row r="919" spans="1:20" x14ac:dyDescent="0.25">
      <c r="A919" s="3">
        <f>Rifles!C919</f>
        <v>15607858</v>
      </c>
      <c r="B919" s="3" t="str">
        <f>_xlfn.XLOOKUP($A919, Rifles!$C$2:$C$419,Rifles!$D$2:$D$419,"N/A",0)</f>
        <v>N/A</v>
      </c>
      <c r="C919" s="4" t="str">
        <f>_xlfn.XLOOKUP($A919, Rifles!$C$2:$C$419,Rifles!F$2:F$419,"N/A",0)</f>
        <v>N/A</v>
      </c>
      <c r="D919" s="4" t="str">
        <f>_xlfn.XLOOKUP($A919, Rifles!$C$2:$C$419,Rifles!G$2:G$419,"N/A",0)</f>
        <v>N/A</v>
      </c>
      <c r="E919" s="3">
        <f>_xlfn.XLOOKUP($A919,Pistols!$C:$C,Pistols!H:H,0,0)</f>
        <v>0</v>
      </c>
      <c r="F919" s="3">
        <f>_xlfn.XLOOKUP($A919,Pistols!$C:$C,Pistols!I:I,0,0)</f>
        <v>0</v>
      </c>
      <c r="G919" s="3">
        <f>_xlfn.XLOOKUP($A919,Pistols!$C:$C,Pistols!J:J,0,0)</f>
        <v>0</v>
      </c>
      <c r="H919" s="3">
        <f>_xlfn.XLOOKUP($A919,Pistols!$C:$C,Pistols!K:K,0,0)</f>
        <v>0</v>
      </c>
      <c r="I919" s="3">
        <f>_xlfn.XLOOKUP($A919,Pistols!$C:$C,Pistols!L:L,0,0)</f>
        <v>0</v>
      </c>
      <c r="J919" s="3">
        <f>_xlfn.XLOOKUP($A919,Pistols!$C:$C,Pistols!M:M,0,0)</f>
        <v>0</v>
      </c>
      <c r="K919" s="3">
        <f>_xlfn.XLOOKUP($A919,Pistols!$C:$C,Pistols!N:N,0,0)</f>
        <v>0</v>
      </c>
      <c r="L919" s="3">
        <f>_xlfn.XLOOKUP($A919,Revolvers!$C:$C,Revolvers!O:O,0,0)</f>
        <v>0</v>
      </c>
      <c r="M919" s="3">
        <f>_xlfn.XLOOKUP($A919,Revolvers!$C:$C,Revolvers!P:P,0,0)</f>
        <v>0</v>
      </c>
      <c r="N919" s="3">
        <f>_xlfn.XLOOKUP($A919,Revolvers!$C:$C,Revolvers!Q:Q,0,0)</f>
        <v>0</v>
      </c>
      <c r="O919" s="3">
        <f>_xlfn.XLOOKUP($A919,Revolvers!$C:$C,Revolvers!R:R,0,0)</f>
        <v>0</v>
      </c>
      <c r="P919" s="3">
        <f>_xlfn.XLOOKUP($A919,Revolvers!$C:$C,Revolvers!S:S,0,0)</f>
        <v>0</v>
      </c>
      <c r="Q919" s="3">
        <f>_xlfn.XLOOKUP($A919,Revolvers!$C:$C,Revolvers!T:T,0,0)</f>
        <v>0</v>
      </c>
      <c r="R919" s="3">
        <f>_xlfn.XLOOKUP($A919,Rifles!C:C,Rifles!H:H,0,0)</f>
        <v>2</v>
      </c>
      <c r="S919" s="3">
        <f>_xlfn.XLOOKUP($A919,Shotguns!C:C,Shotguns!H:H,0,0)</f>
        <v>0</v>
      </c>
      <c r="T919" s="3">
        <f t="shared" si="14"/>
        <v>2</v>
      </c>
    </row>
    <row r="920" spans="1:20" x14ac:dyDescent="0.25">
      <c r="A920" s="3">
        <f>Rifles!C920</f>
        <v>15610787</v>
      </c>
      <c r="B920" s="3" t="str">
        <f>_xlfn.XLOOKUP($A920, Rifles!$C$2:$C$419,Rifles!$D$2:$D$419,"N/A",0)</f>
        <v>N/A</v>
      </c>
      <c r="C920" s="4" t="str">
        <f>_xlfn.XLOOKUP($A920, Rifles!$C$2:$C$419,Rifles!F$2:F$419,"N/A",0)</f>
        <v>N/A</v>
      </c>
      <c r="D920" s="4" t="str">
        <f>_xlfn.XLOOKUP($A920, Rifles!$C$2:$C$419,Rifles!G$2:G$419,"N/A",0)</f>
        <v>N/A</v>
      </c>
      <c r="E920" s="3">
        <f>_xlfn.XLOOKUP($A920,Pistols!$C:$C,Pistols!H:H,0,0)</f>
        <v>1</v>
      </c>
      <c r="F920" s="3">
        <f>_xlfn.XLOOKUP($A920,Pistols!$C:$C,Pistols!I:I,0,0)</f>
        <v>0</v>
      </c>
      <c r="G920" s="3">
        <f>_xlfn.XLOOKUP($A920,Pistols!$C:$C,Pistols!J:J,0,0)</f>
        <v>0</v>
      </c>
      <c r="H920" s="3">
        <f>_xlfn.XLOOKUP($A920,Pistols!$C:$C,Pistols!K:K,0,0)</f>
        <v>0</v>
      </c>
      <c r="I920" s="3">
        <f>_xlfn.XLOOKUP($A920,Pistols!$C:$C,Pistols!L:L,0,0)</f>
        <v>0</v>
      </c>
      <c r="J920" s="3">
        <f>_xlfn.XLOOKUP($A920,Pistols!$C:$C,Pistols!M:M,0,0)</f>
        <v>0</v>
      </c>
      <c r="K920" s="3">
        <f>_xlfn.XLOOKUP($A920,Pistols!$C:$C,Pistols!N:N,0,0)</f>
        <v>1</v>
      </c>
      <c r="L920" s="3">
        <f>_xlfn.XLOOKUP($A920,Revolvers!$C:$C,Revolvers!O:O,0,0)</f>
        <v>0</v>
      </c>
      <c r="M920" s="3">
        <f>_xlfn.XLOOKUP($A920,Revolvers!$C:$C,Revolvers!P:P,0,0)</f>
        <v>0</v>
      </c>
      <c r="N920" s="3">
        <f>_xlfn.XLOOKUP($A920,Revolvers!$C:$C,Revolvers!Q:Q,0,0)</f>
        <v>0</v>
      </c>
      <c r="O920" s="3">
        <f>_xlfn.XLOOKUP($A920,Revolvers!$C:$C,Revolvers!R:R,0,0)</f>
        <v>0</v>
      </c>
      <c r="P920" s="3">
        <f>_xlfn.XLOOKUP($A920,Revolvers!$C:$C,Revolvers!S:S,0,0)</f>
        <v>0</v>
      </c>
      <c r="Q920" s="3">
        <f>_xlfn.XLOOKUP($A920,Revolvers!$C:$C,Revolvers!T:T,0,0)</f>
        <v>0</v>
      </c>
      <c r="R920" s="3">
        <f>_xlfn.XLOOKUP($A920,Rifles!C:C,Rifles!H:H,0,0)</f>
        <v>4</v>
      </c>
      <c r="S920" s="3">
        <f>_xlfn.XLOOKUP($A920,Shotguns!C:C,Shotguns!H:H,0,0)</f>
        <v>0</v>
      </c>
      <c r="T920" s="3">
        <f t="shared" si="14"/>
        <v>5</v>
      </c>
    </row>
    <row r="921" spans="1:20" x14ac:dyDescent="0.25">
      <c r="A921" s="3">
        <f>Rifles!C921</f>
        <v>15609732</v>
      </c>
      <c r="B921" s="3" t="str">
        <f>_xlfn.XLOOKUP($A921, Rifles!$C$2:$C$419,Rifles!$D$2:$D$419,"N/A",0)</f>
        <v>N/A</v>
      </c>
      <c r="C921" s="4" t="str">
        <f>_xlfn.XLOOKUP($A921, Rifles!$C$2:$C$419,Rifles!F$2:F$419,"N/A",0)</f>
        <v>N/A</v>
      </c>
      <c r="D921" s="4" t="str">
        <f>_xlfn.XLOOKUP($A921, Rifles!$C$2:$C$419,Rifles!G$2:G$419,"N/A",0)</f>
        <v>N/A</v>
      </c>
      <c r="E921" s="3">
        <f>_xlfn.XLOOKUP($A921,Pistols!$C:$C,Pistols!H:H,0,0)</f>
        <v>0</v>
      </c>
      <c r="F921" s="3">
        <f>_xlfn.XLOOKUP($A921,Pistols!$C:$C,Pistols!I:I,0,0)</f>
        <v>0</v>
      </c>
      <c r="G921" s="3">
        <f>_xlfn.XLOOKUP($A921,Pistols!$C:$C,Pistols!J:J,0,0)</f>
        <v>0</v>
      </c>
      <c r="H921" s="3">
        <f>_xlfn.XLOOKUP($A921,Pistols!$C:$C,Pistols!K:K,0,0)</f>
        <v>0</v>
      </c>
      <c r="I921" s="3">
        <f>_xlfn.XLOOKUP($A921,Pistols!$C:$C,Pistols!L:L,0,0)</f>
        <v>0</v>
      </c>
      <c r="J921" s="3">
        <f>_xlfn.XLOOKUP($A921,Pistols!$C:$C,Pistols!M:M,0,0)</f>
        <v>0</v>
      </c>
      <c r="K921" s="3">
        <f>_xlfn.XLOOKUP($A921,Pistols!$C:$C,Pistols!N:N,0,0)</f>
        <v>0</v>
      </c>
      <c r="L921" s="3">
        <f>_xlfn.XLOOKUP($A921,Revolvers!$C:$C,Revolvers!O:O,0,0)</f>
        <v>0</v>
      </c>
      <c r="M921" s="3">
        <f>_xlfn.XLOOKUP($A921,Revolvers!$C:$C,Revolvers!P:P,0,0)</f>
        <v>0</v>
      </c>
      <c r="N921" s="3">
        <f>_xlfn.XLOOKUP($A921,Revolvers!$C:$C,Revolvers!Q:Q,0,0)</f>
        <v>0</v>
      </c>
      <c r="O921" s="3">
        <f>_xlfn.XLOOKUP($A921,Revolvers!$C:$C,Revolvers!R:R,0,0)</f>
        <v>0</v>
      </c>
      <c r="P921" s="3">
        <f>_xlfn.XLOOKUP($A921,Revolvers!$C:$C,Revolvers!S:S,0,0)</f>
        <v>0</v>
      </c>
      <c r="Q921" s="3">
        <f>_xlfn.XLOOKUP($A921,Revolvers!$C:$C,Revolvers!T:T,0,0)</f>
        <v>0</v>
      </c>
      <c r="R921" s="3">
        <f>_xlfn.XLOOKUP($A921,Rifles!C:C,Rifles!H:H,0,0)</f>
        <v>20</v>
      </c>
      <c r="S921" s="3">
        <f>_xlfn.XLOOKUP($A921,Shotguns!C:C,Shotguns!H:H,0,0)</f>
        <v>0</v>
      </c>
      <c r="T921" s="3">
        <f t="shared" si="14"/>
        <v>20</v>
      </c>
    </row>
    <row r="922" spans="1:20" x14ac:dyDescent="0.25">
      <c r="A922" s="3">
        <f>Rifles!C922</f>
        <v>15610397</v>
      </c>
      <c r="B922" s="3" t="str">
        <f>_xlfn.XLOOKUP($A922, Rifles!$C$2:$C$419,Rifles!$D$2:$D$419,"N/A",0)</f>
        <v>N/A</v>
      </c>
      <c r="C922" s="4" t="str">
        <f>_xlfn.XLOOKUP($A922, Rifles!$C$2:$C$419,Rifles!F$2:F$419,"N/A",0)</f>
        <v>N/A</v>
      </c>
      <c r="D922" s="4" t="str">
        <f>_xlfn.XLOOKUP($A922, Rifles!$C$2:$C$419,Rifles!G$2:G$419,"N/A",0)</f>
        <v>N/A</v>
      </c>
      <c r="E922" s="3">
        <f>_xlfn.XLOOKUP($A922,Pistols!$C:$C,Pistols!H:H,0,0)</f>
        <v>0</v>
      </c>
      <c r="F922" s="3">
        <f>_xlfn.XLOOKUP($A922,Pistols!$C:$C,Pistols!I:I,0,0)</f>
        <v>0</v>
      </c>
      <c r="G922" s="3">
        <f>_xlfn.XLOOKUP($A922,Pistols!$C:$C,Pistols!J:J,0,0)</f>
        <v>0</v>
      </c>
      <c r="H922" s="3">
        <f>_xlfn.XLOOKUP($A922,Pistols!$C:$C,Pistols!K:K,0,0)</f>
        <v>0</v>
      </c>
      <c r="I922" s="3">
        <f>_xlfn.XLOOKUP($A922,Pistols!$C:$C,Pistols!L:L,0,0)</f>
        <v>0</v>
      </c>
      <c r="J922" s="3">
        <f>_xlfn.XLOOKUP($A922,Pistols!$C:$C,Pistols!M:M,0,0)</f>
        <v>3</v>
      </c>
      <c r="K922" s="3">
        <f>_xlfn.XLOOKUP($A922,Pistols!$C:$C,Pistols!N:N,0,0)</f>
        <v>3</v>
      </c>
      <c r="L922" s="3">
        <f>_xlfn.XLOOKUP($A922,Revolvers!$C:$C,Revolvers!O:O,0,0)</f>
        <v>0</v>
      </c>
      <c r="M922" s="3">
        <f>_xlfn.XLOOKUP($A922,Revolvers!$C:$C,Revolvers!P:P,0,0)</f>
        <v>0</v>
      </c>
      <c r="N922" s="3">
        <f>_xlfn.XLOOKUP($A922,Revolvers!$C:$C,Revolvers!Q:Q,0,0)</f>
        <v>0</v>
      </c>
      <c r="O922" s="3">
        <f>_xlfn.XLOOKUP($A922,Revolvers!$C:$C,Revolvers!R:R,0,0)</f>
        <v>0</v>
      </c>
      <c r="P922" s="3">
        <f>_xlfn.XLOOKUP($A922,Revolvers!$C:$C,Revolvers!S:S,0,0)</f>
        <v>0</v>
      </c>
      <c r="Q922" s="3">
        <f>_xlfn.XLOOKUP($A922,Revolvers!$C:$C,Revolvers!T:T,0,0)</f>
        <v>0</v>
      </c>
      <c r="R922" s="3">
        <f>_xlfn.XLOOKUP($A922,Rifles!C:C,Rifles!H:H,0,0)</f>
        <v>2</v>
      </c>
      <c r="S922" s="3">
        <f>_xlfn.XLOOKUP($A922,Shotguns!C:C,Shotguns!H:H,0,0)</f>
        <v>0</v>
      </c>
      <c r="T922" s="3">
        <f t="shared" si="14"/>
        <v>5</v>
      </c>
    </row>
    <row r="923" spans="1:20" x14ac:dyDescent="0.25">
      <c r="A923" s="3">
        <f>Rifles!C923</f>
        <v>15604464</v>
      </c>
      <c r="B923" s="3" t="str">
        <f>_xlfn.XLOOKUP($A923, Rifles!$C$2:$C$419,Rifles!$D$2:$D$419,"N/A",0)</f>
        <v>N/A</v>
      </c>
      <c r="C923" s="4" t="str">
        <f>_xlfn.XLOOKUP($A923, Rifles!$C$2:$C$419,Rifles!F$2:F$419,"N/A",0)</f>
        <v>N/A</v>
      </c>
      <c r="D923" s="4" t="str">
        <f>_xlfn.XLOOKUP($A923, Rifles!$C$2:$C$419,Rifles!G$2:G$419,"N/A",0)</f>
        <v>N/A</v>
      </c>
      <c r="E923" s="3">
        <f>_xlfn.XLOOKUP($A923,Pistols!$C:$C,Pistols!H:H,0,0)</f>
        <v>0</v>
      </c>
      <c r="F923" s="3">
        <f>_xlfn.XLOOKUP($A923,Pistols!$C:$C,Pistols!I:I,0,0)</f>
        <v>0</v>
      </c>
      <c r="G923" s="3">
        <f>_xlfn.XLOOKUP($A923,Pistols!$C:$C,Pistols!J:J,0,0)</f>
        <v>0</v>
      </c>
      <c r="H923" s="3">
        <f>_xlfn.XLOOKUP($A923,Pistols!$C:$C,Pistols!K:K,0,0)</f>
        <v>0</v>
      </c>
      <c r="I923" s="3">
        <f>_xlfn.XLOOKUP($A923,Pistols!$C:$C,Pistols!L:L,0,0)</f>
        <v>0</v>
      </c>
      <c r="J923" s="3">
        <f>_xlfn.XLOOKUP($A923,Pistols!$C:$C,Pistols!M:M,0,0)</f>
        <v>2</v>
      </c>
      <c r="K923" s="3">
        <f>_xlfn.XLOOKUP($A923,Pistols!$C:$C,Pistols!N:N,0,0)</f>
        <v>2</v>
      </c>
      <c r="L923" s="3">
        <f>_xlfn.XLOOKUP($A923,Revolvers!$C:$C,Revolvers!O:O,0,0)</f>
        <v>0</v>
      </c>
      <c r="M923" s="3">
        <f>_xlfn.XLOOKUP($A923,Revolvers!$C:$C,Revolvers!P:P,0,0)</f>
        <v>0</v>
      </c>
      <c r="N923" s="3">
        <f>_xlfn.XLOOKUP($A923,Revolvers!$C:$C,Revolvers!Q:Q,0,0)</f>
        <v>0</v>
      </c>
      <c r="O923" s="3">
        <f>_xlfn.XLOOKUP($A923,Revolvers!$C:$C,Revolvers!R:R,0,0)</f>
        <v>0</v>
      </c>
      <c r="P923" s="3">
        <f>_xlfn.XLOOKUP($A923,Revolvers!$C:$C,Revolvers!S:S,0,0)</f>
        <v>0</v>
      </c>
      <c r="Q923" s="3">
        <f>_xlfn.XLOOKUP($A923,Revolvers!$C:$C,Revolvers!T:T,0,0)</f>
        <v>0</v>
      </c>
      <c r="R923" s="3">
        <f>_xlfn.XLOOKUP($A923,Rifles!C:C,Rifles!H:H,0,0)</f>
        <v>1</v>
      </c>
      <c r="S923" s="3">
        <f>_xlfn.XLOOKUP($A923,Shotguns!C:C,Shotguns!H:H,0,0)</f>
        <v>0</v>
      </c>
      <c r="T923" s="3">
        <f t="shared" si="14"/>
        <v>3</v>
      </c>
    </row>
    <row r="924" spans="1:20" x14ac:dyDescent="0.25">
      <c r="A924" s="3">
        <f>Rifles!C924</f>
        <v>15609712</v>
      </c>
      <c r="B924" s="3" t="str">
        <f>_xlfn.XLOOKUP($A924, Rifles!$C$2:$C$419,Rifles!$D$2:$D$419,"N/A",0)</f>
        <v>N/A</v>
      </c>
      <c r="C924" s="4" t="str">
        <f>_xlfn.XLOOKUP($A924, Rifles!$C$2:$C$419,Rifles!F$2:F$419,"N/A",0)</f>
        <v>N/A</v>
      </c>
      <c r="D924" s="4" t="str">
        <f>_xlfn.XLOOKUP($A924, Rifles!$C$2:$C$419,Rifles!G$2:G$419,"N/A",0)</f>
        <v>N/A</v>
      </c>
      <c r="E924" s="3">
        <f>_xlfn.XLOOKUP($A924,Pistols!$C:$C,Pistols!H:H,0,0)</f>
        <v>0</v>
      </c>
      <c r="F924" s="3">
        <f>_xlfn.XLOOKUP($A924,Pistols!$C:$C,Pistols!I:I,0,0)</f>
        <v>3</v>
      </c>
      <c r="G924" s="3">
        <f>_xlfn.XLOOKUP($A924,Pistols!$C:$C,Pistols!J:J,0,0)</f>
        <v>0</v>
      </c>
      <c r="H924" s="3">
        <f>_xlfn.XLOOKUP($A924,Pistols!$C:$C,Pistols!K:K,0,0)</f>
        <v>0</v>
      </c>
      <c r="I924" s="3">
        <f>_xlfn.XLOOKUP($A924,Pistols!$C:$C,Pistols!L:L,0,0)</f>
        <v>0</v>
      </c>
      <c r="J924" s="3">
        <f>_xlfn.XLOOKUP($A924,Pistols!$C:$C,Pistols!M:M,0,0)</f>
        <v>0</v>
      </c>
      <c r="K924" s="3">
        <f>_xlfn.XLOOKUP($A924,Pistols!$C:$C,Pistols!N:N,0,0)</f>
        <v>3</v>
      </c>
      <c r="L924" s="3">
        <f>_xlfn.XLOOKUP($A924,Revolvers!$C:$C,Revolvers!O:O,0,0)</f>
        <v>0</v>
      </c>
      <c r="M924" s="3">
        <f>_xlfn.XLOOKUP($A924,Revolvers!$C:$C,Revolvers!P:P,0,0)</f>
        <v>0</v>
      </c>
      <c r="N924" s="3">
        <f>_xlfn.XLOOKUP($A924,Revolvers!$C:$C,Revolvers!Q:Q,0,0)</f>
        <v>0</v>
      </c>
      <c r="O924" s="3">
        <f>_xlfn.XLOOKUP($A924,Revolvers!$C:$C,Revolvers!R:R,0,0)</f>
        <v>0</v>
      </c>
      <c r="P924" s="3">
        <f>_xlfn.XLOOKUP($A924,Revolvers!$C:$C,Revolvers!S:S,0,0)</f>
        <v>0</v>
      </c>
      <c r="Q924" s="3">
        <f>_xlfn.XLOOKUP($A924,Revolvers!$C:$C,Revolvers!T:T,0,0)</f>
        <v>0</v>
      </c>
      <c r="R924" s="3">
        <f>_xlfn.XLOOKUP($A924,Rifles!C:C,Rifles!H:H,0,0)</f>
        <v>24</v>
      </c>
      <c r="S924" s="3">
        <f>_xlfn.XLOOKUP($A924,Shotguns!C:C,Shotguns!H:H,0,0)</f>
        <v>0</v>
      </c>
      <c r="T924" s="3">
        <f t="shared" si="14"/>
        <v>27</v>
      </c>
    </row>
    <row r="925" spans="1:20" x14ac:dyDescent="0.25">
      <c r="A925" s="3">
        <f>Rifles!C925</f>
        <v>15609870</v>
      </c>
      <c r="B925" s="3" t="str">
        <f>_xlfn.XLOOKUP($A925, Rifles!$C$2:$C$419,Rifles!$D$2:$D$419,"N/A",0)</f>
        <v>N/A</v>
      </c>
      <c r="C925" s="4" t="str">
        <f>_xlfn.XLOOKUP($A925, Rifles!$C$2:$C$419,Rifles!F$2:F$419,"N/A",0)</f>
        <v>N/A</v>
      </c>
      <c r="D925" s="4" t="str">
        <f>_xlfn.XLOOKUP($A925, Rifles!$C$2:$C$419,Rifles!G$2:G$419,"N/A",0)</f>
        <v>N/A</v>
      </c>
      <c r="E925" s="3">
        <f>_xlfn.XLOOKUP($A925,Pistols!$C:$C,Pistols!H:H,0,0)</f>
        <v>0</v>
      </c>
      <c r="F925" s="3">
        <f>_xlfn.XLOOKUP($A925,Pistols!$C:$C,Pistols!I:I,0,0)</f>
        <v>0</v>
      </c>
      <c r="G925" s="3">
        <f>_xlfn.XLOOKUP($A925,Pistols!$C:$C,Pistols!J:J,0,0)</f>
        <v>0</v>
      </c>
      <c r="H925" s="3">
        <f>_xlfn.XLOOKUP($A925,Pistols!$C:$C,Pistols!K:K,0,0)</f>
        <v>0</v>
      </c>
      <c r="I925" s="3">
        <f>_xlfn.XLOOKUP($A925,Pistols!$C:$C,Pistols!L:L,0,0)</f>
        <v>0</v>
      </c>
      <c r="J925" s="3">
        <f>_xlfn.XLOOKUP($A925,Pistols!$C:$C,Pistols!M:M,0,0)</f>
        <v>0</v>
      </c>
      <c r="K925" s="3">
        <f>_xlfn.XLOOKUP($A925,Pistols!$C:$C,Pistols!N:N,0,0)</f>
        <v>0</v>
      </c>
      <c r="L925" s="3">
        <f>_xlfn.XLOOKUP($A925,Revolvers!$C:$C,Revolvers!O:O,0,0)</f>
        <v>0</v>
      </c>
      <c r="M925" s="3">
        <f>_xlfn.XLOOKUP($A925,Revolvers!$C:$C,Revolvers!P:P,0,0)</f>
        <v>0</v>
      </c>
      <c r="N925" s="3">
        <f>_xlfn.XLOOKUP($A925,Revolvers!$C:$C,Revolvers!Q:Q,0,0)</f>
        <v>0</v>
      </c>
      <c r="O925" s="3">
        <f>_xlfn.XLOOKUP($A925,Revolvers!$C:$C,Revolvers!R:R,0,0)</f>
        <v>0</v>
      </c>
      <c r="P925" s="3">
        <f>_xlfn.XLOOKUP($A925,Revolvers!$C:$C,Revolvers!S:S,0,0)</f>
        <v>0</v>
      </c>
      <c r="Q925" s="3">
        <f>_xlfn.XLOOKUP($A925,Revolvers!$C:$C,Revolvers!T:T,0,0)</f>
        <v>0</v>
      </c>
      <c r="R925" s="3">
        <f>_xlfn.XLOOKUP($A925,Rifles!C:C,Rifles!H:H,0,0)</f>
        <v>6</v>
      </c>
      <c r="S925" s="3">
        <f>_xlfn.XLOOKUP($A925,Shotguns!C:C,Shotguns!H:H,0,0)</f>
        <v>0</v>
      </c>
      <c r="T925" s="3">
        <f t="shared" si="14"/>
        <v>6</v>
      </c>
    </row>
    <row r="926" spans="1:20" x14ac:dyDescent="0.25">
      <c r="A926" s="3">
        <f>Rifles!C926</f>
        <v>15604372</v>
      </c>
      <c r="B926" s="3" t="str">
        <f>_xlfn.XLOOKUP($A926, Rifles!$C$2:$C$419,Rifles!$D$2:$D$419,"N/A",0)</f>
        <v>N/A</v>
      </c>
      <c r="C926" s="4" t="str">
        <f>_xlfn.XLOOKUP($A926, Rifles!$C$2:$C$419,Rifles!F$2:F$419,"N/A",0)</f>
        <v>N/A</v>
      </c>
      <c r="D926" s="4" t="str">
        <f>_xlfn.XLOOKUP($A926, Rifles!$C$2:$C$419,Rifles!G$2:G$419,"N/A",0)</f>
        <v>N/A</v>
      </c>
      <c r="E926" s="3">
        <f>_xlfn.XLOOKUP($A926,Pistols!$C:$C,Pistols!H:H,0,0)</f>
        <v>0</v>
      </c>
      <c r="F926" s="3">
        <f>_xlfn.XLOOKUP($A926,Pistols!$C:$C,Pistols!I:I,0,0)</f>
        <v>0</v>
      </c>
      <c r="G926" s="3">
        <f>_xlfn.XLOOKUP($A926,Pistols!$C:$C,Pistols!J:J,0,0)</f>
        <v>2</v>
      </c>
      <c r="H926" s="3">
        <f>_xlfn.XLOOKUP($A926,Pistols!$C:$C,Pistols!K:K,0,0)</f>
        <v>0</v>
      </c>
      <c r="I926" s="3">
        <f>_xlfn.XLOOKUP($A926,Pistols!$C:$C,Pistols!L:L,0,0)</f>
        <v>1</v>
      </c>
      <c r="J926" s="3">
        <f>_xlfn.XLOOKUP($A926,Pistols!$C:$C,Pistols!M:M,0,0)</f>
        <v>0</v>
      </c>
      <c r="K926" s="3">
        <f>_xlfn.XLOOKUP($A926,Pistols!$C:$C,Pistols!N:N,0,0)</f>
        <v>3</v>
      </c>
      <c r="L926" s="3">
        <f>_xlfn.XLOOKUP($A926,Revolvers!$C:$C,Revolvers!O:O,0,0)</f>
        <v>0</v>
      </c>
      <c r="M926" s="3">
        <f>_xlfn.XLOOKUP($A926,Revolvers!$C:$C,Revolvers!P:P,0,0)</f>
        <v>0</v>
      </c>
      <c r="N926" s="3">
        <f>_xlfn.XLOOKUP($A926,Revolvers!$C:$C,Revolvers!Q:Q,0,0)</f>
        <v>0</v>
      </c>
      <c r="O926" s="3">
        <f>_xlfn.XLOOKUP($A926,Revolvers!$C:$C,Revolvers!R:R,0,0)</f>
        <v>0</v>
      </c>
      <c r="P926" s="3">
        <f>_xlfn.XLOOKUP($A926,Revolvers!$C:$C,Revolvers!S:S,0,0)</f>
        <v>0</v>
      </c>
      <c r="Q926" s="3">
        <f>_xlfn.XLOOKUP($A926,Revolvers!$C:$C,Revolvers!T:T,0,0)</f>
        <v>0</v>
      </c>
      <c r="R926" s="3">
        <f>_xlfn.XLOOKUP($A926,Rifles!C:C,Rifles!H:H,0,0)</f>
        <v>46</v>
      </c>
      <c r="S926" s="3">
        <f>_xlfn.XLOOKUP($A926,Shotguns!C:C,Shotguns!H:H,0,0)</f>
        <v>0</v>
      </c>
      <c r="T926" s="3">
        <f t="shared" si="14"/>
        <v>49</v>
      </c>
    </row>
    <row r="927" spans="1:20" x14ac:dyDescent="0.25">
      <c r="A927" s="3">
        <f>Rifles!C927</f>
        <v>15610984</v>
      </c>
      <c r="B927" s="3" t="str">
        <f>_xlfn.XLOOKUP($A927, Rifles!$C$2:$C$419,Rifles!$D$2:$D$419,"N/A",0)</f>
        <v>N/A</v>
      </c>
      <c r="C927" s="4" t="str">
        <f>_xlfn.XLOOKUP($A927, Rifles!$C$2:$C$419,Rifles!F$2:F$419,"N/A",0)</f>
        <v>N/A</v>
      </c>
      <c r="D927" s="4" t="str">
        <f>_xlfn.XLOOKUP($A927, Rifles!$C$2:$C$419,Rifles!G$2:G$419,"N/A",0)</f>
        <v>N/A</v>
      </c>
      <c r="E927" s="3">
        <f>_xlfn.XLOOKUP($A927,Pistols!$C:$C,Pistols!H:H,0,0)</f>
        <v>0</v>
      </c>
      <c r="F927" s="3">
        <f>_xlfn.XLOOKUP($A927,Pistols!$C:$C,Pistols!I:I,0,0)</f>
        <v>0</v>
      </c>
      <c r="G927" s="3">
        <f>_xlfn.XLOOKUP($A927,Pistols!$C:$C,Pistols!J:J,0,0)</f>
        <v>0</v>
      </c>
      <c r="H927" s="3">
        <f>_xlfn.XLOOKUP($A927,Pistols!$C:$C,Pistols!K:K,0,0)</f>
        <v>0</v>
      </c>
      <c r="I927" s="3">
        <f>_xlfn.XLOOKUP($A927,Pistols!$C:$C,Pistols!L:L,0,0)</f>
        <v>0</v>
      </c>
      <c r="J927" s="3">
        <f>_xlfn.XLOOKUP($A927,Pistols!$C:$C,Pistols!M:M,0,0)</f>
        <v>0</v>
      </c>
      <c r="K927" s="3">
        <f>_xlfn.XLOOKUP($A927,Pistols!$C:$C,Pistols!N:N,0,0)</f>
        <v>0</v>
      </c>
      <c r="L927" s="3">
        <f>_xlfn.XLOOKUP($A927,Revolvers!$C:$C,Revolvers!O:O,0,0)</f>
        <v>0</v>
      </c>
      <c r="M927" s="3">
        <f>_xlfn.XLOOKUP($A927,Revolvers!$C:$C,Revolvers!P:P,0,0)</f>
        <v>0</v>
      </c>
      <c r="N927" s="3">
        <f>_xlfn.XLOOKUP($A927,Revolvers!$C:$C,Revolvers!Q:Q,0,0)</f>
        <v>0</v>
      </c>
      <c r="O927" s="3">
        <f>_xlfn.XLOOKUP($A927,Revolvers!$C:$C,Revolvers!R:R,0,0)</f>
        <v>0</v>
      </c>
      <c r="P927" s="3">
        <f>_xlfn.XLOOKUP($A927,Revolvers!$C:$C,Revolvers!S:S,0,0)</f>
        <v>0</v>
      </c>
      <c r="Q927" s="3">
        <f>_xlfn.XLOOKUP($A927,Revolvers!$C:$C,Revolvers!T:T,0,0)</f>
        <v>0</v>
      </c>
      <c r="R927" s="3">
        <f>_xlfn.XLOOKUP($A927,Rifles!C:C,Rifles!H:H,0,0)</f>
        <v>58</v>
      </c>
      <c r="S927" s="3">
        <f>_xlfn.XLOOKUP($A927,Shotguns!C:C,Shotguns!H:H,0,0)</f>
        <v>0</v>
      </c>
      <c r="T927" s="3">
        <f t="shared" si="14"/>
        <v>58</v>
      </c>
    </row>
    <row r="928" spans="1:20" x14ac:dyDescent="0.25">
      <c r="A928" s="3">
        <f>Rifles!C928</f>
        <v>15608729</v>
      </c>
      <c r="B928" s="3" t="str">
        <f>_xlfn.XLOOKUP($A928, Rifles!$C$2:$C$419,Rifles!$D$2:$D$419,"N/A",0)</f>
        <v>N/A</v>
      </c>
      <c r="C928" s="4" t="str">
        <f>_xlfn.XLOOKUP($A928, Rifles!$C$2:$C$419,Rifles!F$2:F$419,"N/A",0)</f>
        <v>N/A</v>
      </c>
      <c r="D928" s="4" t="str">
        <f>_xlfn.XLOOKUP($A928, Rifles!$C$2:$C$419,Rifles!G$2:G$419,"N/A",0)</f>
        <v>N/A</v>
      </c>
      <c r="E928" s="3">
        <f>_xlfn.XLOOKUP($A928,Pistols!$C:$C,Pistols!H:H,0,0)</f>
        <v>1</v>
      </c>
      <c r="F928" s="3">
        <f>_xlfn.XLOOKUP($A928,Pistols!$C:$C,Pistols!I:I,0,0)</f>
        <v>0</v>
      </c>
      <c r="G928" s="3">
        <f>_xlfn.XLOOKUP($A928,Pistols!$C:$C,Pistols!J:J,0,0)</f>
        <v>0</v>
      </c>
      <c r="H928" s="3">
        <f>_xlfn.XLOOKUP($A928,Pistols!$C:$C,Pistols!K:K,0,0)</f>
        <v>0</v>
      </c>
      <c r="I928" s="3">
        <f>_xlfn.XLOOKUP($A928,Pistols!$C:$C,Pistols!L:L,0,0)</f>
        <v>3</v>
      </c>
      <c r="J928" s="3">
        <f>_xlfn.XLOOKUP($A928,Pistols!$C:$C,Pistols!M:M,0,0)</f>
        <v>0</v>
      </c>
      <c r="K928" s="3">
        <f>_xlfn.XLOOKUP($A928,Pistols!$C:$C,Pistols!N:N,0,0)</f>
        <v>4</v>
      </c>
      <c r="L928" s="3">
        <f>_xlfn.XLOOKUP($A928,Revolvers!$C:$C,Revolvers!O:O,0,0)</f>
        <v>0</v>
      </c>
      <c r="M928" s="3">
        <f>_xlfn.XLOOKUP($A928,Revolvers!$C:$C,Revolvers!P:P,0,0)</f>
        <v>0</v>
      </c>
      <c r="N928" s="3">
        <f>_xlfn.XLOOKUP($A928,Revolvers!$C:$C,Revolvers!Q:Q,0,0)</f>
        <v>0</v>
      </c>
      <c r="O928" s="3">
        <f>_xlfn.XLOOKUP($A928,Revolvers!$C:$C,Revolvers!R:R,0,0)</f>
        <v>0</v>
      </c>
      <c r="P928" s="3">
        <f>_xlfn.XLOOKUP($A928,Revolvers!$C:$C,Revolvers!S:S,0,0)</f>
        <v>0</v>
      </c>
      <c r="Q928" s="3">
        <f>_xlfn.XLOOKUP($A928,Revolvers!$C:$C,Revolvers!T:T,0,0)</f>
        <v>0</v>
      </c>
      <c r="R928" s="3">
        <f>_xlfn.XLOOKUP($A928,Rifles!C:C,Rifles!H:H,0,0)</f>
        <v>2</v>
      </c>
      <c r="S928" s="3">
        <f>_xlfn.XLOOKUP($A928,Shotguns!C:C,Shotguns!H:H,0,0)</f>
        <v>0</v>
      </c>
      <c r="T928" s="3">
        <f t="shared" si="14"/>
        <v>6</v>
      </c>
    </row>
    <row r="929" spans="1:20" x14ac:dyDescent="0.25">
      <c r="A929" s="3">
        <f>Rifles!C929</f>
        <v>15611120</v>
      </c>
      <c r="B929" s="3" t="str">
        <f>_xlfn.XLOOKUP($A929, Rifles!$C$2:$C$419,Rifles!$D$2:$D$419,"N/A",0)</f>
        <v>N/A</v>
      </c>
      <c r="C929" s="4" t="str">
        <f>_xlfn.XLOOKUP($A929, Rifles!$C$2:$C$419,Rifles!F$2:F$419,"N/A",0)</f>
        <v>N/A</v>
      </c>
      <c r="D929" s="4" t="str">
        <f>_xlfn.XLOOKUP($A929, Rifles!$C$2:$C$419,Rifles!G$2:G$419,"N/A",0)</f>
        <v>N/A</v>
      </c>
      <c r="E929" s="3">
        <f>_xlfn.XLOOKUP($A929,Pistols!$C:$C,Pistols!H:H,0,0)</f>
        <v>0</v>
      </c>
      <c r="F929" s="3">
        <f>_xlfn.XLOOKUP($A929,Pistols!$C:$C,Pistols!I:I,0,0)</f>
        <v>0</v>
      </c>
      <c r="G929" s="3">
        <f>_xlfn.XLOOKUP($A929,Pistols!$C:$C,Pistols!J:J,0,0)</f>
        <v>0</v>
      </c>
      <c r="H929" s="3">
        <f>_xlfn.XLOOKUP($A929,Pistols!$C:$C,Pistols!K:K,0,0)</f>
        <v>0</v>
      </c>
      <c r="I929" s="3">
        <f>_xlfn.XLOOKUP($A929,Pistols!$C:$C,Pistols!L:L,0,0)</f>
        <v>0</v>
      </c>
      <c r="J929" s="3">
        <f>_xlfn.XLOOKUP($A929,Pistols!$C:$C,Pistols!M:M,0,0)</f>
        <v>0</v>
      </c>
      <c r="K929" s="3">
        <f>_xlfn.XLOOKUP($A929,Pistols!$C:$C,Pistols!N:N,0,0)</f>
        <v>0</v>
      </c>
      <c r="L929" s="3">
        <f>_xlfn.XLOOKUP($A929,Revolvers!$C:$C,Revolvers!O:O,0,0)</f>
        <v>0</v>
      </c>
      <c r="M929" s="3">
        <f>_xlfn.XLOOKUP($A929,Revolvers!$C:$C,Revolvers!P:P,0,0)</f>
        <v>0</v>
      </c>
      <c r="N929" s="3">
        <f>_xlfn.XLOOKUP($A929,Revolvers!$C:$C,Revolvers!Q:Q,0,0)</f>
        <v>0</v>
      </c>
      <c r="O929" s="3">
        <f>_xlfn.XLOOKUP($A929,Revolvers!$C:$C,Revolvers!R:R,0,0)</f>
        <v>0</v>
      </c>
      <c r="P929" s="3">
        <f>_xlfn.XLOOKUP($A929,Revolvers!$C:$C,Revolvers!S:S,0,0)</f>
        <v>0</v>
      </c>
      <c r="Q929" s="3">
        <f>_xlfn.XLOOKUP($A929,Revolvers!$C:$C,Revolvers!T:T,0,0)</f>
        <v>0</v>
      </c>
      <c r="R929" s="3">
        <f>_xlfn.XLOOKUP($A929,Rifles!C:C,Rifles!H:H,0,0)</f>
        <v>5</v>
      </c>
      <c r="S929" s="3">
        <f>_xlfn.XLOOKUP($A929,Shotguns!C:C,Shotguns!H:H,0,0)</f>
        <v>0</v>
      </c>
      <c r="T929" s="3">
        <f t="shared" si="14"/>
        <v>5</v>
      </c>
    </row>
    <row r="930" spans="1:20" x14ac:dyDescent="0.25">
      <c r="A930" s="3">
        <f>Rifles!C930</f>
        <v>15609181</v>
      </c>
      <c r="B930" s="3" t="str">
        <f>_xlfn.XLOOKUP($A930, Rifles!$C$2:$C$419,Rifles!$D$2:$D$419,"N/A",0)</f>
        <v>N/A</v>
      </c>
      <c r="C930" s="4" t="str">
        <f>_xlfn.XLOOKUP($A930, Rifles!$C$2:$C$419,Rifles!F$2:F$419,"N/A",0)</f>
        <v>N/A</v>
      </c>
      <c r="D930" s="4" t="str">
        <f>_xlfn.XLOOKUP($A930, Rifles!$C$2:$C$419,Rifles!G$2:G$419,"N/A",0)</f>
        <v>N/A</v>
      </c>
      <c r="E930" s="3">
        <f>_xlfn.XLOOKUP($A930,Pistols!$C:$C,Pistols!H:H,0,0)</f>
        <v>0</v>
      </c>
      <c r="F930" s="3">
        <f>_xlfn.XLOOKUP($A930,Pistols!$C:$C,Pistols!I:I,0,0)</f>
        <v>0</v>
      </c>
      <c r="G930" s="3">
        <f>_xlfn.XLOOKUP($A930,Pistols!$C:$C,Pistols!J:J,0,0)</f>
        <v>0</v>
      </c>
      <c r="H930" s="3">
        <f>_xlfn.XLOOKUP($A930,Pistols!$C:$C,Pistols!K:K,0,0)</f>
        <v>0</v>
      </c>
      <c r="I930" s="3">
        <f>_xlfn.XLOOKUP($A930,Pistols!$C:$C,Pistols!L:L,0,0)</f>
        <v>0</v>
      </c>
      <c r="J930" s="3">
        <f>_xlfn.XLOOKUP($A930,Pistols!$C:$C,Pistols!M:M,0,0)</f>
        <v>0</v>
      </c>
      <c r="K930" s="3">
        <f>_xlfn.XLOOKUP($A930,Pistols!$C:$C,Pistols!N:N,0,0)</f>
        <v>0</v>
      </c>
      <c r="L930" s="3">
        <f>_xlfn.XLOOKUP($A930,Revolvers!$C:$C,Revolvers!O:O,0,0)</f>
        <v>0</v>
      </c>
      <c r="M930" s="3">
        <f>_xlfn.XLOOKUP($A930,Revolvers!$C:$C,Revolvers!P:P,0,0)</f>
        <v>0</v>
      </c>
      <c r="N930" s="3">
        <f>_xlfn.XLOOKUP($A930,Revolvers!$C:$C,Revolvers!Q:Q,0,0)</f>
        <v>0</v>
      </c>
      <c r="O930" s="3">
        <f>_xlfn.XLOOKUP($A930,Revolvers!$C:$C,Revolvers!R:R,0,0)</f>
        <v>0</v>
      </c>
      <c r="P930" s="3">
        <f>_xlfn.XLOOKUP($A930,Revolvers!$C:$C,Revolvers!S:S,0,0)</f>
        <v>0</v>
      </c>
      <c r="Q930" s="3">
        <f>_xlfn.XLOOKUP($A930,Revolvers!$C:$C,Revolvers!T:T,0,0)</f>
        <v>0</v>
      </c>
      <c r="R930" s="3">
        <f>_xlfn.XLOOKUP($A930,Rifles!C:C,Rifles!H:H,0,0)</f>
        <v>5</v>
      </c>
      <c r="S930" s="3">
        <f>_xlfn.XLOOKUP($A930,Shotguns!C:C,Shotguns!H:H,0,0)</f>
        <v>0</v>
      </c>
      <c r="T930" s="3">
        <f t="shared" si="14"/>
        <v>5</v>
      </c>
    </row>
    <row r="931" spans="1:20" x14ac:dyDescent="0.25">
      <c r="A931" s="3">
        <f>Rifles!C931</f>
        <v>15609334</v>
      </c>
      <c r="B931" s="3" t="str">
        <f>_xlfn.XLOOKUP($A931, Rifles!$C$2:$C$419,Rifles!$D$2:$D$419,"N/A",0)</f>
        <v>N/A</v>
      </c>
      <c r="C931" s="4" t="str">
        <f>_xlfn.XLOOKUP($A931, Rifles!$C$2:$C$419,Rifles!F$2:F$419,"N/A",0)</f>
        <v>N/A</v>
      </c>
      <c r="D931" s="4" t="str">
        <f>_xlfn.XLOOKUP($A931, Rifles!$C$2:$C$419,Rifles!G$2:G$419,"N/A",0)</f>
        <v>N/A</v>
      </c>
      <c r="E931" s="3">
        <f>_xlfn.XLOOKUP($A931,Pistols!$C:$C,Pistols!H:H,0,0)</f>
        <v>0</v>
      </c>
      <c r="F931" s="3">
        <f>_xlfn.XLOOKUP($A931,Pistols!$C:$C,Pistols!I:I,0,0)</f>
        <v>0</v>
      </c>
      <c r="G931" s="3">
        <f>_xlfn.XLOOKUP($A931,Pistols!$C:$C,Pistols!J:J,0,0)</f>
        <v>0</v>
      </c>
      <c r="H931" s="3">
        <f>_xlfn.XLOOKUP($A931,Pistols!$C:$C,Pistols!K:K,0,0)</f>
        <v>0</v>
      </c>
      <c r="I931" s="3">
        <f>_xlfn.XLOOKUP($A931,Pistols!$C:$C,Pistols!L:L,0,0)</f>
        <v>0</v>
      </c>
      <c r="J931" s="3">
        <f>_xlfn.XLOOKUP($A931,Pistols!$C:$C,Pistols!M:M,0,0)</f>
        <v>1</v>
      </c>
      <c r="K931" s="3">
        <f>_xlfn.XLOOKUP($A931,Pistols!$C:$C,Pistols!N:N,0,0)</f>
        <v>1</v>
      </c>
      <c r="L931" s="3">
        <f>_xlfn.XLOOKUP($A931,Revolvers!$C:$C,Revolvers!O:O,0,0)</f>
        <v>0</v>
      </c>
      <c r="M931" s="3">
        <f>_xlfn.XLOOKUP($A931,Revolvers!$C:$C,Revolvers!P:P,0,0)</f>
        <v>0</v>
      </c>
      <c r="N931" s="3">
        <f>_xlfn.XLOOKUP($A931,Revolvers!$C:$C,Revolvers!Q:Q,0,0)</f>
        <v>0</v>
      </c>
      <c r="O931" s="3">
        <f>_xlfn.XLOOKUP($A931,Revolvers!$C:$C,Revolvers!R:R,0,0)</f>
        <v>0</v>
      </c>
      <c r="P931" s="3">
        <f>_xlfn.XLOOKUP($A931,Revolvers!$C:$C,Revolvers!S:S,0,0)</f>
        <v>0</v>
      </c>
      <c r="Q931" s="3">
        <f>_xlfn.XLOOKUP($A931,Revolvers!$C:$C,Revolvers!T:T,0,0)</f>
        <v>0</v>
      </c>
      <c r="R931" s="3">
        <f>_xlfn.XLOOKUP($A931,Rifles!C:C,Rifles!H:H,0,0)</f>
        <v>1</v>
      </c>
      <c r="S931" s="3">
        <f>_xlfn.XLOOKUP($A931,Shotguns!C:C,Shotguns!H:H,0,0)</f>
        <v>0</v>
      </c>
      <c r="T931" s="3">
        <f t="shared" si="14"/>
        <v>2</v>
      </c>
    </row>
    <row r="932" spans="1:20" x14ac:dyDescent="0.25">
      <c r="A932" s="3">
        <f>Rifles!C932</f>
        <v>15610522</v>
      </c>
      <c r="B932" s="3" t="str">
        <f>_xlfn.XLOOKUP($A932, Rifles!$C$2:$C$419,Rifles!$D$2:$D$419,"N/A",0)</f>
        <v>N/A</v>
      </c>
      <c r="C932" s="4" t="str">
        <f>_xlfn.XLOOKUP($A932, Rifles!$C$2:$C$419,Rifles!F$2:F$419,"N/A",0)</f>
        <v>N/A</v>
      </c>
      <c r="D932" s="4" t="str">
        <f>_xlfn.XLOOKUP($A932, Rifles!$C$2:$C$419,Rifles!G$2:G$419,"N/A",0)</f>
        <v>N/A</v>
      </c>
      <c r="E932" s="3">
        <f>_xlfn.XLOOKUP($A932,Pistols!$C:$C,Pistols!H:H,0,0)</f>
        <v>0</v>
      </c>
      <c r="F932" s="3">
        <f>_xlfn.XLOOKUP($A932,Pistols!$C:$C,Pistols!I:I,0,0)</f>
        <v>0</v>
      </c>
      <c r="G932" s="3">
        <f>_xlfn.XLOOKUP($A932,Pistols!$C:$C,Pistols!J:J,0,0)</f>
        <v>2</v>
      </c>
      <c r="H932" s="3">
        <f>_xlfn.XLOOKUP($A932,Pistols!$C:$C,Pistols!K:K,0,0)</f>
        <v>0</v>
      </c>
      <c r="I932" s="3">
        <f>_xlfn.XLOOKUP($A932,Pistols!$C:$C,Pistols!L:L,0,0)</f>
        <v>0</v>
      </c>
      <c r="J932" s="3">
        <f>_xlfn.XLOOKUP($A932,Pistols!$C:$C,Pistols!M:M,0,0)</f>
        <v>0</v>
      </c>
      <c r="K932" s="3">
        <f>_xlfn.XLOOKUP($A932,Pistols!$C:$C,Pistols!N:N,0,0)</f>
        <v>2</v>
      </c>
      <c r="L932" s="3">
        <f>_xlfn.XLOOKUP($A932,Revolvers!$C:$C,Revolvers!O:O,0,0)</f>
        <v>0</v>
      </c>
      <c r="M932" s="3">
        <f>_xlfn.XLOOKUP($A932,Revolvers!$C:$C,Revolvers!P:P,0,0)</f>
        <v>0</v>
      </c>
      <c r="N932" s="3">
        <f>_xlfn.XLOOKUP($A932,Revolvers!$C:$C,Revolvers!Q:Q,0,0)</f>
        <v>0</v>
      </c>
      <c r="O932" s="3">
        <f>_xlfn.XLOOKUP($A932,Revolvers!$C:$C,Revolvers!R:R,0,0)</f>
        <v>0</v>
      </c>
      <c r="P932" s="3">
        <f>_xlfn.XLOOKUP($A932,Revolvers!$C:$C,Revolvers!S:S,0,0)</f>
        <v>0</v>
      </c>
      <c r="Q932" s="3">
        <f>_xlfn.XLOOKUP($A932,Revolvers!$C:$C,Revolvers!T:T,0,0)</f>
        <v>0</v>
      </c>
      <c r="R932" s="3">
        <f>_xlfn.XLOOKUP($A932,Rifles!C:C,Rifles!H:H,0,0)</f>
        <v>42</v>
      </c>
      <c r="S932" s="3">
        <f>_xlfn.XLOOKUP($A932,Shotguns!C:C,Shotguns!H:H,0,0)</f>
        <v>0</v>
      </c>
      <c r="T932" s="3">
        <f t="shared" si="14"/>
        <v>44</v>
      </c>
    </row>
    <row r="933" spans="1:20" x14ac:dyDescent="0.25">
      <c r="A933" s="3">
        <f>Rifles!C933</f>
        <v>15609063</v>
      </c>
      <c r="B933" s="3" t="str">
        <f>_xlfn.XLOOKUP($A933, Rifles!$C$2:$C$419,Rifles!$D$2:$D$419,"N/A",0)</f>
        <v>N/A</v>
      </c>
      <c r="C933" s="4" t="str">
        <f>_xlfn.XLOOKUP($A933, Rifles!$C$2:$C$419,Rifles!F$2:F$419,"N/A",0)</f>
        <v>N/A</v>
      </c>
      <c r="D933" s="4" t="str">
        <f>_xlfn.XLOOKUP($A933, Rifles!$C$2:$C$419,Rifles!G$2:G$419,"N/A",0)</f>
        <v>N/A</v>
      </c>
      <c r="E933" s="3">
        <f>_xlfn.XLOOKUP($A933,Pistols!$C:$C,Pistols!H:H,0,0)</f>
        <v>107797</v>
      </c>
      <c r="F933" s="3">
        <f>_xlfn.XLOOKUP($A933,Pistols!$C:$C,Pistols!I:I,0,0)</f>
        <v>0</v>
      </c>
      <c r="G933" s="3">
        <f>_xlfn.XLOOKUP($A933,Pistols!$C:$C,Pistols!J:J,0,0)</f>
        <v>0</v>
      </c>
      <c r="H933" s="3">
        <f>_xlfn.XLOOKUP($A933,Pistols!$C:$C,Pistols!K:K,0,0)</f>
        <v>0</v>
      </c>
      <c r="I933" s="3">
        <f>_xlfn.XLOOKUP($A933,Pistols!$C:$C,Pistols!L:L,0,0)</f>
        <v>2</v>
      </c>
      <c r="J933" s="3">
        <f>_xlfn.XLOOKUP($A933,Pistols!$C:$C,Pistols!M:M,0,0)</f>
        <v>0</v>
      </c>
      <c r="K933" s="3">
        <f>_xlfn.XLOOKUP($A933,Pistols!$C:$C,Pistols!N:N,0,0)</f>
        <v>107799</v>
      </c>
      <c r="L933" s="3">
        <f>_xlfn.XLOOKUP($A933,Revolvers!$C:$C,Revolvers!O:O,0,0)</f>
        <v>0</v>
      </c>
      <c r="M933" s="3">
        <f>_xlfn.XLOOKUP($A933,Revolvers!$C:$C,Revolvers!P:P,0,0)</f>
        <v>0</v>
      </c>
      <c r="N933" s="3">
        <f>_xlfn.XLOOKUP($A933,Revolvers!$C:$C,Revolvers!Q:Q,0,0)</f>
        <v>0</v>
      </c>
      <c r="O933" s="3">
        <f>_xlfn.XLOOKUP($A933,Revolvers!$C:$C,Revolvers!R:R,0,0)</f>
        <v>0</v>
      </c>
      <c r="P933" s="3">
        <f>_xlfn.XLOOKUP($A933,Revolvers!$C:$C,Revolvers!S:S,0,0)</f>
        <v>0</v>
      </c>
      <c r="Q933" s="3">
        <f>_xlfn.XLOOKUP($A933,Revolvers!$C:$C,Revolvers!T:T,0,0)</f>
        <v>0</v>
      </c>
      <c r="R933" s="3">
        <f>_xlfn.XLOOKUP($A933,Rifles!C:C,Rifles!H:H,0,0)</f>
        <v>254448</v>
      </c>
      <c r="S933" s="3">
        <f>_xlfn.XLOOKUP($A933,Shotguns!C:C,Shotguns!H:H,0,0)</f>
        <v>0</v>
      </c>
      <c r="T933" s="3">
        <f t="shared" si="14"/>
        <v>362247</v>
      </c>
    </row>
    <row r="934" spans="1:20" x14ac:dyDescent="0.25">
      <c r="A934" s="3">
        <f>Rifles!C934</f>
        <v>15606057</v>
      </c>
      <c r="B934" s="3" t="str">
        <f>_xlfn.XLOOKUP($A934, Rifles!$C$2:$C$419,Rifles!$D$2:$D$419,"N/A",0)</f>
        <v>N/A</v>
      </c>
      <c r="C934" s="4" t="str">
        <f>_xlfn.XLOOKUP($A934, Rifles!$C$2:$C$419,Rifles!F$2:F$419,"N/A",0)</f>
        <v>N/A</v>
      </c>
      <c r="D934" s="4" t="str">
        <f>_xlfn.XLOOKUP($A934, Rifles!$C$2:$C$419,Rifles!G$2:G$419,"N/A",0)</f>
        <v>N/A</v>
      </c>
      <c r="E934" s="3">
        <f>_xlfn.XLOOKUP($A934,Pistols!$C:$C,Pistols!H:H,0,0)</f>
        <v>0</v>
      </c>
      <c r="F934" s="3">
        <f>_xlfn.XLOOKUP($A934,Pistols!$C:$C,Pistols!I:I,0,0)</f>
        <v>0</v>
      </c>
      <c r="G934" s="3">
        <f>_xlfn.XLOOKUP($A934,Pistols!$C:$C,Pistols!J:J,0,0)</f>
        <v>0</v>
      </c>
      <c r="H934" s="3">
        <f>_xlfn.XLOOKUP($A934,Pistols!$C:$C,Pistols!K:K,0,0)</f>
        <v>0</v>
      </c>
      <c r="I934" s="3">
        <f>_xlfn.XLOOKUP($A934,Pistols!$C:$C,Pistols!L:L,0,0)</f>
        <v>0</v>
      </c>
      <c r="J934" s="3">
        <f>_xlfn.XLOOKUP($A934,Pistols!$C:$C,Pistols!M:M,0,0)</f>
        <v>0</v>
      </c>
      <c r="K934" s="3">
        <f>_xlfn.XLOOKUP($A934,Pistols!$C:$C,Pistols!N:N,0,0)</f>
        <v>0</v>
      </c>
      <c r="L934" s="3">
        <f>_xlfn.XLOOKUP($A934,Revolvers!$C:$C,Revolvers!O:O,0,0)</f>
        <v>0</v>
      </c>
      <c r="M934" s="3">
        <f>_xlfn.XLOOKUP($A934,Revolvers!$C:$C,Revolvers!P:P,0,0)</f>
        <v>0</v>
      </c>
      <c r="N934" s="3">
        <f>_xlfn.XLOOKUP($A934,Revolvers!$C:$C,Revolvers!Q:Q,0,0)</f>
        <v>0</v>
      </c>
      <c r="O934" s="3">
        <f>_xlfn.XLOOKUP($A934,Revolvers!$C:$C,Revolvers!R:R,0,0)</f>
        <v>0</v>
      </c>
      <c r="P934" s="3">
        <f>_xlfn.XLOOKUP($A934,Revolvers!$C:$C,Revolvers!S:S,0,0)</f>
        <v>0</v>
      </c>
      <c r="Q934" s="3">
        <f>_xlfn.XLOOKUP($A934,Revolvers!$C:$C,Revolvers!T:T,0,0)</f>
        <v>0</v>
      </c>
      <c r="R934" s="3">
        <f>_xlfn.XLOOKUP($A934,Rifles!C:C,Rifles!H:H,0,0)</f>
        <v>462</v>
      </c>
      <c r="S934" s="3">
        <f>_xlfn.XLOOKUP($A934,Shotguns!C:C,Shotguns!H:H,0,0)</f>
        <v>0</v>
      </c>
      <c r="T934" s="3">
        <f t="shared" si="14"/>
        <v>462</v>
      </c>
    </row>
    <row r="935" spans="1:20" x14ac:dyDescent="0.25">
      <c r="A935" s="3">
        <f>Rifles!C935</f>
        <v>15611687</v>
      </c>
      <c r="B935" s="3" t="str">
        <f>_xlfn.XLOOKUP($A935, Rifles!$C$2:$C$419,Rifles!$D$2:$D$419,"N/A",0)</f>
        <v>N/A</v>
      </c>
      <c r="C935" s="4" t="str">
        <f>_xlfn.XLOOKUP($A935, Rifles!$C$2:$C$419,Rifles!F$2:F$419,"N/A",0)</f>
        <v>N/A</v>
      </c>
      <c r="D935" s="4" t="str">
        <f>_xlfn.XLOOKUP($A935, Rifles!$C$2:$C$419,Rifles!G$2:G$419,"N/A",0)</f>
        <v>N/A</v>
      </c>
      <c r="E935" s="3">
        <f>_xlfn.XLOOKUP($A935,Pistols!$C:$C,Pistols!H:H,0,0)</f>
        <v>0</v>
      </c>
      <c r="F935" s="3">
        <f>_xlfn.XLOOKUP($A935,Pistols!$C:$C,Pistols!I:I,0,0)</f>
        <v>0</v>
      </c>
      <c r="G935" s="3">
        <f>_xlfn.XLOOKUP($A935,Pistols!$C:$C,Pistols!J:J,0,0)</f>
        <v>0</v>
      </c>
      <c r="H935" s="3">
        <f>_xlfn.XLOOKUP($A935,Pistols!$C:$C,Pistols!K:K,0,0)</f>
        <v>0</v>
      </c>
      <c r="I935" s="3">
        <f>_xlfn.XLOOKUP($A935,Pistols!$C:$C,Pistols!L:L,0,0)</f>
        <v>0</v>
      </c>
      <c r="J935" s="3">
        <f>_xlfn.XLOOKUP($A935,Pistols!$C:$C,Pistols!M:M,0,0)</f>
        <v>0</v>
      </c>
      <c r="K935" s="3">
        <f>_xlfn.XLOOKUP($A935,Pistols!$C:$C,Pistols!N:N,0,0)</f>
        <v>0</v>
      </c>
      <c r="L935" s="3">
        <f>_xlfn.XLOOKUP($A935,Revolvers!$C:$C,Revolvers!O:O,0,0)</f>
        <v>0</v>
      </c>
      <c r="M935" s="3">
        <f>_xlfn.XLOOKUP($A935,Revolvers!$C:$C,Revolvers!P:P,0,0)</f>
        <v>0</v>
      </c>
      <c r="N935" s="3">
        <f>_xlfn.XLOOKUP($A935,Revolvers!$C:$C,Revolvers!Q:Q,0,0)</f>
        <v>0</v>
      </c>
      <c r="O935" s="3">
        <f>_xlfn.XLOOKUP($A935,Revolvers!$C:$C,Revolvers!R:R,0,0)</f>
        <v>0</v>
      </c>
      <c r="P935" s="3">
        <f>_xlfn.XLOOKUP($A935,Revolvers!$C:$C,Revolvers!S:S,0,0)</f>
        <v>0</v>
      </c>
      <c r="Q935" s="3">
        <f>_xlfn.XLOOKUP($A935,Revolvers!$C:$C,Revolvers!T:T,0,0)</f>
        <v>0</v>
      </c>
      <c r="R935" s="3">
        <f>_xlfn.XLOOKUP($A935,Rifles!C:C,Rifles!H:H,0,0)</f>
        <v>3</v>
      </c>
      <c r="S935" s="3">
        <f>_xlfn.XLOOKUP($A935,Shotguns!C:C,Shotguns!H:H,0,0)</f>
        <v>0</v>
      </c>
      <c r="T935" s="3">
        <f t="shared" si="14"/>
        <v>3</v>
      </c>
    </row>
    <row r="936" spans="1:20" x14ac:dyDescent="0.25">
      <c r="A936" s="3">
        <f>Rifles!C936</f>
        <v>15610295</v>
      </c>
      <c r="B936" s="3" t="str">
        <f>_xlfn.XLOOKUP($A936, Rifles!$C$2:$C$419,Rifles!$D$2:$D$419,"N/A",0)</f>
        <v>N/A</v>
      </c>
      <c r="C936" s="4" t="str">
        <f>_xlfn.XLOOKUP($A936, Rifles!$C$2:$C$419,Rifles!F$2:F$419,"N/A",0)</f>
        <v>N/A</v>
      </c>
      <c r="D936" s="4" t="str">
        <f>_xlfn.XLOOKUP($A936, Rifles!$C$2:$C$419,Rifles!G$2:G$419,"N/A",0)</f>
        <v>N/A</v>
      </c>
      <c r="E936" s="3">
        <f>_xlfn.XLOOKUP($A936,Pistols!$C:$C,Pistols!H:H,0,0)</f>
        <v>0</v>
      </c>
      <c r="F936" s="3">
        <f>_xlfn.XLOOKUP($A936,Pistols!$C:$C,Pistols!I:I,0,0)</f>
        <v>0</v>
      </c>
      <c r="G936" s="3">
        <f>_xlfn.XLOOKUP($A936,Pistols!$C:$C,Pistols!J:J,0,0)</f>
        <v>0</v>
      </c>
      <c r="H936" s="3">
        <f>_xlfn.XLOOKUP($A936,Pistols!$C:$C,Pistols!K:K,0,0)</f>
        <v>0</v>
      </c>
      <c r="I936" s="3">
        <f>_xlfn.XLOOKUP($A936,Pistols!$C:$C,Pistols!L:L,0,0)</f>
        <v>0</v>
      </c>
      <c r="J936" s="3">
        <f>_xlfn.XLOOKUP($A936,Pistols!$C:$C,Pistols!M:M,0,0)</f>
        <v>0</v>
      </c>
      <c r="K936" s="3">
        <f>_xlfn.XLOOKUP($A936,Pistols!$C:$C,Pistols!N:N,0,0)</f>
        <v>0</v>
      </c>
      <c r="L936" s="3">
        <f>_xlfn.XLOOKUP($A936,Revolvers!$C:$C,Revolvers!O:O,0,0)</f>
        <v>0</v>
      </c>
      <c r="M936" s="3">
        <f>_xlfn.XLOOKUP($A936,Revolvers!$C:$C,Revolvers!P:P,0,0)</f>
        <v>0</v>
      </c>
      <c r="N936" s="3">
        <f>_xlfn.XLOOKUP($A936,Revolvers!$C:$C,Revolvers!Q:Q,0,0)</f>
        <v>0</v>
      </c>
      <c r="O936" s="3">
        <f>_xlfn.XLOOKUP($A936,Revolvers!$C:$C,Revolvers!R:R,0,0)</f>
        <v>0</v>
      </c>
      <c r="P936" s="3">
        <f>_xlfn.XLOOKUP($A936,Revolvers!$C:$C,Revolvers!S:S,0,0)</f>
        <v>0</v>
      </c>
      <c r="Q936" s="3">
        <f>_xlfn.XLOOKUP($A936,Revolvers!$C:$C,Revolvers!T:T,0,0)</f>
        <v>0</v>
      </c>
      <c r="R936" s="3">
        <f>_xlfn.XLOOKUP($A936,Rifles!C:C,Rifles!H:H,0,0)</f>
        <v>5</v>
      </c>
      <c r="S936" s="3">
        <f>_xlfn.XLOOKUP($A936,Shotguns!C:C,Shotguns!H:H,0,0)</f>
        <v>0</v>
      </c>
      <c r="T936" s="3">
        <f t="shared" si="14"/>
        <v>5</v>
      </c>
    </row>
    <row r="937" spans="1:20" x14ac:dyDescent="0.25">
      <c r="A937" s="3">
        <f>Rifles!C937</f>
        <v>15607560</v>
      </c>
      <c r="B937" s="3" t="str">
        <f>_xlfn.XLOOKUP($A937, Rifles!$C$2:$C$419,Rifles!$D$2:$D$419,"N/A",0)</f>
        <v>N/A</v>
      </c>
      <c r="C937" s="4" t="str">
        <f>_xlfn.XLOOKUP($A937, Rifles!$C$2:$C$419,Rifles!F$2:F$419,"N/A",0)</f>
        <v>N/A</v>
      </c>
      <c r="D937" s="4" t="str">
        <f>_xlfn.XLOOKUP($A937, Rifles!$C$2:$C$419,Rifles!G$2:G$419,"N/A",0)</f>
        <v>N/A</v>
      </c>
      <c r="E937" s="3">
        <f>_xlfn.XLOOKUP($A937,Pistols!$C:$C,Pistols!H:H,0,0)</f>
        <v>0</v>
      </c>
      <c r="F937" s="3">
        <f>_xlfn.XLOOKUP($A937,Pistols!$C:$C,Pistols!I:I,0,0)</f>
        <v>0</v>
      </c>
      <c r="G937" s="3">
        <f>_xlfn.XLOOKUP($A937,Pistols!$C:$C,Pistols!J:J,0,0)</f>
        <v>0</v>
      </c>
      <c r="H937" s="3">
        <f>_xlfn.XLOOKUP($A937,Pistols!$C:$C,Pistols!K:K,0,0)</f>
        <v>0</v>
      </c>
      <c r="I937" s="3">
        <f>_xlfn.XLOOKUP($A937,Pistols!$C:$C,Pistols!L:L,0,0)</f>
        <v>0</v>
      </c>
      <c r="J937" s="3">
        <f>_xlfn.XLOOKUP($A937,Pistols!$C:$C,Pistols!M:M,0,0)</f>
        <v>0</v>
      </c>
      <c r="K937" s="3">
        <f>_xlfn.XLOOKUP($A937,Pistols!$C:$C,Pistols!N:N,0,0)</f>
        <v>0</v>
      </c>
      <c r="L937" s="3">
        <f>_xlfn.XLOOKUP($A937,Revolvers!$C:$C,Revolvers!O:O,0,0)</f>
        <v>0</v>
      </c>
      <c r="M937" s="3">
        <f>_xlfn.XLOOKUP($A937,Revolvers!$C:$C,Revolvers!P:P,0,0)</f>
        <v>0</v>
      </c>
      <c r="N937" s="3">
        <f>_xlfn.XLOOKUP($A937,Revolvers!$C:$C,Revolvers!Q:Q,0,0)</f>
        <v>0</v>
      </c>
      <c r="O937" s="3">
        <f>_xlfn.XLOOKUP($A937,Revolvers!$C:$C,Revolvers!R:R,0,0)</f>
        <v>0</v>
      </c>
      <c r="P937" s="3">
        <f>_xlfn.XLOOKUP($A937,Revolvers!$C:$C,Revolvers!S:S,0,0)</f>
        <v>0</v>
      </c>
      <c r="Q937" s="3">
        <f>_xlfn.XLOOKUP($A937,Revolvers!$C:$C,Revolvers!T:T,0,0)</f>
        <v>0</v>
      </c>
      <c r="R937" s="3">
        <f>_xlfn.XLOOKUP($A937,Rifles!C:C,Rifles!H:H,0,0)</f>
        <v>14</v>
      </c>
      <c r="S937" s="3">
        <f>_xlfn.XLOOKUP($A937,Shotguns!C:C,Shotguns!H:H,0,0)</f>
        <v>0</v>
      </c>
      <c r="T937" s="3">
        <f t="shared" si="14"/>
        <v>14</v>
      </c>
    </row>
    <row r="938" spans="1:20" x14ac:dyDescent="0.25">
      <c r="A938" s="3">
        <f>Rifles!C938</f>
        <v>15604740</v>
      </c>
      <c r="B938" s="3" t="str">
        <f>_xlfn.XLOOKUP($A938, Rifles!$C$2:$C$419,Rifles!$D$2:$D$419,"N/A",0)</f>
        <v>N/A</v>
      </c>
      <c r="C938" s="4" t="str">
        <f>_xlfn.XLOOKUP($A938, Rifles!$C$2:$C$419,Rifles!F$2:F$419,"N/A",0)</f>
        <v>N/A</v>
      </c>
      <c r="D938" s="4" t="str">
        <f>_xlfn.XLOOKUP($A938, Rifles!$C$2:$C$419,Rifles!G$2:G$419,"N/A",0)</f>
        <v>N/A</v>
      </c>
      <c r="E938" s="3">
        <f>_xlfn.XLOOKUP($A938,Pistols!$C:$C,Pistols!H:H,0,0)</f>
        <v>0</v>
      </c>
      <c r="F938" s="3">
        <f>_xlfn.XLOOKUP($A938,Pistols!$C:$C,Pistols!I:I,0,0)</f>
        <v>0</v>
      </c>
      <c r="G938" s="3">
        <f>_xlfn.XLOOKUP($A938,Pistols!$C:$C,Pistols!J:J,0,0)</f>
        <v>0</v>
      </c>
      <c r="H938" s="3">
        <f>_xlfn.XLOOKUP($A938,Pistols!$C:$C,Pistols!K:K,0,0)</f>
        <v>0</v>
      </c>
      <c r="I938" s="3">
        <f>_xlfn.XLOOKUP($A938,Pistols!$C:$C,Pistols!L:L,0,0)</f>
        <v>0</v>
      </c>
      <c r="J938" s="3">
        <f>_xlfn.XLOOKUP($A938,Pistols!$C:$C,Pistols!M:M,0,0)</f>
        <v>0</v>
      </c>
      <c r="K938" s="3">
        <f>_xlfn.XLOOKUP($A938,Pistols!$C:$C,Pistols!N:N,0,0)</f>
        <v>0</v>
      </c>
      <c r="L938" s="3">
        <f>_xlfn.XLOOKUP($A938,Revolvers!$C:$C,Revolvers!O:O,0,0)</f>
        <v>0</v>
      </c>
      <c r="M938" s="3">
        <f>_xlfn.XLOOKUP($A938,Revolvers!$C:$C,Revolvers!P:P,0,0)</f>
        <v>0</v>
      </c>
      <c r="N938" s="3">
        <f>_xlfn.XLOOKUP($A938,Revolvers!$C:$C,Revolvers!Q:Q,0,0)</f>
        <v>0</v>
      </c>
      <c r="O938" s="3">
        <f>_xlfn.XLOOKUP($A938,Revolvers!$C:$C,Revolvers!R:R,0,0)</f>
        <v>0</v>
      </c>
      <c r="P938" s="3">
        <f>_xlfn.XLOOKUP($A938,Revolvers!$C:$C,Revolvers!S:S,0,0)</f>
        <v>0</v>
      </c>
      <c r="Q938" s="3">
        <f>_xlfn.XLOOKUP($A938,Revolvers!$C:$C,Revolvers!T:T,0,0)</f>
        <v>0</v>
      </c>
      <c r="R938" s="3">
        <f>_xlfn.XLOOKUP($A938,Rifles!C:C,Rifles!H:H,0,0)</f>
        <v>14</v>
      </c>
      <c r="S938" s="3">
        <f>_xlfn.XLOOKUP($A938,Shotguns!C:C,Shotguns!H:H,0,0)</f>
        <v>0</v>
      </c>
      <c r="T938" s="3">
        <f t="shared" si="14"/>
        <v>14</v>
      </c>
    </row>
    <row r="939" spans="1:20" x14ac:dyDescent="0.25">
      <c r="A939" s="3">
        <f>Rifles!C939</f>
        <v>15610412</v>
      </c>
      <c r="B939" s="3" t="str">
        <f>_xlfn.XLOOKUP($A939, Rifles!$C$2:$C$419,Rifles!$D$2:$D$419,"N/A",0)</f>
        <v>N/A</v>
      </c>
      <c r="C939" s="4" t="str">
        <f>_xlfn.XLOOKUP($A939, Rifles!$C$2:$C$419,Rifles!F$2:F$419,"N/A",0)</f>
        <v>N/A</v>
      </c>
      <c r="D939" s="4" t="str">
        <f>_xlfn.XLOOKUP($A939, Rifles!$C$2:$C$419,Rifles!G$2:G$419,"N/A",0)</f>
        <v>N/A</v>
      </c>
      <c r="E939" s="3">
        <f>_xlfn.XLOOKUP($A939,Pistols!$C:$C,Pistols!H:H,0,0)</f>
        <v>6</v>
      </c>
      <c r="F939" s="3">
        <f>_xlfn.XLOOKUP($A939,Pistols!$C:$C,Pistols!I:I,0,0)</f>
        <v>0</v>
      </c>
      <c r="G939" s="3">
        <f>_xlfn.XLOOKUP($A939,Pistols!$C:$C,Pistols!J:J,0,0)</f>
        <v>0</v>
      </c>
      <c r="H939" s="3">
        <f>_xlfn.XLOOKUP($A939,Pistols!$C:$C,Pistols!K:K,0,0)</f>
        <v>0</v>
      </c>
      <c r="I939" s="3">
        <f>_xlfn.XLOOKUP($A939,Pistols!$C:$C,Pistols!L:L,0,0)</f>
        <v>0</v>
      </c>
      <c r="J939" s="3">
        <f>_xlfn.XLOOKUP($A939,Pistols!$C:$C,Pistols!M:M,0,0)</f>
        <v>0</v>
      </c>
      <c r="K939" s="3">
        <f>_xlfn.XLOOKUP($A939,Pistols!$C:$C,Pistols!N:N,0,0)</f>
        <v>6</v>
      </c>
      <c r="L939" s="3">
        <f>_xlfn.XLOOKUP($A939,Revolvers!$C:$C,Revolvers!O:O,0,0)</f>
        <v>0</v>
      </c>
      <c r="M939" s="3">
        <f>_xlfn.XLOOKUP($A939,Revolvers!$C:$C,Revolvers!P:P,0,0)</f>
        <v>0</v>
      </c>
      <c r="N939" s="3">
        <f>_xlfn.XLOOKUP($A939,Revolvers!$C:$C,Revolvers!Q:Q,0,0)</f>
        <v>0</v>
      </c>
      <c r="O939" s="3">
        <f>_xlfn.XLOOKUP($A939,Revolvers!$C:$C,Revolvers!R:R,0,0)</f>
        <v>0</v>
      </c>
      <c r="P939" s="3">
        <f>_xlfn.XLOOKUP($A939,Revolvers!$C:$C,Revolvers!S:S,0,0)</f>
        <v>0</v>
      </c>
      <c r="Q939" s="3">
        <f>_xlfn.XLOOKUP($A939,Revolvers!$C:$C,Revolvers!T:T,0,0)</f>
        <v>0</v>
      </c>
      <c r="R939" s="3">
        <f>_xlfn.XLOOKUP($A939,Rifles!C:C,Rifles!H:H,0,0)</f>
        <v>30</v>
      </c>
      <c r="S939" s="3">
        <f>_xlfn.XLOOKUP($A939,Shotguns!C:C,Shotguns!H:H,0,0)</f>
        <v>0</v>
      </c>
      <c r="T939" s="3">
        <f t="shared" si="14"/>
        <v>36</v>
      </c>
    </row>
    <row r="940" spans="1:20" x14ac:dyDescent="0.25">
      <c r="A940" s="3">
        <f>Rifles!C940</f>
        <v>15604887</v>
      </c>
      <c r="B940" s="3" t="str">
        <f>_xlfn.XLOOKUP($A940, Rifles!$C$2:$C$419,Rifles!$D$2:$D$419,"N/A",0)</f>
        <v>N/A</v>
      </c>
      <c r="C940" s="4" t="str">
        <f>_xlfn.XLOOKUP($A940, Rifles!$C$2:$C$419,Rifles!F$2:F$419,"N/A",0)</f>
        <v>N/A</v>
      </c>
      <c r="D940" s="4" t="str">
        <f>_xlfn.XLOOKUP($A940, Rifles!$C$2:$C$419,Rifles!G$2:G$419,"N/A",0)</f>
        <v>N/A</v>
      </c>
      <c r="E940" s="3">
        <f>_xlfn.XLOOKUP($A940,Pistols!$C:$C,Pistols!H:H,0,0)</f>
        <v>0</v>
      </c>
      <c r="F940" s="3">
        <f>_xlfn.XLOOKUP($A940,Pistols!$C:$C,Pistols!I:I,0,0)</f>
        <v>0</v>
      </c>
      <c r="G940" s="3">
        <f>_xlfn.XLOOKUP($A940,Pistols!$C:$C,Pistols!J:J,0,0)</f>
        <v>0</v>
      </c>
      <c r="H940" s="3">
        <f>_xlfn.XLOOKUP($A940,Pistols!$C:$C,Pistols!K:K,0,0)</f>
        <v>0</v>
      </c>
      <c r="I940" s="3">
        <f>_xlfn.XLOOKUP($A940,Pistols!$C:$C,Pistols!L:L,0,0)</f>
        <v>0</v>
      </c>
      <c r="J940" s="3">
        <f>_xlfn.XLOOKUP($A940,Pistols!$C:$C,Pistols!M:M,0,0)</f>
        <v>6</v>
      </c>
      <c r="K940" s="3">
        <f>_xlfn.XLOOKUP($A940,Pistols!$C:$C,Pistols!N:N,0,0)</f>
        <v>6</v>
      </c>
      <c r="L940" s="3">
        <f>_xlfn.XLOOKUP($A940,Revolvers!$C:$C,Revolvers!O:O,0,0)</f>
        <v>0</v>
      </c>
      <c r="M940" s="3">
        <f>_xlfn.XLOOKUP($A940,Revolvers!$C:$C,Revolvers!P:P,0,0)</f>
        <v>0</v>
      </c>
      <c r="N940" s="3">
        <f>_xlfn.XLOOKUP($A940,Revolvers!$C:$C,Revolvers!Q:Q,0,0)</f>
        <v>0</v>
      </c>
      <c r="O940" s="3">
        <f>_xlfn.XLOOKUP($A940,Revolvers!$C:$C,Revolvers!R:R,0,0)</f>
        <v>0</v>
      </c>
      <c r="P940" s="3">
        <f>_xlfn.XLOOKUP($A940,Revolvers!$C:$C,Revolvers!S:S,0,0)</f>
        <v>0</v>
      </c>
      <c r="Q940" s="3">
        <f>_xlfn.XLOOKUP($A940,Revolvers!$C:$C,Revolvers!T:T,0,0)</f>
        <v>0</v>
      </c>
      <c r="R940" s="3">
        <f>_xlfn.XLOOKUP($A940,Rifles!C:C,Rifles!H:H,0,0)</f>
        <v>18</v>
      </c>
      <c r="S940" s="3">
        <f>_xlfn.XLOOKUP($A940,Shotguns!C:C,Shotguns!H:H,0,0)</f>
        <v>0</v>
      </c>
      <c r="T940" s="3">
        <f t="shared" si="14"/>
        <v>24</v>
      </c>
    </row>
    <row r="941" spans="1:20" x14ac:dyDescent="0.25">
      <c r="A941" s="3">
        <f>Rifles!C941</f>
        <v>15609947</v>
      </c>
      <c r="B941" s="3" t="str">
        <f>_xlfn.XLOOKUP($A941, Rifles!$C$2:$C$419,Rifles!$D$2:$D$419,"N/A",0)</f>
        <v>N/A</v>
      </c>
      <c r="C941" s="4" t="str">
        <f>_xlfn.XLOOKUP($A941, Rifles!$C$2:$C$419,Rifles!F$2:F$419,"N/A",0)</f>
        <v>N/A</v>
      </c>
      <c r="D941" s="4" t="str">
        <f>_xlfn.XLOOKUP($A941, Rifles!$C$2:$C$419,Rifles!G$2:G$419,"N/A",0)</f>
        <v>N/A</v>
      </c>
      <c r="E941" s="3">
        <f>_xlfn.XLOOKUP($A941,Pistols!$C:$C,Pistols!H:H,0,0)</f>
        <v>0</v>
      </c>
      <c r="F941" s="3">
        <f>_xlfn.XLOOKUP($A941,Pistols!$C:$C,Pistols!I:I,0,0)</f>
        <v>0</v>
      </c>
      <c r="G941" s="3">
        <f>_xlfn.XLOOKUP($A941,Pistols!$C:$C,Pistols!J:J,0,0)</f>
        <v>0</v>
      </c>
      <c r="H941" s="3">
        <f>_xlfn.XLOOKUP($A941,Pistols!$C:$C,Pistols!K:K,0,0)</f>
        <v>0</v>
      </c>
      <c r="I941" s="3">
        <f>_xlfn.XLOOKUP($A941,Pistols!$C:$C,Pistols!L:L,0,0)</f>
        <v>0</v>
      </c>
      <c r="J941" s="3">
        <f>_xlfn.XLOOKUP($A941,Pistols!$C:$C,Pistols!M:M,0,0)</f>
        <v>0</v>
      </c>
      <c r="K941" s="3">
        <f>_xlfn.XLOOKUP($A941,Pistols!$C:$C,Pistols!N:N,0,0)</f>
        <v>0</v>
      </c>
      <c r="L941" s="3">
        <f>_xlfn.XLOOKUP($A941,Revolvers!$C:$C,Revolvers!O:O,0,0)</f>
        <v>0</v>
      </c>
      <c r="M941" s="3">
        <f>_xlfn.XLOOKUP($A941,Revolvers!$C:$C,Revolvers!P:P,0,0)</f>
        <v>0</v>
      </c>
      <c r="N941" s="3">
        <f>_xlfn.XLOOKUP($A941,Revolvers!$C:$C,Revolvers!Q:Q,0,0)</f>
        <v>0</v>
      </c>
      <c r="O941" s="3">
        <f>_xlfn.XLOOKUP($A941,Revolvers!$C:$C,Revolvers!R:R,0,0)</f>
        <v>0</v>
      </c>
      <c r="P941" s="3">
        <f>_xlfn.XLOOKUP($A941,Revolvers!$C:$C,Revolvers!S:S,0,0)</f>
        <v>0</v>
      </c>
      <c r="Q941" s="3">
        <f>_xlfn.XLOOKUP($A941,Revolvers!$C:$C,Revolvers!T:T,0,0)</f>
        <v>0</v>
      </c>
      <c r="R941" s="3">
        <f>_xlfn.XLOOKUP($A941,Rifles!C:C,Rifles!H:H,0,0)</f>
        <v>11</v>
      </c>
      <c r="S941" s="3">
        <f>_xlfn.XLOOKUP($A941,Shotguns!C:C,Shotguns!H:H,0,0)</f>
        <v>0</v>
      </c>
      <c r="T941" s="3">
        <f t="shared" si="14"/>
        <v>11</v>
      </c>
    </row>
    <row r="942" spans="1:20" x14ac:dyDescent="0.25">
      <c r="A942" s="3">
        <f>Rifles!C942</f>
        <v>15607491</v>
      </c>
      <c r="B942" s="3" t="str">
        <f>_xlfn.XLOOKUP($A942, Rifles!$C$2:$C$419,Rifles!$D$2:$D$419,"N/A",0)</f>
        <v>N/A</v>
      </c>
      <c r="C942" s="4" t="str">
        <f>_xlfn.XLOOKUP($A942, Rifles!$C$2:$C$419,Rifles!F$2:F$419,"N/A",0)</f>
        <v>N/A</v>
      </c>
      <c r="D942" s="4" t="str">
        <f>_xlfn.XLOOKUP($A942, Rifles!$C$2:$C$419,Rifles!G$2:G$419,"N/A",0)</f>
        <v>N/A</v>
      </c>
      <c r="E942" s="3">
        <f>_xlfn.XLOOKUP($A942,Pistols!$C:$C,Pistols!H:H,0,0)</f>
        <v>0</v>
      </c>
      <c r="F942" s="3">
        <f>_xlfn.XLOOKUP($A942,Pistols!$C:$C,Pistols!I:I,0,0)</f>
        <v>0</v>
      </c>
      <c r="G942" s="3">
        <f>_xlfn.XLOOKUP($A942,Pistols!$C:$C,Pistols!J:J,0,0)</f>
        <v>0</v>
      </c>
      <c r="H942" s="3">
        <f>_xlfn.XLOOKUP($A942,Pistols!$C:$C,Pistols!K:K,0,0)</f>
        <v>0</v>
      </c>
      <c r="I942" s="3">
        <f>_xlfn.XLOOKUP($A942,Pistols!$C:$C,Pistols!L:L,0,0)</f>
        <v>0</v>
      </c>
      <c r="J942" s="3">
        <f>_xlfn.XLOOKUP($A942,Pistols!$C:$C,Pistols!M:M,0,0)</f>
        <v>0</v>
      </c>
      <c r="K942" s="3">
        <f>_xlfn.XLOOKUP($A942,Pistols!$C:$C,Pistols!N:N,0,0)</f>
        <v>0</v>
      </c>
      <c r="L942" s="3">
        <f>_xlfn.XLOOKUP($A942,Revolvers!$C:$C,Revolvers!O:O,0,0)</f>
        <v>0</v>
      </c>
      <c r="M942" s="3">
        <f>_xlfn.XLOOKUP($A942,Revolvers!$C:$C,Revolvers!P:P,0,0)</f>
        <v>0</v>
      </c>
      <c r="N942" s="3">
        <f>_xlfn.XLOOKUP($A942,Revolvers!$C:$C,Revolvers!Q:Q,0,0)</f>
        <v>0</v>
      </c>
      <c r="O942" s="3">
        <f>_xlfn.XLOOKUP($A942,Revolvers!$C:$C,Revolvers!R:R,0,0)</f>
        <v>0</v>
      </c>
      <c r="P942" s="3">
        <f>_xlfn.XLOOKUP($A942,Revolvers!$C:$C,Revolvers!S:S,0,0)</f>
        <v>0</v>
      </c>
      <c r="Q942" s="3">
        <f>_xlfn.XLOOKUP($A942,Revolvers!$C:$C,Revolvers!T:T,0,0)</f>
        <v>0</v>
      </c>
      <c r="R942" s="3">
        <f>_xlfn.XLOOKUP($A942,Rifles!C:C,Rifles!H:H,0,0)</f>
        <v>1</v>
      </c>
      <c r="S942" s="3">
        <f>_xlfn.XLOOKUP($A942,Shotguns!C:C,Shotguns!H:H,0,0)</f>
        <v>0</v>
      </c>
      <c r="T942" s="3">
        <f t="shared" si="14"/>
        <v>1</v>
      </c>
    </row>
    <row r="943" spans="1:20" x14ac:dyDescent="0.25">
      <c r="A943" s="3">
        <f>Rifles!C943</f>
        <v>15605539</v>
      </c>
      <c r="B943" s="3" t="str">
        <f>_xlfn.XLOOKUP($A943, Rifles!$C$2:$C$419,Rifles!$D$2:$D$419,"N/A",0)</f>
        <v>N/A</v>
      </c>
      <c r="C943" s="4" t="str">
        <f>_xlfn.XLOOKUP($A943, Rifles!$C$2:$C$419,Rifles!F$2:F$419,"N/A",0)</f>
        <v>N/A</v>
      </c>
      <c r="D943" s="4" t="str">
        <f>_xlfn.XLOOKUP($A943, Rifles!$C$2:$C$419,Rifles!G$2:G$419,"N/A",0)</f>
        <v>N/A</v>
      </c>
      <c r="E943" s="3">
        <f>_xlfn.XLOOKUP($A943,Pistols!$C:$C,Pistols!H:H,0,0)</f>
        <v>0</v>
      </c>
      <c r="F943" s="3">
        <f>_xlfn.XLOOKUP($A943,Pistols!$C:$C,Pistols!I:I,0,0)</f>
        <v>6</v>
      </c>
      <c r="G943" s="3">
        <f>_xlfn.XLOOKUP($A943,Pistols!$C:$C,Pistols!J:J,0,0)</f>
        <v>0</v>
      </c>
      <c r="H943" s="3">
        <f>_xlfn.XLOOKUP($A943,Pistols!$C:$C,Pistols!K:K,0,0)</f>
        <v>0</v>
      </c>
      <c r="I943" s="3">
        <f>_xlfn.XLOOKUP($A943,Pistols!$C:$C,Pistols!L:L,0,0)</f>
        <v>0</v>
      </c>
      <c r="J943" s="3">
        <f>_xlfn.XLOOKUP($A943,Pistols!$C:$C,Pistols!M:M,0,0)</f>
        <v>0</v>
      </c>
      <c r="K943" s="3">
        <f>_xlfn.XLOOKUP($A943,Pistols!$C:$C,Pistols!N:N,0,0)</f>
        <v>6</v>
      </c>
      <c r="L943" s="3">
        <f>_xlfn.XLOOKUP($A943,Revolvers!$C:$C,Revolvers!O:O,0,0)</f>
        <v>0</v>
      </c>
      <c r="M943" s="3">
        <f>_xlfn.XLOOKUP($A943,Revolvers!$C:$C,Revolvers!P:P,0,0)</f>
        <v>0</v>
      </c>
      <c r="N943" s="3">
        <f>_xlfn.XLOOKUP($A943,Revolvers!$C:$C,Revolvers!Q:Q,0,0)</f>
        <v>0</v>
      </c>
      <c r="O943" s="3">
        <f>_xlfn.XLOOKUP($A943,Revolvers!$C:$C,Revolvers!R:R,0,0)</f>
        <v>0</v>
      </c>
      <c r="P943" s="3">
        <f>_xlfn.XLOOKUP($A943,Revolvers!$C:$C,Revolvers!S:S,0,0)</f>
        <v>0</v>
      </c>
      <c r="Q943" s="3">
        <f>_xlfn.XLOOKUP($A943,Revolvers!$C:$C,Revolvers!T:T,0,0)</f>
        <v>0</v>
      </c>
      <c r="R943" s="3">
        <f>_xlfn.XLOOKUP($A943,Rifles!C:C,Rifles!H:H,0,0)</f>
        <v>126</v>
      </c>
      <c r="S943" s="3">
        <f>_xlfn.XLOOKUP($A943,Shotguns!C:C,Shotguns!H:H,0,0)</f>
        <v>0</v>
      </c>
      <c r="T943" s="3">
        <f t="shared" si="14"/>
        <v>132</v>
      </c>
    </row>
    <row r="944" spans="1:20" x14ac:dyDescent="0.25">
      <c r="A944" s="3">
        <f>Rifles!C944</f>
        <v>15607228</v>
      </c>
      <c r="B944" s="3" t="str">
        <f>_xlfn.XLOOKUP($A944, Rifles!$C$2:$C$419,Rifles!$D$2:$D$419,"N/A",0)</f>
        <v>N/A</v>
      </c>
      <c r="C944" s="4" t="str">
        <f>_xlfn.XLOOKUP($A944, Rifles!$C$2:$C$419,Rifles!F$2:F$419,"N/A",0)</f>
        <v>N/A</v>
      </c>
      <c r="D944" s="4" t="str">
        <f>_xlfn.XLOOKUP($A944, Rifles!$C$2:$C$419,Rifles!G$2:G$419,"N/A",0)</f>
        <v>N/A</v>
      </c>
      <c r="E944" s="3">
        <f>_xlfn.XLOOKUP($A944,Pistols!$C:$C,Pistols!H:H,0,0)</f>
        <v>0</v>
      </c>
      <c r="F944" s="3">
        <f>_xlfn.XLOOKUP($A944,Pistols!$C:$C,Pistols!I:I,0,0)</f>
        <v>0</v>
      </c>
      <c r="G944" s="3">
        <f>_xlfn.XLOOKUP($A944,Pistols!$C:$C,Pistols!J:J,0,0)</f>
        <v>0</v>
      </c>
      <c r="H944" s="3">
        <f>_xlfn.XLOOKUP($A944,Pistols!$C:$C,Pistols!K:K,0,0)</f>
        <v>0</v>
      </c>
      <c r="I944" s="3">
        <f>_xlfn.XLOOKUP($A944,Pistols!$C:$C,Pistols!L:L,0,0)</f>
        <v>0</v>
      </c>
      <c r="J944" s="3">
        <f>_xlfn.XLOOKUP($A944,Pistols!$C:$C,Pistols!M:M,0,0)</f>
        <v>0</v>
      </c>
      <c r="K944" s="3">
        <f>_xlfn.XLOOKUP($A944,Pistols!$C:$C,Pistols!N:N,0,0)</f>
        <v>0</v>
      </c>
      <c r="L944" s="3">
        <f>_xlfn.XLOOKUP($A944,Revolvers!$C:$C,Revolvers!O:O,0,0)</f>
        <v>0</v>
      </c>
      <c r="M944" s="3">
        <f>_xlfn.XLOOKUP($A944,Revolvers!$C:$C,Revolvers!P:P,0,0)</f>
        <v>0</v>
      </c>
      <c r="N944" s="3">
        <f>_xlfn.XLOOKUP($A944,Revolvers!$C:$C,Revolvers!Q:Q,0,0)</f>
        <v>0</v>
      </c>
      <c r="O944" s="3">
        <f>_xlfn.XLOOKUP($A944,Revolvers!$C:$C,Revolvers!R:R,0,0)</f>
        <v>0</v>
      </c>
      <c r="P944" s="3">
        <f>_xlfn.XLOOKUP($A944,Revolvers!$C:$C,Revolvers!S:S,0,0)</f>
        <v>0</v>
      </c>
      <c r="Q944" s="3">
        <f>_xlfn.XLOOKUP($A944,Revolvers!$C:$C,Revolvers!T:T,0,0)</f>
        <v>0</v>
      </c>
      <c r="R944" s="3">
        <f>_xlfn.XLOOKUP($A944,Rifles!C:C,Rifles!H:H,0,0)</f>
        <v>1</v>
      </c>
      <c r="S944" s="3">
        <f>_xlfn.XLOOKUP($A944,Shotguns!C:C,Shotguns!H:H,0,0)</f>
        <v>0</v>
      </c>
      <c r="T944" s="3">
        <f t="shared" si="14"/>
        <v>1</v>
      </c>
    </row>
    <row r="945" spans="1:20" x14ac:dyDescent="0.25">
      <c r="A945" s="3">
        <f>Rifles!C945</f>
        <v>15604165</v>
      </c>
      <c r="B945" s="3" t="str">
        <f>_xlfn.XLOOKUP($A945, Rifles!$C$2:$C$419,Rifles!$D$2:$D$419,"N/A",0)</f>
        <v>N/A</v>
      </c>
      <c r="C945" s="4" t="str">
        <f>_xlfn.XLOOKUP($A945, Rifles!$C$2:$C$419,Rifles!F$2:F$419,"N/A",0)</f>
        <v>N/A</v>
      </c>
      <c r="D945" s="4" t="str">
        <f>_xlfn.XLOOKUP($A945, Rifles!$C$2:$C$419,Rifles!G$2:G$419,"N/A",0)</f>
        <v>N/A</v>
      </c>
      <c r="E945" s="3">
        <f>_xlfn.XLOOKUP($A945,Pistols!$C:$C,Pistols!H:H,0,0)</f>
        <v>0</v>
      </c>
      <c r="F945" s="3">
        <f>_xlfn.XLOOKUP($A945,Pistols!$C:$C,Pistols!I:I,0,0)</f>
        <v>0</v>
      </c>
      <c r="G945" s="3">
        <f>_xlfn.XLOOKUP($A945,Pistols!$C:$C,Pistols!J:J,0,0)</f>
        <v>0</v>
      </c>
      <c r="H945" s="3">
        <f>_xlfn.XLOOKUP($A945,Pistols!$C:$C,Pistols!K:K,0,0)</f>
        <v>0</v>
      </c>
      <c r="I945" s="3">
        <f>_xlfn.XLOOKUP($A945,Pistols!$C:$C,Pistols!L:L,0,0)</f>
        <v>0</v>
      </c>
      <c r="J945" s="3">
        <f>_xlfn.XLOOKUP($A945,Pistols!$C:$C,Pistols!M:M,0,0)</f>
        <v>0</v>
      </c>
      <c r="K945" s="3">
        <f>_xlfn.XLOOKUP($A945,Pistols!$C:$C,Pistols!N:N,0,0)</f>
        <v>0</v>
      </c>
      <c r="L945" s="3">
        <f>_xlfn.XLOOKUP($A945,Revolvers!$C:$C,Revolvers!O:O,0,0)</f>
        <v>0</v>
      </c>
      <c r="M945" s="3">
        <f>_xlfn.XLOOKUP($A945,Revolvers!$C:$C,Revolvers!P:P,0,0)</f>
        <v>0</v>
      </c>
      <c r="N945" s="3">
        <f>_xlfn.XLOOKUP($A945,Revolvers!$C:$C,Revolvers!Q:Q,0,0)</f>
        <v>0</v>
      </c>
      <c r="O945" s="3">
        <f>_xlfn.XLOOKUP($A945,Revolvers!$C:$C,Revolvers!R:R,0,0)</f>
        <v>0</v>
      </c>
      <c r="P945" s="3">
        <f>_xlfn.XLOOKUP($A945,Revolvers!$C:$C,Revolvers!S:S,0,0)</f>
        <v>0</v>
      </c>
      <c r="Q945" s="3">
        <f>_xlfn.XLOOKUP($A945,Revolvers!$C:$C,Revolvers!T:T,0,0)</f>
        <v>0</v>
      </c>
      <c r="R945" s="3">
        <f>_xlfn.XLOOKUP($A945,Rifles!C:C,Rifles!H:H,0,0)</f>
        <v>1</v>
      </c>
      <c r="S945" s="3">
        <f>_xlfn.XLOOKUP($A945,Shotguns!C:C,Shotguns!H:H,0,0)</f>
        <v>0</v>
      </c>
      <c r="T945" s="3">
        <f t="shared" si="14"/>
        <v>1</v>
      </c>
    </row>
    <row r="946" spans="1:20" x14ac:dyDescent="0.25">
      <c r="A946" s="3">
        <f>Rifles!C946</f>
        <v>15604367</v>
      </c>
      <c r="B946" s="3" t="str">
        <f>_xlfn.XLOOKUP($A946, Rifles!$C$2:$C$419,Rifles!$D$2:$D$419,"N/A",0)</f>
        <v>N/A</v>
      </c>
      <c r="C946" s="4" t="str">
        <f>_xlfn.XLOOKUP($A946, Rifles!$C$2:$C$419,Rifles!F$2:F$419,"N/A",0)</f>
        <v>N/A</v>
      </c>
      <c r="D946" s="4" t="str">
        <f>_xlfn.XLOOKUP($A946, Rifles!$C$2:$C$419,Rifles!G$2:G$419,"N/A",0)</f>
        <v>N/A</v>
      </c>
      <c r="E946" s="3">
        <f>_xlfn.XLOOKUP($A946,Pistols!$C:$C,Pistols!H:H,0,0)</f>
        <v>0</v>
      </c>
      <c r="F946" s="3">
        <f>_xlfn.XLOOKUP($A946,Pistols!$C:$C,Pistols!I:I,0,0)</f>
        <v>0</v>
      </c>
      <c r="G946" s="3">
        <f>_xlfn.XLOOKUP($A946,Pistols!$C:$C,Pistols!J:J,0,0)</f>
        <v>0</v>
      </c>
      <c r="H946" s="3">
        <f>_xlfn.XLOOKUP($A946,Pistols!$C:$C,Pistols!K:K,0,0)</f>
        <v>0</v>
      </c>
      <c r="I946" s="3">
        <f>_xlfn.XLOOKUP($A946,Pistols!$C:$C,Pistols!L:L,0,0)</f>
        <v>0</v>
      </c>
      <c r="J946" s="3">
        <f>_xlfn.XLOOKUP($A946,Pistols!$C:$C,Pistols!M:M,0,0)</f>
        <v>0</v>
      </c>
      <c r="K946" s="3">
        <f>_xlfn.XLOOKUP($A946,Pistols!$C:$C,Pistols!N:N,0,0)</f>
        <v>0</v>
      </c>
      <c r="L946" s="3">
        <f>_xlfn.XLOOKUP($A946,Revolvers!$C:$C,Revolvers!O:O,0,0)</f>
        <v>0</v>
      </c>
      <c r="M946" s="3">
        <f>_xlfn.XLOOKUP($A946,Revolvers!$C:$C,Revolvers!P:P,0,0)</f>
        <v>0</v>
      </c>
      <c r="N946" s="3">
        <f>_xlfn.XLOOKUP($A946,Revolvers!$C:$C,Revolvers!Q:Q,0,0)</f>
        <v>0</v>
      </c>
      <c r="O946" s="3">
        <f>_xlfn.XLOOKUP($A946,Revolvers!$C:$C,Revolvers!R:R,0,0)</f>
        <v>0</v>
      </c>
      <c r="P946" s="3">
        <f>_xlfn.XLOOKUP($A946,Revolvers!$C:$C,Revolvers!S:S,0,0)</f>
        <v>0</v>
      </c>
      <c r="Q946" s="3">
        <f>_xlfn.XLOOKUP($A946,Revolvers!$C:$C,Revolvers!T:T,0,0)</f>
        <v>0</v>
      </c>
      <c r="R946" s="3">
        <f>_xlfn.XLOOKUP($A946,Rifles!C:C,Rifles!H:H,0,0)</f>
        <v>2</v>
      </c>
      <c r="S946" s="3">
        <f>_xlfn.XLOOKUP($A946,Shotguns!C:C,Shotguns!H:H,0,0)</f>
        <v>0</v>
      </c>
      <c r="T946" s="3">
        <f t="shared" si="14"/>
        <v>2</v>
      </c>
    </row>
    <row r="947" spans="1:20" x14ac:dyDescent="0.25">
      <c r="A947" s="3">
        <f>Rifles!C947</f>
        <v>34500555</v>
      </c>
      <c r="B947" s="3" t="str">
        <f>_xlfn.XLOOKUP($A947, Rifles!$C$2:$C$419,Rifles!$D$2:$D$419,"N/A",0)</f>
        <v>N/A</v>
      </c>
      <c r="C947" s="4" t="str">
        <f>_xlfn.XLOOKUP($A947, Rifles!$C$2:$C$419,Rifles!F$2:F$419,"N/A",0)</f>
        <v>N/A</v>
      </c>
      <c r="D947" s="4" t="str">
        <f>_xlfn.XLOOKUP($A947, Rifles!$C$2:$C$419,Rifles!G$2:G$419,"N/A",0)</f>
        <v>N/A</v>
      </c>
      <c r="E947" s="3">
        <f>_xlfn.XLOOKUP($A947,Pistols!$C:$C,Pistols!H:H,0,0)</f>
        <v>9</v>
      </c>
      <c r="F947" s="3">
        <f>_xlfn.XLOOKUP($A947,Pistols!$C:$C,Pistols!I:I,0,0)</f>
        <v>0</v>
      </c>
      <c r="G947" s="3">
        <f>_xlfn.XLOOKUP($A947,Pistols!$C:$C,Pistols!J:J,0,0)</f>
        <v>0</v>
      </c>
      <c r="H947" s="3">
        <f>_xlfn.XLOOKUP($A947,Pistols!$C:$C,Pistols!K:K,0,0)</f>
        <v>0</v>
      </c>
      <c r="I947" s="3">
        <f>_xlfn.XLOOKUP($A947,Pistols!$C:$C,Pistols!L:L,0,0)</f>
        <v>0</v>
      </c>
      <c r="J947" s="3">
        <f>_xlfn.XLOOKUP($A947,Pistols!$C:$C,Pistols!M:M,0,0)</f>
        <v>0</v>
      </c>
      <c r="K947" s="3">
        <f>_xlfn.XLOOKUP($A947,Pistols!$C:$C,Pistols!N:N,0,0)</f>
        <v>9</v>
      </c>
      <c r="L947" s="3">
        <f>_xlfn.XLOOKUP($A947,Revolvers!$C:$C,Revolvers!O:O,0,0)</f>
        <v>0</v>
      </c>
      <c r="M947" s="3">
        <f>_xlfn.XLOOKUP($A947,Revolvers!$C:$C,Revolvers!P:P,0,0)</f>
        <v>0</v>
      </c>
      <c r="N947" s="3">
        <f>_xlfn.XLOOKUP($A947,Revolvers!$C:$C,Revolvers!Q:Q,0,0)</f>
        <v>0</v>
      </c>
      <c r="O947" s="3">
        <f>_xlfn.XLOOKUP($A947,Revolvers!$C:$C,Revolvers!R:R,0,0)</f>
        <v>0</v>
      </c>
      <c r="P947" s="3">
        <f>_xlfn.XLOOKUP($A947,Revolvers!$C:$C,Revolvers!S:S,0,0)</f>
        <v>0</v>
      </c>
      <c r="Q947" s="3">
        <f>_xlfn.XLOOKUP($A947,Revolvers!$C:$C,Revolvers!T:T,0,0)</f>
        <v>0</v>
      </c>
      <c r="R947" s="3">
        <f>_xlfn.XLOOKUP($A947,Rifles!C:C,Rifles!H:H,0,0)</f>
        <v>184</v>
      </c>
      <c r="S947" s="3">
        <f>_xlfn.XLOOKUP($A947,Shotguns!C:C,Shotguns!H:H,0,0)</f>
        <v>0</v>
      </c>
      <c r="T947" s="3">
        <f t="shared" si="14"/>
        <v>193</v>
      </c>
    </row>
    <row r="948" spans="1:20" x14ac:dyDescent="0.25">
      <c r="A948" s="3">
        <f>Rifles!C948</f>
        <v>34500790</v>
      </c>
      <c r="B948" s="3" t="str">
        <f>_xlfn.XLOOKUP($A948, Rifles!$C$2:$C$419,Rifles!$D$2:$D$419,"N/A",0)</f>
        <v>N/A</v>
      </c>
      <c r="C948" s="4" t="str">
        <f>_xlfn.XLOOKUP($A948, Rifles!$C$2:$C$419,Rifles!F$2:F$419,"N/A",0)</f>
        <v>N/A</v>
      </c>
      <c r="D948" s="4" t="str">
        <f>_xlfn.XLOOKUP($A948, Rifles!$C$2:$C$419,Rifles!G$2:G$419,"N/A",0)</f>
        <v>N/A</v>
      </c>
      <c r="E948" s="3">
        <f>_xlfn.XLOOKUP($A948,Pistols!$C:$C,Pistols!H:H,0,0)</f>
        <v>0</v>
      </c>
      <c r="F948" s="3">
        <f>_xlfn.XLOOKUP($A948,Pistols!$C:$C,Pistols!I:I,0,0)</f>
        <v>0</v>
      </c>
      <c r="G948" s="3">
        <f>_xlfn.XLOOKUP($A948,Pistols!$C:$C,Pistols!J:J,0,0)</f>
        <v>0</v>
      </c>
      <c r="H948" s="3">
        <f>_xlfn.XLOOKUP($A948,Pistols!$C:$C,Pistols!K:K,0,0)</f>
        <v>0</v>
      </c>
      <c r="I948" s="3">
        <f>_xlfn.XLOOKUP($A948,Pistols!$C:$C,Pistols!L:L,0,0)</f>
        <v>0</v>
      </c>
      <c r="J948" s="3">
        <f>_xlfn.XLOOKUP($A948,Pistols!$C:$C,Pistols!M:M,0,0)</f>
        <v>0</v>
      </c>
      <c r="K948" s="3">
        <f>_xlfn.XLOOKUP($A948,Pistols!$C:$C,Pistols!N:N,0,0)</f>
        <v>0</v>
      </c>
      <c r="L948" s="3">
        <f>_xlfn.XLOOKUP($A948,Revolvers!$C:$C,Revolvers!O:O,0,0)</f>
        <v>0</v>
      </c>
      <c r="M948" s="3">
        <f>_xlfn.XLOOKUP($A948,Revolvers!$C:$C,Revolvers!P:P,0,0)</f>
        <v>0</v>
      </c>
      <c r="N948" s="3">
        <f>_xlfn.XLOOKUP($A948,Revolvers!$C:$C,Revolvers!Q:Q,0,0)</f>
        <v>0</v>
      </c>
      <c r="O948" s="3">
        <f>_xlfn.XLOOKUP($A948,Revolvers!$C:$C,Revolvers!R:R,0,0)</f>
        <v>0</v>
      </c>
      <c r="P948" s="3">
        <f>_xlfn.XLOOKUP($A948,Revolvers!$C:$C,Revolvers!S:S,0,0)</f>
        <v>0</v>
      </c>
      <c r="Q948" s="3">
        <f>_xlfn.XLOOKUP($A948,Revolvers!$C:$C,Revolvers!T:T,0,0)</f>
        <v>0</v>
      </c>
      <c r="R948" s="3">
        <f>_xlfn.XLOOKUP($A948,Rifles!C:C,Rifles!H:H,0,0)</f>
        <v>1</v>
      </c>
      <c r="S948" s="3">
        <f>_xlfn.XLOOKUP($A948,Shotguns!C:C,Shotguns!H:H,0,0)</f>
        <v>0</v>
      </c>
      <c r="T948" s="3">
        <f t="shared" si="14"/>
        <v>1</v>
      </c>
    </row>
    <row r="949" spans="1:20" x14ac:dyDescent="0.25">
      <c r="A949" s="3">
        <f>Rifles!C949</f>
        <v>54702081</v>
      </c>
      <c r="B949" s="3" t="str">
        <f>_xlfn.XLOOKUP($A949, Rifles!$C$2:$C$419,Rifles!$D$2:$D$419,"N/A",0)</f>
        <v>N/A</v>
      </c>
      <c r="C949" s="4" t="str">
        <f>_xlfn.XLOOKUP($A949, Rifles!$C$2:$C$419,Rifles!F$2:F$419,"N/A",0)</f>
        <v>N/A</v>
      </c>
      <c r="D949" s="4" t="str">
        <f>_xlfn.XLOOKUP($A949, Rifles!$C$2:$C$419,Rifles!G$2:G$419,"N/A",0)</f>
        <v>N/A</v>
      </c>
      <c r="E949" s="3">
        <f>_xlfn.XLOOKUP($A949,Pistols!$C:$C,Pistols!H:H,0,0)</f>
        <v>0</v>
      </c>
      <c r="F949" s="3">
        <f>_xlfn.XLOOKUP($A949,Pistols!$C:$C,Pistols!I:I,0,0)</f>
        <v>0</v>
      </c>
      <c r="G949" s="3">
        <f>_xlfn.XLOOKUP($A949,Pistols!$C:$C,Pistols!J:J,0,0)</f>
        <v>0</v>
      </c>
      <c r="H949" s="3">
        <f>_xlfn.XLOOKUP($A949,Pistols!$C:$C,Pistols!K:K,0,0)</f>
        <v>0</v>
      </c>
      <c r="I949" s="3">
        <f>_xlfn.XLOOKUP($A949,Pistols!$C:$C,Pistols!L:L,0,0)</f>
        <v>0</v>
      </c>
      <c r="J949" s="3">
        <f>_xlfn.XLOOKUP($A949,Pistols!$C:$C,Pistols!M:M,0,0)</f>
        <v>0</v>
      </c>
      <c r="K949" s="3">
        <f>_xlfn.XLOOKUP($A949,Pistols!$C:$C,Pistols!N:N,0,0)</f>
        <v>0</v>
      </c>
      <c r="L949" s="3">
        <f>_xlfn.XLOOKUP($A949,Revolvers!$C:$C,Revolvers!O:O,0,0)</f>
        <v>0</v>
      </c>
      <c r="M949" s="3">
        <f>_xlfn.XLOOKUP($A949,Revolvers!$C:$C,Revolvers!P:P,0,0)</f>
        <v>0</v>
      </c>
      <c r="N949" s="3">
        <f>_xlfn.XLOOKUP($A949,Revolvers!$C:$C,Revolvers!Q:Q,0,0)</f>
        <v>0</v>
      </c>
      <c r="O949" s="3">
        <f>_xlfn.XLOOKUP($A949,Revolvers!$C:$C,Revolvers!R:R,0,0)</f>
        <v>0</v>
      </c>
      <c r="P949" s="3">
        <f>_xlfn.XLOOKUP($A949,Revolvers!$C:$C,Revolvers!S:S,0,0)</f>
        <v>0</v>
      </c>
      <c r="Q949" s="3">
        <f>_xlfn.XLOOKUP($A949,Revolvers!$C:$C,Revolvers!T:T,0,0)</f>
        <v>0</v>
      </c>
      <c r="R949" s="3">
        <f>_xlfn.XLOOKUP($A949,Rifles!C:C,Rifles!H:H,0,0)</f>
        <v>5</v>
      </c>
      <c r="S949" s="3">
        <f>_xlfn.XLOOKUP($A949,Shotguns!C:C,Shotguns!H:H,0,0)</f>
        <v>0</v>
      </c>
      <c r="T949" s="3">
        <f t="shared" si="14"/>
        <v>5</v>
      </c>
    </row>
    <row r="950" spans="1:20" x14ac:dyDescent="0.25">
      <c r="A950" s="3">
        <f>Rifles!C950</f>
        <v>54701905</v>
      </c>
      <c r="B950" s="3" t="str">
        <f>_xlfn.XLOOKUP($A950, Rifles!$C$2:$C$419,Rifles!$D$2:$D$419,"N/A",0)</f>
        <v>N/A</v>
      </c>
      <c r="C950" s="4" t="str">
        <f>_xlfn.XLOOKUP($A950, Rifles!$C$2:$C$419,Rifles!F$2:F$419,"N/A",0)</f>
        <v>N/A</v>
      </c>
      <c r="D950" s="4" t="str">
        <f>_xlfn.XLOOKUP($A950, Rifles!$C$2:$C$419,Rifles!G$2:G$419,"N/A",0)</f>
        <v>N/A</v>
      </c>
      <c r="E950" s="3">
        <f>_xlfn.XLOOKUP($A950,Pistols!$C:$C,Pistols!H:H,0,0)</f>
        <v>2</v>
      </c>
      <c r="F950" s="3">
        <f>_xlfn.XLOOKUP($A950,Pistols!$C:$C,Pistols!I:I,0,0)</f>
        <v>0</v>
      </c>
      <c r="G950" s="3">
        <f>_xlfn.XLOOKUP($A950,Pistols!$C:$C,Pistols!J:J,0,0)</f>
        <v>0</v>
      </c>
      <c r="H950" s="3">
        <f>_xlfn.XLOOKUP($A950,Pistols!$C:$C,Pistols!K:K,0,0)</f>
        <v>0</v>
      </c>
      <c r="I950" s="3">
        <f>_xlfn.XLOOKUP($A950,Pistols!$C:$C,Pistols!L:L,0,0)</f>
        <v>0</v>
      </c>
      <c r="J950" s="3">
        <f>_xlfn.XLOOKUP($A950,Pistols!$C:$C,Pistols!M:M,0,0)</f>
        <v>9</v>
      </c>
      <c r="K950" s="3">
        <f>_xlfn.XLOOKUP($A950,Pistols!$C:$C,Pistols!N:N,0,0)</f>
        <v>11</v>
      </c>
      <c r="L950" s="3">
        <f>_xlfn.XLOOKUP($A950,Revolvers!$C:$C,Revolvers!O:O,0,0)</f>
        <v>0</v>
      </c>
      <c r="M950" s="3">
        <f>_xlfn.XLOOKUP($A950,Revolvers!$C:$C,Revolvers!P:P,0,0)</f>
        <v>0</v>
      </c>
      <c r="N950" s="3">
        <f>_xlfn.XLOOKUP($A950,Revolvers!$C:$C,Revolvers!Q:Q,0,0)</f>
        <v>0</v>
      </c>
      <c r="O950" s="3">
        <f>_xlfn.XLOOKUP($A950,Revolvers!$C:$C,Revolvers!R:R,0,0)</f>
        <v>0</v>
      </c>
      <c r="P950" s="3">
        <f>_xlfn.XLOOKUP($A950,Revolvers!$C:$C,Revolvers!S:S,0,0)</f>
        <v>0</v>
      </c>
      <c r="Q950" s="3">
        <f>_xlfn.XLOOKUP($A950,Revolvers!$C:$C,Revolvers!T:T,0,0)</f>
        <v>0</v>
      </c>
      <c r="R950" s="3">
        <f>_xlfn.XLOOKUP($A950,Rifles!C:C,Rifles!H:H,0,0)</f>
        <v>1</v>
      </c>
      <c r="S950" s="3">
        <f>_xlfn.XLOOKUP($A950,Shotguns!C:C,Shotguns!H:H,0,0)</f>
        <v>0</v>
      </c>
      <c r="T950" s="3">
        <f t="shared" si="14"/>
        <v>12</v>
      </c>
    </row>
    <row r="951" spans="1:20" x14ac:dyDescent="0.25">
      <c r="A951" s="3">
        <f>Rifles!C951</f>
        <v>54701183</v>
      </c>
      <c r="B951" s="3" t="str">
        <f>_xlfn.XLOOKUP($A951, Rifles!$C$2:$C$419,Rifles!$D$2:$D$419,"N/A",0)</f>
        <v>N/A</v>
      </c>
      <c r="C951" s="4" t="str">
        <f>_xlfn.XLOOKUP($A951, Rifles!$C$2:$C$419,Rifles!F$2:F$419,"N/A",0)</f>
        <v>N/A</v>
      </c>
      <c r="D951" s="4" t="str">
        <f>_xlfn.XLOOKUP($A951, Rifles!$C$2:$C$419,Rifles!G$2:G$419,"N/A",0)</f>
        <v>N/A</v>
      </c>
      <c r="E951" s="3">
        <f>_xlfn.XLOOKUP($A951,Pistols!$C:$C,Pistols!H:H,0,0)</f>
        <v>0</v>
      </c>
      <c r="F951" s="3">
        <f>_xlfn.XLOOKUP($A951,Pistols!$C:$C,Pistols!I:I,0,0)</f>
        <v>0</v>
      </c>
      <c r="G951" s="3">
        <f>_xlfn.XLOOKUP($A951,Pistols!$C:$C,Pistols!J:J,0,0)</f>
        <v>0</v>
      </c>
      <c r="H951" s="3">
        <f>_xlfn.XLOOKUP($A951,Pistols!$C:$C,Pistols!K:K,0,0)</f>
        <v>0</v>
      </c>
      <c r="I951" s="3">
        <f>_xlfn.XLOOKUP($A951,Pistols!$C:$C,Pistols!L:L,0,0)</f>
        <v>2</v>
      </c>
      <c r="J951" s="3">
        <f>_xlfn.XLOOKUP($A951,Pistols!$C:$C,Pistols!M:M,0,0)</f>
        <v>5</v>
      </c>
      <c r="K951" s="3">
        <f>_xlfn.XLOOKUP($A951,Pistols!$C:$C,Pistols!N:N,0,0)</f>
        <v>7</v>
      </c>
      <c r="L951" s="3">
        <f>_xlfn.XLOOKUP($A951,Revolvers!$C:$C,Revolvers!O:O,0,0)</f>
        <v>0</v>
      </c>
      <c r="M951" s="3">
        <f>_xlfn.XLOOKUP($A951,Revolvers!$C:$C,Revolvers!P:P,0,0)</f>
        <v>0</v>
      </c>
      <c r="N951" s="3">
        <f>_xlfn.XLOOKUP($A951,Revolvers!$C:$C,Revolvers!Q:Q,0,0)</f>
        <v>0</v>
      </c>
      <c r="O951" s="3">
        <f>_xlfn.XLOOKUP($A951,Revolvers!$C:$C,Revolvers!R:R,0,0)</f>
        <v>0</v>
      </c>
      <c r="P951" s="3">
        <f>_xlfn.XLOOKUP($A951,Revolvers!$C:$C,Revolvers!S:S,0,0)</f>
        <v>0</v>
      </c>
      <c r="Q951" s="3">
        <f>_xlfn.XLOOKUP($A951,Revolvers!$C:$C,Revolvers!T:T,0,0)</f>
        <v>0</v>
      </c>
      <c r="R951" s="3">
        <f>_xlfn.XLOOKUP($A951,Rifles!C:C,Rifles!H:H,0,0)</f>
        <v>5</v>
      </c>
      <c r="S951" s="3">
        <f>_xlfn.XLOOKUP($A951,Shotguns!C:C,Shotguns!H:H,0,0)</f>
        <v>1</v>
      </c>
      <c r="T951" s="3">
        <f t="shared" si="14"/>
        <v>13</v>
      </c>
    </row>
    <row r="952" spans="1:20" x14ac:dyDescent="0.25">
      <c r="A952" s="3">
        <f>Rifles!C952</f>
        <v>54701811</v>
      </c>
      <c r="B952" s="3" t="str">
        <f>_xlfn.XLOOKUP($A952, Rifles!$C$2:$C$419,Rifles!$D$2:$D$419,"N/A",0)</f>
        <v>N/A</v>
      </c>
      <c r="C952" s="4" t="str">
        <f>_xlfn.XLOOKUP($A952, Rifles!$C$2:$C$419,Rifles!F$2:F$419,"N/A",0)</f>
        <v>N/A</v>
      </c>
      <c r="D952" s="4" t="str">
        <f>_xlfn.XLOOKUP($A952, Rifles!$C$2:$C$419,Rifles!G$2:G$419,"N/A",0)</f>
        <v>N/A</v>
      </c>
      <c r="E952" s="3">
        <f>_xlfn.XLOOKUP($A952,Pistols!$C:$C,Pistols!H:H,0,0)</f>
        <v>0</v>
      </c>
      <c r="F952" s="3">
        <f>_xlfn.XLOOKUP($A952,Pistols!$C:$C,Pistols!I:I,0,0)</f>
        <v>0</v>
      </c>
      <c r="G952" s="3">
        <f>_xlfn.XLOOKUP($A952,Pistols!$C:$C,Pistols!J:J,0,0)</f>
        <v>0</v>
      </c>
      <c r="H952" s="3">
        <f>_xlfn.XLOOKUP($A952,Pistols!$C:$C,Pistols!K:K,0,0)</f>
        <v>0</v>
      </c>
      <c r="I952" s="3">
        <f>_xlfn.XLOOKUP($A952,Pistols!$C:$C,Pistols!L:L,0,0)</f>
        <v>0</v>
      </c>
      <c r="J952" s="3">
        <f>_xlfn.XLOOKUP($A952,Pistols!$C:$C,Pistols!M:M,0,0)</f>
        <v>0</v>
      </c>
      <c r="K952" s="3">
        <f>_xlfn.XLOOKUP($A952,Pistols!$C:$C,Pistols!N:N,0,0)</f>
        <v>0</v>
      </c>
      <c r="L952" s="3">
        <f>_xlfn.XLOOKUP($A952,Revolvers!$C:$C,Revolvers!O:O,0,0)</f>
        <v>0</v>
      </c>
      <c r="M952" s="3">
        <f>_xlfn.XLOOKUP($A952,Revolvers!$C:$C,Revolvers!P:P,0,0)</f>
        <v>0</v>
      </c>
      <c r="N952" s="3">
        <f>_xlfn.XLOOKUP($A952,Revolvers!$C:$C,Revolvers!Q:Q,0,0)</f>
        <v>0</v>
      </c>
      <c r="O952" s="3">
        <f>_xlfn.XLOOKUP($A952,Revolvers!$C:$C,Revolvers!R:R,0,0)</f>
        <v>0</v>
      </c>
      <c r="P952" s="3">
        <f>_xlfn.XLOOKUP($A952,Revolvers!$C:$C,Revolvers!S:S,0,0)</f>
        <v>0</v>
      </c>
      <c r="Q952" s="3">
        <f>_xlfn.XLOOKUP($A952,Revolvers!$C:$C,Revolvers!T:T,0,0)</f>
        <v>0</v>
      </c>
      <c r="R952" s="3">
        <f>_xlfn.XLOOKUP($A952,Rifles!C:C,Rifles!H:H,0,0)</f>
        <v>11</v>
      </c>
      <c r="S952" s="3">
        <f>_xlfn.XLOOKUP($A952,Shotguns!C:C,Shotguns!H:H,0,0)</f>
        <v>0</v>
      </c>
      <c r="T952" s="3">
        <f t="shared" si="14"/>
        <v>11</v>
      </c>
    </row>
    <row r="953" spans="1:20" x14ac:dyDescent="0.25">
      <c r="A953" s="3">
        <f>Rifles!C953</f>
        <v>54701615</v>
      </c>
      <c r="B953" s="3" t="str">
        <f>_xlfn.XLOOKUP($A953, Rifles!$C$2:$C$419,Rifles!$D$2:$D$419,"N/A",0)</f>
        <v>N/A</v>
      </c>
      <c r="C953" s="4" t="str">
        <f>_xlfn.XLOOKUP($A953, Rifles!$C$2:$C$419,Rifles!F$2:F$419,"N/A",0)</f>
        <v>N/A</v>
      </c>
      <c r="D953" s="4" t="str">
        <f>_xlfn.XLOOKUP($A953, Rifles!$C$2:$C$419,Rifles!G$2:G$419,"N/A",0)</f>
        <v>N/A</v>
      </c>
      <c r="E953" s="3">
        <f>_xlfn.XLOOKUP($A953,Pistols!$C:$C,Pistols!H:H,0,0)</f>
        <v>2</v>
      </c>
      <c r="F953" s="3">
        <f>_xlfn.XLOOKUP($A953,Pistols!$C:$C,Pistols!I:I,0,0)</f>
        <v>0</v>
      </c>
      <c r="G953" s="3">
        <f>_xlfn.XLOOKUP($A953,Pistols!$C:$C,Pistols!J:J,0,0)</f>
        <v>0</v>
      </c>
      <c r="H953" s="3">
        <f>_xlfn.XLOOKUP($A953,Pistols!$C:$C,Pistols!K:K,0,0)</f>
        <v>0</v>
      </c>
      <c r="I953" s="3">
        <f>_xlfn.XLOOKUP($A953,Pistols!$C:$C,Pistols!L:L,0,0)</f>
        <v>0</v>
      </c>
      <c r="J953" s="3">
        <f>_xlfn.XLOOKUP($A953,Pistols!$C:$C,Pistols!M:M,0,0)</f>
        <v>0</v>
      </c>
      <c r="K953" s="3">
        <f>_xlfn.XLOOKUP($A953,Pistols!$C:$C,Pistols!N:N,0,0)</f>
        <v>2</v>
      </c>
      <c r="L953" s="3">
        <f>_xlfn.XLOOKUP($A953,Revolvers!$C:$C,Revolvers!O:O,0,0)</f>
        <v>0</v>
      </c>
      <c r="M953" s="3">
        <f>_xlfn.XLOOKUP($A953,Revolvers!$C:$C,Revolvers!P:P,0,0)</f>
        <v>0</v>
      </c>
      <c r="N953" s="3">
        <f>_xlfn.XLOOKUP($A953,Revolvers!$C:$C,Revolvers!Q:Q,0,0)</f>
        <v>0</v>
      </c>
      <c r="O953" s="3">
        <f>_xlfn.XLOOKUP($A953,Revolvers!$C:$C,Revolvers!R:R,0,0)</f>
        <v>0</v>
      </c>
      <c r="P953" s="3">
        <f>_xlfn.XLOOKUP($A953,Revolvers!$C:$C,Revolvers!S:S,0,0)</f>
        <v>0</v>
      </c>
      <c r="Q953" s="3">
        <f>_xlfn.XLOOKUP($A953,Revolvers!$C:$C,Revolvers!T:T,0,0)</f>
        <v>0</v>
      </c>
      <c r="R953" s="3">
        <f>_xlfn.XLOOKUP($A953,Rifles!C:C,Rifles!H:H,0,0)</f>
        <v>33</v>
      </c>
      <c r="S953" s="3">
        <f>_xlfn.XLOOKUP($A953,Shotguns!C:C,Shotguns!H:H,0,0)</f>
        <v>0</v>
      </c>
      <c r="T953" s="3">
        <f t="shared" si="14"/>
        <v>35</v>
      </c>
    </row>
    <row r="954" spans="1:20" x14ac:dyDescent="0.25">
      <c r="A954" s="3">
        <f>Rifles!C954</f>
        <v>54701048</v>
      </c>
      <c r="B954" s="3" t="str">
        <f>_xlfn.XLOOKUP($A954, Rifles!$C$2:$C$419,Rifles!$D$2:$D$419,"N/A",0)</f>
        <v>N/A</v>
      </c>
      <c r="C954" s="4" t="str">
        <f>_xlfn.XLOOKUP($A954, Rifles!$C$2:$C$419,Rifles!F$2:F$419,"N/A",0)</f>
        <v>N/A</v>
      </c>
      <c r="D954" s="4" t="str">
        <f>_xlfn.XLOOKUP($A954, Rifles!$C$2:$C$419,Rifles!G$2:G$419,"N/A",0)</f>
        <v>N/A</v>
      </c>
      <c r="E954" s="3">
        <f>_xlfn.XLOOKUP($A954,Pistols!$C:$C,Pistols!H:H,0,0)</f>
        <v>0</v>
      </c>
      <c r="F954" s="3">
        <f>_xlfn.XLOOKUP($A954,Pistols!$C:$C,Pistols!I:I,0,0)</f>
        <v>0</v>
      </c>
      <c r="G954" s="3">
        <f>_xlfn.XLOOKUP($A954,Pistols!$C:$C,Pistols!J:J,0,0)</f>
        <v>0</v>
      </c>
      <c r="H954" s="3">
        <f>_xlfn.XLOOKUP($A954,Pistols!$C:$C,Pistols!K:K,0,0)</f>
        <v>0</v>
      </c>
      <c r="I954" s="3">
        <f>_xlfn.XLOOKUP($A954,Pistols!$C:$C,Pistols!L:L,0,0)</f>
        <v>0</v>
      </c>
      <c r="J954" s="3">
        <f>_xlfn.XLOOKUP($A954,Pistols!$C:$C,Pistols!M:M,0,0)</f>
        <v>0</v>
      </c>
      <c r="K954" s="3">
        <f>_xlfn.XLOOKUP($A954,Pistols!$C:$C,Pistols!N:N,0,0)</f>
        <v>0</v>
      </c>
      <c r="L954" s="3">
        <f>_xlfn.XLOOKUP($A954,Revolvers!$C:$C,Revolvers!O:O,0,0)</f>
        <v>0</v>
      </c>
      <c r="M954" s="3">
        <f>_xlfn.XLOOKUP($A954,Revolvers!$C:$C,Revolvers!P:P,0,0)</f>
        <v>0</v>
      </c>
      <c r="N954" s="3">
        <f>_xlfn.XLOOKUP($A954,Revolvers!$C:$C,Revolvers!Q:Q,0,0)</f>
        <v>0</v>
      </c>
      <c r="O954" s="3">
        <f>_xlfn.XLOOKUP($A954,Revolvers!$C:$C,Revolvers!R:R,0,0)</f>
        <v>0</v>
      </c>
      <c r="P954" s="3">
        <f>_xlfn.XLOOKUP($A954,Revolvers!$C:$C,Revolvers!S:S,0,0)</f>
        <v>0</v>
      </c>
      <c r="Q954" s="3">
        <f>_xlfn.XLOOKUP($A954,Revolvers!$C:$C,Revolvers!T:T,0,0)</f>
        <v>0</v>
      </c>
      <c r="R954" s="3">
        <f>_xlfn.XLOOKUP($A954,Rifles!C:C,Rifles!H:H,0,0)</f>
        <v>2</v>
      </c>
      <c r="S954" s="3">
        <f>_xlfn.XLOOKUP($A954,Shotguns!C:C,Shotguns!H:H,0,0)</f>
        <v>0</v>
      </c>
      <c r="T954" s="3">
        <f t="shared" si="14"/>
        <v>2</v>
      </c>
    </row>
    <row r="955" spans="1:20" x14ac:dyDescent="0.25">
      <c r="A955" s="3">
        <f>Rifles!C955</f>
        <v>54702023</v>
      </c>
      <c r="B955" s="3" t="str">
        <f>_xlfn.XLOOKUP($A955, Rifles!$C$2:$C$419,Rifles!$D$2:$D$419,"N/A",0)</f>
        <v>N/A</v>
      </c>
      <c r="C955" s="4" t="str">
        <f>_xlfn.XLOOKUP($A955, Rifles!$C$2:$C$419,Rifles!F$2:F$419,"N/A",0)</f>
        <v>N/A</v>
      </c>
      <c r="D955" s="4" t="str">
        <f>_xlfn.XLOOKUP($A955, Rifles!$C$2:$C$419,Rifles!G$2:G$419,"N/A",0)</f>
        <v>N/A</v>
      </c>
      <c r="E955" s="3">
        <f>_xlfn.XLOOKUP($A955,Pistols!$C:$C,Pistols!H:H,0,0)</f>
        <v>0</v>
      </c>
      <c r="F955" s="3">
        <f>_xlfn.XLOOKUP($A955,Pistols!$C:$C,Pistols!I:I,0,0)</f>
        <v>0</v>
      </c>
      <c r="G955" s="3">
        <f>_xlfn.XLOOKUP($A955,Pistols!$C:$C,Pistols!J:J,0,0)</f>
        <v>0</v>
      </c>
      <c r="H955" s="3">
        <f>_xlfn.XLOOKUP($A955,Pistols!$C:$C,Pistols!K:K,0,0)</f>
        <v>0</v>
      </c>
      <c r="I955" s="3">
        <f>_xlfn.XLOOKUP($A955,Pistols!$C:$C,Pistols!L:L,0,0)</f>
        <v>0</v>
      </c>
      <c r="J955" s="3">
        <f>_xlfn.XLOOKUP($A955,Pistols!$C:$C,Pistols!M:M,0,0)</f>
        <v>0</v>
      </c>
      <c r="K955" s="3">
        <f>_xlfn.XLOOKUP($A955,Pistols!$C:$C,Pistols!N:N,0,0)</f>
        <v>0</v>
      </c>
      <c r="L955" s="3">
        <f>_xlfn.XLOOKUP($A955,Revolvers!$C:$C,Revolvers!O:O,0,0)</f>
        <v>0</v>
      </c>
      <c r="M955" s="3">
        <f>_xlfn.XLOOKUP($A955,Revolvers!$C:$C,Revolvers!P:P,0,0)</f>
        <v>0</v>
      </c>
      <c r="N955" s="3">
        <f>_xlfn.XLOOKUP($A955,Revolvers!$C:$C,Revolvers!Q:Q,0,0)</f>
        <v>0</v>
      </c>
      <c r="O955" s="3">
        <f>_xlfn.XLOOKUP($A955,Revolvers!$C:$C,Revolvers!R:R,0,0)</f>
        <v>0</v>
      </c>
      <c r="P955" s="3">
        <f>_xlfn.XLOOKUP($A955,Revolvers!$C:$C,Revolvers!S:S,0,0)</f>
        <v>0</v>
      </c>
      <c r="Q955" s="3">
        <f>_xlfn.XLOOKUP($A955,Revolvers!$C:$C,Revolvers!T:T,0,0)</f>
        <v>0</v>
      </c>
      <c r="R955" s="3">
        <f>_xlfn.XLOOKUP($A955,Rifles!C:C,Rifles!H:H,0,0)</f>
        <v>2</v>
      </c>
      <c r="S955" s="3">
        <f>_xlfn.XLOOKUP($A955,Shotguns!C:C,Shotguns!H:H,0,0)</f>
        <v>0</v>
      </c>
      <c r="T955" s="3">
        <f t="shared" si="14"/>
        <v>2</v>
      </c>
    </row>
    <row r="956" spans="1:20" x14ac:dyDescent="0.25">
      <c r="A956" s="3">
        <f>Rifles!C956</f>
        <v>54701179</v>
      </c>
      <c r="B956" s="3" t="str">
        <f>_xlfn.XLOOKUP($A956, Rifles!$C$2:$C$419,Rifles!$D$2:$D$419,"N/A",0)</f>
        <v>N/A</v>
      </c>
      <c r="C956" s="4" t="str">
        <f>_xlfn.XLOOKUP($A956, Rifles!$C$2:$C$419,Rifles!F$2:F$419,"N/A",0)</f>
        <v>N/A</v>
      </c>
      <c r="D956" s="4" t="str">
        <f>_xlfn.XLOOKUP($A956, Rifles!$C$2:$C$419,Rifles!G$2:G$419,"N/A",0)</f>
        <v>N/A</v>
      </c>
      <c r="E956" s="3">
        <f>_xlfn.XLOOKUP($A956,Pistols!$C:$C,Pistols!H:H,0,0)</f>
        <v>0</v>
      </c>
      <c r="F956" s="3">
        <f>_xlfn.XLOOKUP($A956,Pistols!$C:$C,Pistols!I:I,0,0)</f>
        <v>0</v>
      </c>
      <c r="G956" s="3">
        <f>_xlfn.XLOOKUP($A956,Pistols!$C:$C,Pistols!J:J,0,0)</f>
        <v>0</v>
      </c>
      <c r="H956" s="3">
        <f>_xlfn.XLOOKUP($A956,Pistols!$C:$C,Pistols!K:K,0,0)</f>
        <v>0</v>
      </c>
      <c r="I956" s="3">
        <f>_xlfn.XLOOKUP($A956,Pistols!$C:$C,Pistols!L:L,0,0)</f>
        <v>0</v>
      </c>
      <c r="J956" s="3">
        <f>_xlfn.XLOOKUP($A956,Pistols!$C:$C,Pistols!M:M,0,0)</f>
        <v>0</v>
      </c>
      <c r="K956" s="3">
        <f>_xlfn.XLOOKUP($A956,Pistols!$C:$C,Pistols!N:N,0,0)</f>
        <v>0</v>
      </c>
      <c r="L956" s="3">
        <f>_xlfn.XLOOKUP($A956,Revolvers!$C:$C,Revolvers!O:O,0,0)</f>
        <v>0</v>
      </c>
      <c r="M956" s="3">
        <f>_xlfn.XLOOKUP($A956,Revolvers!$C:$C,Revolvers!P:P,0,0)</f>
        <v>0</v>
      </c>
      <c r="N956" s="3">
        <f>_xlfn.XLOOKUP($A956,Revolvers!$C:$C,Revolvers!Q:Q,0,0)</f>
        <v>0</v>
      </c>
      <c r="O956" s="3">
        <f>_xlfn.XLOOKUP($A956,Revolvers!$C:$C,Revolvers!R:R,0,0)</f>
        <v>0</v>
      </c>
      <c r="P956" s="3">
        <f>_xlfn.XLOOKUP($A956,Revolvers!$C:$C,Revolvers!S:S,0,0)</f>
        <v>0</v>
      </c>
      <c r="Q956" s="3">
        <f>_xlfn.XLOOKUP($A956,Revolvers!$C:$C,Revolvers!T:T,0,0)</f>
        <v>0</v>
      </c>
      <c r="R956" s="3">
        <f>_xlfn.XLOOKUP($A956,Rifles!C:C,Rifles!H:H,0,0)</f>
        <v>19</v>
      </c>
      <c r="S956" s="3">
        <f>_xlfn.XLOOKUP($A956,Shotguns!C:C,Shotguns!H:H,0,0)</f>
        <v>0</v>
      </c>
      <c r="T956" s="3">
        <f t="shared" si="14"/>
        <v>19</v>
      </c>
    </row>
    <row r="957" spans="1:20" x14ac:dyDescent="0.25">
      <c r="A957" s="3">
        <f>Rifles!C957</f>
        <v>54701739</v>
      </c>
      <c r="B957" s="3" t="str">
        <f>_xlfn.XLOOKUP($A957, Rifles!$C$2:$C$419,Rifles!$D$2:$D$419,"N/A",0)</f>
        <v>N/A</v>
      </c>
      <c r="C957" s="4" t="str">
        <f>_xlfn.XLOOKUP($A957, Rifles!$C$2:$C$419,Rifles!F$2:F$419,"N/A",0)</f>
        <v>N/A</v>
      </c>
      <c r="D957" s="4" t="str">
        <f>_xlfn.XLOOKUP($A957, Rifles!$C$2:$C$419,Rifles!G$2:G$419,"N/A",0)</f>
        <v>N/A</v>
      </c>
      <c r="E957" s="3">
        <f>_xlfn.XLOOKUP($A957,Pistols!$C:$C,Pistols!H:H,0,0)</f>
        <v>0</v>
      </c>
      <c r="F957" s="3">
        <f>_xlfn.XLOOKUP($A957,Pistols!$C:$C,Pistols!I:I,0,0)</f>
        <v>0</v>
      </c>
      <c r="G957" s="3">
        <f>_xlfn.XLOOKUP($A957,Pistols!$C:$C,Pistols!J:J,0,0)</f>
        <v>0</v>
      </c>
      <c r="H957" s="3">
        <f>_xlfn.XLOOKUP($A957,Pistols!$C:$C,Pistols!K:K,0,0)</f>
        <v>0</v>
      </c>
      <c r="I957" s="3">
        <f>_xlfn.XLOOKUP($A957,Pistols!$C:$C,Pistols!L:L,0,0)</f>
        <v>0</v>
      </c>
      <c r="J957" s="3">
        <f>_xlfn.XLOOKUP($A957,Pistols!$C:$C,Pistols!M:M,0,0)</f>
        <v>0</v>
      </c>
      <c r="K957" s="3">
        <f>_xlfn.XLOOKUP($A957,Pistols!$C:$C,Pistols!N:N,0,0)</f>
        <v>0</v>
      </c>
      <c r="L957" s="3">
        <f>_xlfn.XLOOKUP($A957,Revolvers!$C:$C,Revolvers!O:O,0,0)</f>
        <v>0</v>
      </c>
      <c r="M957" s="3">
        <f>_xlfn.XLOOKUP($A957,Revolvers!$C:$C,Revolvers!P:P,0,0)</f>
        <v>0</v>
      </c>
      <c r="N957" s="3">
        <f>_xlfn.XLOOKUP($A957,Revolvers!$C:$C,Revolvers!Q:Q,0,0)</f>
        <v>0</v>
      </c>
      <c r="O957" s="3">
        <f>_xlfn.XLOOKUP($A957,Revolvers!$C:$C,Revolvers!R:R,0,0)</f>
        <v>0</v>
      </c>
      <c r="P957" s="3">
        <f>_xlfn.XLOOKUP($A957,Revolvers!$C:$C,Revolvers!S:S,0,0)</f>
        <v>0</v>
      </c>
      <c r="Q957" s="3">
        <f>_xlfn.XLOOKUP($A957,Revolvers!$C:$C,Revolvers!T:T,0,0)</f>
        <v>0</v>
      </c>
      <c r="R957" s="3">
        <f>_xlfn.XLOOKUP($A957,Rifles!C:C,Rifles!H:H,0,0)</f>
        <v>3</v>
      </c>
      <c r="S957" s="3">
        <f>_xlfn.XLOOKUP($A957,Shotguns!C:C,Shotguns!H:H,0,0)</f>
        <v>0</v>
      </c>
      <c r="T957" s="3">
        <f t="shared" si="14"/>
        <v>3</v>
      </c>
    </row>
    <row r="958" spans="1:20" x14ac:dyDescent="0.25">
      <c r="A958" s="3">
        <f>Rifles!C958</f>
        <v>54701421</v>
      </c>
      <c r="B958" s="3" t="str">
        <f>_xlfn.XLOOKUP($A958, Rifles!$C$2:$C$419,Rifles!$D$2:$D$419,"N/A",0)</f>
        <v>N/A</v>
      </c>
      <c r="C958" s="4" t="str">
        <f>_xlfn.XLOOKUP($A958, Rifles!$C$2:$C$419,Rifles!F$2:F$419,"N/A",0)</f>
        <v>N/A</v>
      </c>
      <c r="D958" s="4" t="str">
        <f>_xlfn.XLOOKUP($A958, Rifles!$C$2:$C$419,Rifles!G$2:G$419,"N/A",0)</f>
        <v>N/A</v>
      </c>
      <c r="E958" s="3">
        <f>_xlfn.XLOOKUP($A958,Pistols!$C:$C,Pistols!H:H,0,0)</f>
        <v>0</v>
      </c>
      <c r="F958" s="3">
        <f>_xlfn.XLOOKUP($A958,Pistols!$C:$C,Pistols!I:I,0,0)</f>
        <v>0</v>
      </c>
      <c r="G958" s="3">
        <f>_xlfn.XLOOKUP($A958,Pistols!$C:$C,Pistols!J:J,0,0)</f>
        <v>0</v>
      </c>
      <c r="H958" s="3">
        <f>_xlfn.XLOOKUP($A958,Pistols!$C:$C,Pistols!K:K,0,0)</f>
        <v>0</v>
      </c>
      <c r="I958" s="3">
        <f>_xlfn.XLOOKUP($A958,Pistols!$C:$C,Pistols!L:L,0,0)</f>
        <v>0</v>
      </c>
      <c r="J958" s="3">
        <f>_xlfn.XLOOKUP($A958,Pistols!$C:$C,Pistols!M:M,0,0)</f>
        <v>0</v>
      </c>
      <c r="K958" s="3">
        <f>_xlfn.XLOOKUP($A958,Pistols!$C:$C,Pistols!N:N,0,0)</f>
        <v>0</v>
      </c>
      <c r="L958" s="3">
        <f>_xlfn.XLOOKUP($A958,Revolvers!$C:$C,Revolvers!O:O,0,0)</f>
        <v>0</v>
      </c>
      <c r="M958" s="3">
        <f>_xlfn.XLOOKUP($A958,Revolvers!$C:$C,Revolvers!P:P,0,0)</f>
        <v>0</v>
      </c>
      <c r="N958" s="3">
        <f>_xlfn.XLOOKUP($A958,Revolvers!$C:$C,Revolvers!Q:Q,0,0)</f>
        <v>0</v>
      </c>
      <c r="O958" s="3">
        <f>_xlfn.XLOOKUP($A958,Revolvers!$C:$C,Revolvers!R:R,0,0)</f>
        <v>0</v>
      </c>
      <c r="P958" s="3">
        <f>_xlfn.XLOOKUP($A958,Revolvers!$C:$C,Revolvers!S:S,0,0)</f>
        <v>0</v>
      </c>
      <c r="Q958" s="3">
        <f>_xlfn.XLOOKUP($A958,Revolvers!$C:$C,Revolvers!T:T,0,0)</f>
        <v>0</v>
      </c>
      <c r="R958" s="3">
        <f>_xlfn.XLOOKUP($A958,Rifles!C:C,Rifles!H:H,0,0)</f>
        <v>10</v>
      </c>
      <c r="S958" s="3">
        <f>_xlfn.XLOOKUP($A958,Shotguns!C:C,Shotguns!H:H,0,0)</f>
        <v>0</v>
      </c>
      <c r="T958" s="3">
        <f t="shared" si="14"/>
        <v>10</v>
      </c>
    </row>
    <row r="959" spans="1:20" x14ac:dyDescent="0.25">
      <c r="A959" s="3">
        <f>Rifles!C959</f>
        <v>54702161</v>
      </c>
      <c r="B959" s="3" t="str">
        <f>_xlfn.XLOOKUP($A959, Rifles!$C$2:$C$419,Rifles!$D$2:$D$419,"N/A",0)</f>
        <v>N/A</v>
      </c>
      <c r="C959" s="4" t="str">
        <f>_xlfn.XLOOKUP($A959, Rifles!$C$2:$C$419,Rifles!F$2:F$419,"N/A",0)</f>
        <v>N/A</v>
      </c>
      <c r="D959" s="4" t="str">
        <f>_xlfn.XLOOKUP($A959, Rifles!$C$2:$C$419,Rifles!G$2:G$419,"N/A",0)</f>
        <v>N/A</v>
      </c>
      <c r="E959" s="3">
        <f>_xlfn.XLOOKUP($A959,Pistols!$C:$C,Pistols!H:H,0,0)</f>
        <v>0</v>
      </c>
      <c r="F959" s="3">
        <f>_xlfn.XLOOKUP($A959,Pistols!$C:$C,Pistols!I:I,0,0)</f>
        <v>4</v>
      </c>
      <c r="G959" s="3">
        <f>_xlfn.XLOOKUP($A959,Pistols!$C:$C,Pistols!J:J,0,0)</f>
        <v>0</v>
      </c>
      <c r="H959" s="3">
        <f>_xlfn.XLOOKUP($A959,Pistols!$C:$C,Pistols!K:K,0,0)</f>
        <v>0</v>
      </c>
      <c r="I959" s="3">
        <f>_xlfn.XLOOKUP($A959,Pistols!$C:$C,Pistols!L:L,0,0)</f>
        <v>0</v>
      </c>
      <c r="J959" s="3">
        <f>_xlfn.XLOOKUP($A959,Pistols!$C:$C,Pistols!M:M,0,0)</f>
        <v>0</v>
      </c>
      <c r="K959" s="3">
        <f>_xlfn.XLOOKUP($A959,Pistols!$C:$C,Pistols!N:N,0,0)</f>
        <v>4</v>
      </c>
      <c r="L959" s="3">
        <f>_xlfn.XLOOKUP($A959,Revolvers!$C:$C,Revolvers!O:O,0,0)</f>
        <v>0</v>
      </c>
      <c r="M959" s="3">
        <f>_xlfn.XLOOKUP($A959,Revolvers!$C:$C,Revolvers!P:P,0,0)</f>
        <v>0</v>
      </c>
      <c r="N959" s="3">
        <f>_xlfn.XLOOKUP($A959,Revolvers!$C:$C,Revolvers!Q:Q,0,0)</f>
        <v>0</v>
      </c>
      <c r="O959" s="3">
        <f>_xlfn.XLOOKUP($A959,Revolvers!$C:$C,Revolvers!R:R,0,0)</f>
        <v>0</v>
      </c>
      <c r="P959" s="3">
        <f>_xlfn.XLOOKUP($A959,Revolvers!$C:$C,Revolvers!S:S,0,0)</f>
        <v>0</v>
      </c>
      <c r="Q959" s="3">
        <f>_xlfn.XLOOKUP($A959,Revolvers!$C:$C,Revolvers!T:T,0,0)</f>
        <v>0</v>
      </c>
      <c r="R959" s="3">
        <f>_xlfn.XLOOKUP($A959,Rifles!C:C,Rifles!H:H,0,0)</f>
        <v>12</v>
      </c>
      <c r="S959" s="3">
        <f>_xlfn.XLOOKUP($A959,Shotguns!C:C,Shotguns!H:H,0,0)</f>
        <v>0</v>
      </c>
      <c r="T959" s="3">
        <f t="shared" si="14"/>
        <v>16</v>
      </c>
    </row>
    <row r="960" spans="1:20" x14ac:dyDescent="0.25">
      <c r="A960" s="3">
        <f>Rifles!C960</f>
        <v>54701663</v>
      </c>
      <c r="B960" s="3" t="str">
        <f>_xlfn.XLOOKUP($A960, Rifles!$C$2:$C$419,Rifles!$D$2:$D$419,"N/A",0)</f>
        <v>N/A</v>
      </c>
      <c r="C960" s="4" t="str">
        <f>_xlfn.XLOOKUP($A960, Rifles!$C$2:$C$419,Rifles!F$2:F$419,"N/A",0)</f>
        <v>N/A</v>
      </c>
      <c r="D960" s="4" t="str">
        <f>_xlfn.XLOOKUP($A960, Rifles!$C$2:$C$419,Rifles!G$2:G$419,"N/A",0)</f>
        <v>N/A</v>
      </c>
      <c r="E960" s="3">
        <f>_xlfn.XLOOKUP($A960,Pistols!$C:$C,Pistols!H:H,0,0)</f>
        <v>0</v>
      </c>
      <c r="F960" s="3">
        <f>_xlfn.XLOOKUP($A960,Pistols!$C:$C,Pistols!I:I,0,0)</f>
        <v>0</v>
      </c>
      <c r="G960" s="3">
        <f>_xlfn.XLOOKUP($A960,Pistols!$C:$C,Pistols!J:J,0,0)</f>
        <v>0</v>
      </c>
      <c r="H960" s="3">
        <f>_xlfn.XLOOKUP($A960,Pistols!$C:$C,Pistols!K:K,0,0)</f>
        <v>0</v>
      </c>
      <c r="I960" s="3">
        <f>_xlfn.XLOOKUP($A960,Pistols!$C:$C,Pistols!L:L,0,0)</f>
        <v>0</v>
      </c>
      <c r="J960" s="3">
        <f>_xlfn.XLOOKUP($A960,Pistols!$C:$C,Pistols!M:M,0,0)</f>
        <v>0</v>
      </c>
      <c r="K960" s="3">
        <f>_xlfn.XLOOKUP($A960,Pistols!$C:$C,Pistols!N:N,0,0)</f>
        <v>0</v>
      </c>
      <c r="L960" s="3">
        <f>_xlfn.XLOOKUP($A960,Revolvers!$C:$C,Revolvers!O:O,0,0)</f>
        <v>0</v>
      </c>
      <c r="M960" s="3">
        <f>_xlfn.XLOOKUP($A960,Revolvers!$C:$C,Revolvers!P:P,0,0)</f>
        <v>0</v>
      </c>
      <c r="N960" s="3">
        <f>_xlfn.XLOOKUP($A960,Revolvers!$C:$C,Revolvers!Q:Q,0,0)</f>
        <v>0</v>
      </c>
      <c r="O960" s="3">
        <f>_xlfn.XLOOKUP($A960,Revolvers!$C:$C,Revolvers!R:R,0,0)</f>
        <v>0</v>
      </c>
      <c r="P960" s="3">
        <f>_xlfn.XLOOKUP($A960,Revolvers!$C:$C,Revolvers!S:S,0,0)</f>
        <v>0</v>
      </c>
      <c r="Q960" s="3">
        <f>_xlfn.XLOOKUP($A960,Revolvers!$C:$C,Revolvers!T:T,0,0)</f>
        <v>0</v>
      </c>
      <c r="R960" s="3">
        <f>_xlfn.XLOOKUP($A960,Rifles!C:C,Rifles!H:H,0,0)</f>
        <v>4</v>
      </c>
      <c r="S960" s="3">
        <f>_xlfn.XLOOKUP($A960,Shotguns!C:C,Shotguns!H:H,0,0)</f>
        <v>0</v>
      </c>
      <c r="T960" s="3">
        <f t="shared" si="14"/>
        <v>4</v>
      </c>
    </row>
    <row r="961" spans="1:20" x14ac:dyDescent="0.25">
      <c r="A961" s="3">
        <f>Rifles!C961</f>
        <v>60202055</v>
      </c>
      <c r="B961" s="3" t="str">
        <f>_xlfn.XLOOKUP($A961, Rifles!$C$2:$C$419,Rifles!$D$2:$D$419,"N/A",0)</f>
        <v>N/A</v>
      </c>
      <c r="C961" s="4" t="str">
        <f>_xlfn.XLOOKUP($A961, Rifles!$C$2:$C$419,Rifles!F$2:F$419,"N/A",0)</f>
        <v>N/A</v>
      </c>
      <c r="D961" s="4" t="str">
        <f>_xlfn.XLOOKUP($A961, Rifles!$C$2:$C$419,Rifles!G$2:G$419,"N/A",0)</f>
        <v>N/A</v>
      </c>
      <c r="E961" s="3">
        <f>_xlfn.XLOOKUP($A961,Pistols!$C:$C,Pistols!H:H,0,0)</f>
        <v>2</v>
      </c>
      <c r="F961" s="3">
        <f>_xlfn.XLOOKUP($A961,Pistols!$C:$C,Pistols!I:I,0,0)</f>
        <v>0</v>
      </c>
      <c r="G961" s="3">
        <f>_xlfn.XLOOKUP($A961,Pistols!$C:$C,Pistols!J:J,0,0)</f>
        <v>2</v>
      </c>
      <c r="H961" s="3">
        <f>_xlfn.XLOOKUP($A961,Pistols!$C:$C,Pistols!K:K,0,0)</f>
        <v>0</v>
      </c>
      <c r="I961" s="3">
        <f>_xlfn.XLOOKUP($A961,Pistols!$C:$C,Pistols!L:L,0,0)</f>
        <v>0</v>
      </c>
      <c r="J961" s="3">
        <f>_xlfn.XLOOKUP($A961,Pistols!$C:$C,Pistols!M:M,0,0)</f>
        <v>0</v>
      </c>
      <c r="K961" s="3">
        <f>_xlfn.XLOOKUP($A961,Pistols!$C:$C,Pistols!N:N,0,0)</f>
        <v>4</v>
      </c>
      <c r="L961" s="3">
        <f>_xlfn.XLOOKUP($A961,Revolvers!$C:$C,Revolvers!O:O,0,0)</f>
        <v>0</v>
      </c>
      <c r="M961" s="3">
        <f>_xlfn.XLOOKUP($A961,Revolvers!$C:$C,Revolvers!P:P,0,0)</f>
        <v>0</v>
      </c>
      <c r="N961" s="3">
        <f>_xlfn.XLOOKUP($A961,Revolvers!$C:$C,Revolvers!Q:Q,0,0)</f>
        <v>0</v>
      </c>
      <c r="O961" s="3">
        <f>_xlfn.XLOOKUP($A961,Revolvers!$C:$C,Revolvers!R:R,0,0)</f>
        <v>0</v>
      </c>
      <c r="P961" s="3">
        <f>_xlfn.XLOOKUP($A961,Revolvers!$C:$C,Revolvers!S:S,0,0)</f>
        <v>0</v>
      </c>
      <c r="Q961" s="3">
        <f>_xlfn.XLOOKUP($A961,Revolvers!$C:$C,Revolvers!T:T,0,0)</f>
        <v>0</v>
      </c>
      <c r="R961" s="3">
        <f>_xlfn.XLOOKUP($A961,Rifles!C:C,Rifles!H:H,0,0)</f>
        <v>60</v>
      </c>
      <c r="S961" s="3">
        <f>_xlfn.XLOOKUP($A961,Shotguns!C:C,Shotguns!H:H,0,0)</f>
        <v>0</v>
      </c>
      <c r="T961" s="3">
        <f t="shared" si="14"/>
        <v>64</v>
      </c>
    </row>
    <row r="962" spans="1:20" x14ac:dyDescent="0.25">
      <c r="A962" s="3">
        <f>Rifles!C962</f>
        <v>60202225</v>
      </c>
      <c r="B962" s="3" t="str">
        <f>_xlfn.XLOOKUP($A962, Rifles!$C$2:$C$419,Rifles!$D$2:$D$419,"N/A",0)</f>
        <v>N/A</v>
      </c>
      <c r="C962" s="4" t="str">
        <f>_xlfn.XLOOKUP($A962, Rifles!$C$2:$C$419,Rifles!F$2:F$419,"N/A",0)</f>
        <v>N/A</v>
      </c>
      <c r="D962" s="4" t="str">
        <f>_xlfn.XLOOKUP($A962, Rifles!$C$2:$C$419,Rifles!G$2:G$419,"N/A",0)</f>
        <v>N/A</v>
      </c>
      <c r="E962" s="3">
        <f>_xlfn.XLOOKUP($A962,Pistols!$C:$C,Pistols!H:H,0,0)</f>
        <v>0</v>
      </c>
      <c r="F962" s="3">
        <f>_xlfn.XLOOKUP($A962,Pistols!$C:$C,Pistols!I:I,0,0)</f>
        <v>1</v>
      </c>
      <c r="G962" s="3">
        <f>_xlfn.XLOOKUP($A962,Pistols!$C:$C,Pistols!J:J,0,0)</f>
        <v>0</v>
      </c>
      <c r="H962" s="3">
        <f>_xlfn.XLOOKUP($A962,Pistols!$C:$C,Pistols!K:K,0,0)</f>
        <v>0</v>
      </c>
      <c r="I962" s="3">
        <f>_xlfn.XLOOKUP($A962,Pistols!$C:$C,Pistols!L:L,0,0)</f>
        <v>0</v>
      </c>
      <c r="J962" s="3">
        <f>_xlfn.XLOOKUP($A962,Pistols!$C:$C,Pistols!M:M,0,0)</f>
        <v>0</v>
      </c>
      <c r="K962" s="3">
        <f>_xlfn.XLOOKUP($A962,Pistols!$C:$C,Pistols!N:N,0,0)</f>
        <v>1</v>
      </c>
      <c r="L962" s="3">
        <f>_xlfn.XLOOKUP($A962,Revolvers!$C:$C,Revolvers!O:O,0,0)</f>
        <v>0</v>
      </c>
      <c r="M962" s="3">
        <f>_xlfn.XLOOKUP($A962,Revolvers!$C:$C,Revolvers!P:P,0,0)</f>
        <v>0</v>
      </c>
      <c r="N962" s="3">
        <f>_xlfn.XLOOKUP($A962,Revolvers!$C:$C,Revolvers!Q:Q,0,0)</f>
        <v>0</v>
      </c>
      <c r="O962" s="3">
        <f>_xlfn.XLOOKUP($A962,Revolvers!$C:$C,Revolvers!R:R,0,0)</f>
        <v>0</v>
      </c>
      <c r="P962" s="3">
        <f>_xlfn.XLOOKUP($A962,Revolvers!$C:$C,Revolvers!S:S,0,0)</f>
        <v>0</v>
      </c>
      <c r="Q962" s="3">
        <f>_xlfn.XLOOKUP($A962,Revolvers!$C:$C,Revolvers!T:T,0,0)</f>
        <v>0</v>
      </c>
      <c r="R962" s="3">
        <f>_xlfn.XLOOKUP($A962,Rifles!C:C,Rifles!H:H,0,0)</f>
        <v>13</v>
      </c>
      <c r="S962" s="3">
        <f>_xlfn.XLOOKUP($A962,Shotguns!C:C,Shotguns!H:H,0,0)</f>
        <v>0</v>
      </c>
      <c r="T962" s="3">
        <f t="shared" si="14"/>
        <v>14</v>
      </c>
    </row>
    <row r="963" spans="1:20" x14ac:dyDescent="0.25">
      <c r="A963" s="3">
        <f>Rifles!C963</f>
        <v>60202708</v>
      </c>
      <c r="B963" s="3" t="str">
        <f>_xlfn.XLOOKUP($A963, Rifles!$C$2:$C$419,Rifles!$D$2:$D$419,"N/A",0)</f>
        <v>N/A</v>
      </c>
      <c r="C963" s="4" t="str">
        <f>_xlfn.XLOOKUP($A963, Rifles!$C$2:$C$419,Rifles!F$2:F$419,"N/A",0)</f>
        <v>N/A</v>
      </c>
      <c r="D963" s="4" t="str">
        <f>_xlfn.XLOOKUP($A963, Rifles!$C$2:$C$419,Rifles!G$2:G$419,"N/A",0)</f>
        <v>N/A</v>
      </c>
      <c r="E963" s="3">
        <f>_xlfn.XLOOKUP($A963,Pistols!$C:$C,Pistols!H:H,0,0)</f>
        <v>0</v>
      </c>
      <c r="F963" s="3">
        <f>_xlfn.XLOOKUP($A963,Pistols!$C:$C,Pistols!I:I,0,0)</f>
        <v>0</v>
      </c>
      <c r="G963" s="3">
        <f>_xlfn.XLOOKUP($A963,Pistols!$C:$C,Pistols!J:J,0,0)</f>
        <v>0</v>
      </c>
      <c r="H963" s="3">
        <f>_xlfn.XLOOKUP($A963,Pistols!$C:$C,Pistols!K:K,0,0)</f>
        <v>0</v>
      </c>
      <c r="I963" s="3">
        <f>_xlfn.XLOOKUP($A963,Pistols!$C:$C,Pistols!L:L,0,0)</f>
        <v>0</v>
      </c>
      <c r="J963" s="3">
        <f>_xlfn.XLOOKUP($A963,Pistols!$C:$C,Pistols!M:M,0,0)</f>
        <v>0</v>
      </c>
      <c r="K963" s="3">
        <f>_xlfn.XLOOKUP($A963,Pistols!$C:$C,Pistols!N:N,0,0)</f>
        <v>0</v>
      </c>
      <c r="L963" s="3">
        <f>_xlfn.XLOOKUP($A963,Revolvers!$C:$C,Revolvers!O:O,0,0)</f>
        <v>0</v>
      </c>
      <c r="M963" s="3">
        <f>_xlfn.XLOOKUP($A963,Revolvers!$C:$C,Revolvers!P:P,0,0)</f>
        <v>0</v>
      </c>
      <c r="N963" s="3">
        <f>_xlfn.XLOOKUP($A963,Revolvers!$C:$C,Revolvers!Q:Q,0,0)</f>
        <v>0</v>
      </c>
      <c r="O963" s="3">
        <f>_xlfn.XLOOKUP($A963,Revolvers!$C:$C,Revolvers!R:R,0,0)</f>
        <v>0</v>
      </c>
      <c r="P963" s="3">
        <f>_xlfn.XLOOKUP($A963,Revolvers!$C:$C,Revolvers!S:S,0,0)</f>
        <v>0</v>
      </c>
      <c r="Q963" s="3">
        <f>_xlfn.XLOOKUP($A963,Revolvers!$C:$C,Revolvers!T:T,0,0)</f>
        <v>0</v>
      </c>
      <c r="R963" s="3">
        <f>_xlfn.XLOOKUP($A963,Rifles!C:C,Rifles!H:H,0,0)</f>
        <v>3</v>
      </c>
      <c r="S963" s="3">
        <f>_xlfn.XLOOKUP($A963,Shotguns!C:C,Shotguns!H:H,0,0)</f>
        <v>0</v>
      </c>
      <c r="T963" s="3">
        <f t="shared" ref="T963:T1026" si="15">K963+P963+R963+S963</f>
        <v>3</v>
      </c>
    </row>
    <row r="964" spans="1:20" x14ac:dyDescent="0.25">
      <c r="A964" s="3">
        <f>Rifles!C964</f>
        <v>60202135</v>
      </c>
      <c r="B964" s="3" t="str">
        <f>_xlfn.XLOOKUP($A964, Rifles!$C$2:$C$419,Rifles!$D$2:$D$419,"N/A",0)</f>
        <v>N/A</v>
      </c>
      <c r="C964" s="4" t="str">
        <f>_xlfn.XLOOKUP($A964, Rifles!$C$2:$C$419,Rifles!F$2:F$419,"N/A",0)</f>
        <v>N/A</v>
      </c>
      <c r="D964" s="4" t="str">
        <f>_xlfn.XLOOKUP($A964, Rifles!$C$2:$C$419,Rifles!G$2:G$419,"N/A",0)</f>
        <v>N/A</v>
      </c>
      <c r="E964" s="3">
        <f>_xlfn.XLOOKUP($A964,Pistols!$C:$C,Pistols!H:H,0,0)</f>
        <v>0</v>
      </c>
      <c r="F964" s="3">
        <f>_xlfn.XLOOKUP($A964,Pistols!$C:$C,Pistols!I:I,0,0)</f>
        <v>0</v>
      </c>
      <c r="G964" s="3">
        <f>_xlfn.XLOOKUP($A964,Pistols!$C:$C,Pistols!J:J,0,0)</f>
        <v>0</v>
      </c>
      <c r="H964" s="3">
        <f>_xlfn.XLOOKUP($A964,Pistols!$C:$C,Pistols!K:K,0,0)</f>
        <v>0</v>
      </c>
      <c r="I964" s="3">
        <f>_xlfn.XLOOKUP($A964,Pistols!$C:$C,Pistols!L:L,0,0)</f>
        <v>0</v>
      </c>
      <c r="J964" s="3">
        <f>_xlfn.XLOOKUP($A964,Pistols!$C:$C,Pistols!M:M,0,0)</f>
        <v>0</v>
      </c>
      <c r="K964" s="3">
        <f>_xlfn.XLOOKUP($A964,Pistols!$C:$C,Pistols!N:N,0,0)</f>
        <v>0</v>
      </c>
      <c r="L964" s="3">
        <f>_xlfn.XLOOKUP($A964,Revolvers!$C:$C,Revolvers!O:O,0,0)</f>
        <v>0</v>
      </c>
      <c r="M964" s="3">
        <f>_xlfn.XLOOKUP($A964,Revolvers!$C:$C,Revolvers!P:P,0,0)</f>
        <v>0</v>
      </c>
      <c r="N964" s="3">
        <f>_xlfn.XLOOKUP($A964,Revolvers!$C:$C,Revolvers!Q:Q,0,0)</f>
        <v>0</v>
      </c>
      <c r="O964" s="3">
        <f>_xlfn.XLOOKUP($A964,Revolvers!$C:$C,Revolvers!R:R,0,0)</f>
        <v>0</v>
      </c>
      <c r="P964" s="3">
        <f>_xlfn.XLOOKUP($A964,Revolvers!$C:$C,Revolvers!S:S,0,0)</f>
        <v>0</v>
      </c>
      <c r="Q964" s="3">
        <f>_xlfn.XLOOKUP($A964,Revolvers!$C:$C,Revolvers!T:T,0,0)</f>
        <v>0</v>
      </c>
      <c r="R964" s="3">
        <f>_xlfn.XLOOKUP($A964,Rifles!C:C,Rifles!H:H,0,0)</f>
        <v>3</v>
      </c>
      <c r="S964" s="3">
        <f>_xlfn.XLOOKUP($A964,Shotguns!C:C,Shotguns!H:H,0,0)</f>
        <v>0</v>
      </c>
      <c r="T964" s="3">
        <f t="shared" si="15"/>
        <v>3</v>
      </c>
    </row>
    <row r="965" spans="1:20" x14ac:dyDescent="0.25">
      <c r="A965" s="3">
        <f>Rifles!C965</f>
        <v>60201938</v>
      </c>
      <c r="B965" s="3" t="str">
        <f>_xlfn.XLOOKUP($A965, Rifles!$C$2:$C$419,Rifles!$D$2:$D$419,"N/A",0)</f>
        <v>N/A</v>
      </c>
      <c r="C965" s="4" t="str">
        <f>_xlfn.XLOOKUP($A965, Rifles!$C$2:$C$419,Rifles!F$2:F$419,"N/A",0)</f>
        <v>N/A</v>
      </c>
      <c r="D965" s="4" t="str">
        <f>_xlfn.XLOOKUP($A965, Rifles!$C$2:$C$419,Rifles!G$2:G$419,"N/A",0)</f>
        <v>N/A</v>
      </c>
      <c r="E965" s="3">
        <f>_xlfn.XLOOKUP($A965,Pistols!$C:$C,Pistols!H:H,0,0)</f>
        <v>2</v>
      </c>
      <c r="F965" s="3">
        <f>_xlfn.XLOOKUP($A965,Pistols!$C:$C,Pistols!I:I,0,0)</f>
        <v>0</v>
      </c>
      <c r="G965" s="3">
        <f>_xlfn.XLOOKUP($A965,Pistols!$C:$C,Pistols!J:J,0,0)</f>
        <v>0</v>
      </c>
      <c r="H965" s="3">
        <f>_xlfn.XLOOKUP($A965,Pistols!$C:$C,Pistols!K:K,0,0)</f>
        <v>0</v>
      </c>
      <c r="I965" s="3">
        <f>_xlfn.XLOOKUP($A965,Pistols!$C:$C,Pistols!L:L,0,0)</f>
        <v>0</v>
      </c>
      <c r="J965" s="3">
        <f>_xlfn.XLOOKUP($A965,Pistols!$C:$C,Pistols!M:M,0,0)</f>
        <v>0</v>
      </c>
      <c r="K965" s="3">
        <f>_xlfn.XLOOKUP($A965,Pistols!$C:$C,Pistols!N:N,0,0)</f>
        <v>2</v>
      </c>
      <c r="L965" s="3">
        <f>_xlfn.XLOOKUP($A965,Revolvers!$C:$C,Revolvers!O:O,0,0)</f>
        <v>0</v>
      </c>
      <c r="M965" s="3">
        <f>_xlfn.XLOOKUP($A965,Revolvers!$C:$C,Revolvers!P:P,0,0)</f>
        <v>0</v>
      </c>
      <c r="N965" s="3">
        <f>_xlfn.XLOOKUP($A965,Revolvers!$C:$C,Revolvers!Q:Q,0,0)</f>
        <v>0</v>
      </c>
      <c r="O965" s="3">
        <f>_xlfn.XLOOKUP($A965,Revolvers!$C:$C,Revolvers!R:R,0,0)</f>
        <v>0</v>
      </c>
      <c r="P965" s="3">
        <f>_xlfn.XLOOKUP($A965,Revolvers!$C:$C,Revolvers!S:S,0,0)</f>
        <v>0</v>
      </c>
      <c r="Q965" s="3">
        <f>_xlfn.XLOOKUP($A965,Revolvers!$C:$C,Revolvers!T:T,0,0)</f>
        <v>0</v>
      </c>
      <c r="R965" s="3">
        <f>_xlfn.XLOOKUP($A965,Rifles!C:C,Rifles!H:H,0,0)</f>
        <v>28</v>
      </c>
      <c r="S965" s="3">
        <f>_xlfn.XLOOKUP($A965,Shotguns!C:C,Shotguns!H:H,0,0)</f>
        <v>0</v>
      </c>
      <c r="T965" s="3">
        <f t="shared" si="15"/>
        <v>30</v>
      </c>
    </row>
    <row r="966" spans="1:20" x14ac:dyDescent="0.25">
      <c r="A966" s="3">
        <f>Rifles!C966</f>
        <v>60202645</v>
      </c>
      <c r="B966" s="3" t="str">
        <f>_xlfn.XLOOKUP($A966, Rifles!$C$2:$C$419,Rifles!$D$2:$D$419,"N/A",0)</f>
        <v>N/A</v>
      </c>
      <c r="C966" s="4" t="str">
        <f>_xlfn.XLOOKUP($A966, Rifles!$C$2:$C$419,Rifles!F$2:F$419,"N/A",0)</f>
        <v>N/A</v>
      </c>
      <c r="D966" s="4" t="str">
        <f>_xlfn.XLOOKUP($A966, Rifles!$C$2:$C$419,Rifles!G$2:G$419,"N/A",0)</f>
        <v>N/A</v>
      </c>
      <c r="E966" s="3">
        <f>_xlfn.XLOOKUP($A966,Pistols!$C:$C,Pistols!H:H,0,0)</f>
        <v>0</v>
      </c>
      <c r="F966" s="3">
        <f>_xlfn.XLOOKUP($A966,Pistols!$C:$C,Pistols!I:I,0,0)</f>
        <v>0</v>
      </c>
      <c r="G966" s="3">
        <f>_xlfn.XLOOKUP($A966,Pistols!$C:$C,Pistols!J:J,0,0)</f>
        <v>0</v>
      </c>
      <c r="H966" s="3">
        <f>_xlfn.XLOOKUP($A966,Pistols!$C:$C,Pistols!K:K,0,0)</f>
        <v>0</v>
      </c>
      <c r="I966" s="3">
        <f>_xlfn.XLOOKUP($A966,Pistols!$C:$C,Pistols!L:L,0,0)</f>
        <v>0</v>
      </c>
      <c r="J966" s="3">
        <f>_xlfn.XLOOKUP($A966,Pistols!$C:$C,Pistols!M:M,0,0)</f>
        <v>0</v>
      </c>
      <c r="K966" s="3">
        <f>_xlfn.XLOOKUP($A966,Pistols!$C:$C,Pistols!N:N,0,0)</f>
        <v>0</v>
      </c>
      <c r="L966" s="3">
        <f>_xlfn.XLOOKUP($A966,Revolvers!$C:$C,Revolvers!O:O,0,0)</f>
        <v>0</v>
      </c>
      <c r="M966" s="3">
        <f>_xlfn.XLOOKUP($A966,Revolvers!$C:$C,Revolvers!P:P,0,0)</f>
        <v>0</v>
      </c>
      <c r="N966" s="3">
        <f>_xlfn.XLOOKUP($A966,Revolvers!$C:$C,Revolvers!Q:Q,0,0)</f>
        <v>0</v>
      </c>
      <c r="O966" s="3">
        <f>_xlfn.XLOOKUP($A966,Revolvers!$C:$C,Revolvers!R:R,0,0)</f>
        <v>0</v>
      </c>
      <c r="P966" s="3">
        <f>_xlfn.XLOOKUP($A966,Revolvers!$C:$C,Revolvers!S:S,0,0)</f>
        <v>0</v>
      </c>
      <c r="Q966" s="3">
        <f>_xlfn.XLOOKUP($A966,Revolvers!$C:$C,Revolvers!T:T,0,0)</f>
        <v>0</v>
      </c>
      <c r="R966" s="3">
        <f>_xlfn.XLOOKUP($A966,Rifles!C:C,Rifles!H:H,0,0)</f>
        <v>1</v>
      </c>
      <c r="S966" s="3">
        <f>_xlfn.XLOOKUP($A966,Shotguns!C:C,Shotguns!H:H,0,0)</f>
        <v>0</v>
      </c>
      <c r="T966" s="3">
        <f t="shared" si="15"/>
        <v>1</v>
      </c>
    </row>
    <row r="967" spans="1:20" x14ac:dyDescent="0.25">
      <c r="A967" s="3">
        <f>Rifles!C967</f>
        <v>60202715</v>
      </c>
      <c r="B967" s="3" t="str">
        <f>_xlfn.XLOOKUP($A967, Rifles!$C$2:$C$419,Rifles!$D$2:$D$419,"N/A",0)</f>
        <v>N/A</v>
      </c>
      <c r="C967" s="4" t="str">
        <f>_xlfn.XLOOKUP($A967, Rifles!$C$2:$C$419,Rifles!F$2:F$419,"N/A",0)</f>
        <v>N/A</v>
      </c>
      <c r="D967" s="4" t="str">
        <f>_xlfn.XLOOKUP($A967, Rifles!$C$2:$C$419,Rifles!G$2:G$419,"N/A",0)</f>
        <v>N/A</v>
      </c>
      <c r="E967" s="3">
        <f>_xlfn.XLOOKUP($A967,Pistols!$C:$C,Pistols!H:H,0,0)</f>
        <v>2</v>
      </c>
      <c r="F967" s="3">
        <f>_xlfn.XLOOKUP($A967,Pistols!$C:$C,Pistols!I:I,0,0)</f>
        <v>0</v>
      </c>
      <c r="G967" s="3">
        <f>_xlfn.XLOOKUP($A967,Pistols!$C:$C,Pistols!J:J,0,0)</f>
        <v>0</v>
      </c>
      <c r="H967" s="3">
        <f>_xlfn.XLOOKUP($A967,Pistols!$C:$C,Pistols!K:K,0,0)</f>
        <v>0</v>
      </c>
      <c r="I967" s="3">
        <f>_xlfn.XLOOKUP($A967,Pistols!$C:$C,Pistols!L:L,0,0)</f>
        <v>0</v>
      </c>
      <c r="J967" s="3">
        <f>_xlfn.XLOOKUP($A967,Pistols!$C:$C,Pistols!M:M,0,0)</f>
        <v>0</v>
      </c>
      <c r="K967" s="3">
        <f>_xlfn.XLOOKUP($A967,Pistols!$C:$C,Pistols!N:N,0,0)</f>
        <v>2</v>
      </c>
      <c r="L967" s="3">
        <f>_xlfn.XLOOKUP($A967,Revolvers!$C:$C,Revolvers!O:O,0,0)</f>
        <v>0</v>
      </c>
      <c r="M967" s="3">
        <f>_xlfn.XLOOKUP($A967,Revolvers!$C:$C,Revolvers!P:P,0,0)</f>
        <v>0</v>
      </c>
      <c r="N967" s="3">
        <f>_xlfn.XLOOKUP($A967,Revolvers!$C:$C,Revolvers!Q:Q,0,0)</f>
        <v>0</v>
      </c>
      <c r="O967" s="3">
        <f>_xlfn.XLOOKUP($A967,Revolvers!$C:$C,Revolvers!R:R,0,0)</f>
        <v>0</v>
      </c>
      <c r="P967" s="3">
        <f>_xlfn.XLOOKUP($A967,Revolvers!$C:$C,Revolvers!S:S,0,0)</f>
        <v>0</v>
      </c>
      <c r="Q967" s="3">
        <f>_xlfn.XLOOKUP($A967,Revolvers!$C:$C,Revolvers!T:T,0,0)</f>
        <v>0</v>
      </c>
      <c r="R967" s="3">
        <f>_xlfn.XLOOKUP($A967,Rifles!C:C,Rifles!H:H,0,0)</f>
        <v>23</v>
      </c>
      <c r="S967" s="3">
        <f>_xlfn.XLOOKUP($A967,Shotguns!C:C,Shotguns!H:H,0,0)</f>
        <v>0</v>
      </c>
      <c r="T967" s="3">
        <f t="shared" si="15"/>
        <v>25</v>
      </c>
    </row>
    <row r="968" spans="1:20" x14ac:dyDescent="0.25">
      <c r="A968" s="3">
        <f>Rifles!C968</f>
        <v>60201012</v>
      </c>
      <c r="B968" s="3" t="str">
        <f>_xlfn.XLOOKUP($A968, Rifles!$C$2:$C$419,Rifles!$D$2:$D$419,"N/A",0)</f>
        <v>N/A</v>
      </c>
      <c r="C968" s="4" t="str">
        <f>_xlfn.XLOOKUP($A968, Rifles!$C$2:$C$419,Rifles!F$2:F$419,"N/A",0)</f>
        <v>N/A</v>
      </c>
      <c r="D968" s="4" t="str">
        <f>_xlfn.XLOOKUP($A968, Rifles!$C$2:$C$419,Rifles!G$2:G$419,"N/A",0)</f>
        <v>N/A</v>
      </c>
      <c r="E968" s="3">
        <f>_xlfn.XLOOKUP($A968,Pistols!$C:$C,Pistols!H:H,0,0)</f>
        <v>0</v>
      </c>
      <c r="F968" s="3">
        <f>_xlfn.XLOOKUP($A968,Pistols!$C:$C,Pistols!I:I,0,0)</f>
        <v>0</v>
      </c>
      <c r="G968" s="3">
        <f>_xlfn.XLOOKUP($A968,Pistols!$C:$C,Pistols!J:J,0,0)</f>
        <v>0</v>
      </c>
      <c r="H968" s="3">
        <f>_xlfn.XLOOKUP($A968,Pistols!$C:$C,Pistols!K:K,0,0)</f>
        <v>0</v>
      </c>
      <c r="I968" s="3">
        <f>_xlfn.XLOOKUP($A968,Pistols!$C:$C,Pistols!L:L,0,0)</f>
        <v>17</v>
      </c>
      <c r="J968" s="3">
        <f>_xlfn.XLOOKUP($A968,Pistols!$C:$C,Pistols!M:M,0,0)</f>
        <v>0</v>
      </c>
      <c r="K968" s="3">
        <f>_xlfn.XLOOKUP($A968,Pistols!$C:$C,Pistols!N:N,0,0)</f>
        <v>17</v>
      </c>
      <c r="L968" s="3">
        <f>_xlfn.XLOOKUP($A968,Revolvers!$C:$C,Revolvers!O:O,0,0)</f>
        <v>0</v>
      </c>
      <c r="M968" s="3">
        <f>_xlfn.XLOOKUP($A968,Revolvers!$C:$C,Revolvers!P:P,0,0)</f>
        <v>0</v>
      </c>
      <c r="N968" s="3">
        <f>_xlfn.XLOOKUP($A968,Revolvers!$C:$C,Revolvers!Q:Q,0,0)</f>
        <v>0</v>
      </c>
      <c r="O968" s="3">
        <f>_xlfn.XLOOKUP($A968,Revolvers!$C:$C,Revolvers!R:R,0,0)</f>
        <v>0</v>
      </c>
      <c r="P968" s="3">
        <f>_xlfn.XLOOKUP($A968,Revolvers!$C:$C,Revolvers!S:S,0,0)</f>
        <v>0</v>
      </c>
      <c r="Q968" s="3">
        <f>_xlfn.XLOOKUP($A968,Revolvers!$C:$C,Revolvers!T:T,0,0)</f>
        <v>0</v>
      </c>
      <c r="R968" s="3">
        <f>_xlfn.XLOOKUP($A968,Rifles!C:C,Rifles!H:H,0,0)</f>
        <v>12</v>
      </c>
      <c r="S968" s="3">
        <f>_xlfn.XLOOKUP($A968,Shotguns!C:C,Shotguns!H:H,0,0)</f>
        <v>0</v>
      </c>
      <c r="T968" s="3">
        <f t="shared" si="15"/>
        <v>29</v>
      </c>
    </row>
    <row r="969" spans="1:20" x14ac:dyDescent="0.25">
      <c r="A969" s="3">
        <f>Rifles!C969</f>
        <v>60202105</v>
      </c>
      <c r="B969" s="3" t="str">
        <f>_xlfn.XLOOKUP($A969, Rifles!$C$2:$C$419,Rifles!$D$2:$D$419,"N/A",0)</f>
        <v>N/A</v>
      </c>
      <c r="C969" s="4" t="str">
        <f>_xlfn.XLOOKUP($A969, Rifles!$C$2:$C$419,Rifles!F$2:F$419,"N/A",0)</f>
        <v>N/A</v>
      </c>
      <c r="D969" s="4" t="str">
        <f>_xlfn.XLOOKUP($A969, Rifles!$C$2:$C$419,Rifles!G$2:G$419,"N/A",0)</f>
        <v>N/A</v>
      </c>
      <c r="E969" s="3">
        <f>_xlfn.XLOOKUP($A969,Pistols!$C:$C,Pistols!H:H,0,0)</f>
        <v>0</v>
      </c>
      <c r="F969" s="3">
        <f>_xlfn.XLOOKUP($A969,Pistols!$C:$C,Pistols!I:I,0,0)</f>
        <v>0</v>
      </c>
      <c r="G969" s="3">
        <f>_xlfn.XLOOKUP($A969,Pistols!$C:$C,Pistols!J:J,0,0)</f>
        <v>0</v>
      </c>
      <c r="H969" s="3">
        <f>_xlfn.XLOOKUP($A969,Pistols!$C:$C,Pistols!K:K,0,0)</f>
        <v>0</v>
      </c>
      <c r="I969" s="3">
        <f>_xlfn.XLOOKUP($A969,Pistols!$C:$C,Pistols!L:L,0,0)</f>
        <v>0</v>
      </c>
      <c r="J969" s="3">
        <f>_xlfn.XLOOKUP($A969,Pistols!$C:$C,Pistols!M:M,0,0)</f>
        <v>0</v>
      </c>
      <c r="K969" s="3">
        <f>_xlfn.XLOOKUP($A969,Pistols!$C:$C,Pistols!N:N,0,0)</f>
        <v>0</v>
      </c>
      <c r="L969" s="3">
        <f>_xlfn.XLOOKUP($A969,Revolvers!$C:$C,Revolvers!O:O,0,0)</f>
        <v>0</v>
      </c>
      <c r="M969" s="3">
        <f>_xlfn.XLOOKUP($A969,Revolvers!$C:$C,Revolvers!P:P,0,0)</f>
        <v>0</v>
      </c>
      <c r="N969" s="3">
        <f>_xlfn.XLOOKUP($A969,Revolvers!$C:$C,Revolvers!Q:Q,0,0)</f>
        <v>0</v>
      </c>
      <c r="O969" s="3">
        <f>_xlfn.XLOOKUP($A969,Revolvers!$C:$C,Revolvers!R:R,0,0)</f>
        <v>0</v>
      </c>
      <c r="P969" s="3">
        <f>_xlfn.XLOOKUP($A969,Revolvers!$C:$C,Revolvers!S:S,0,0)</f>
        <v>0</v>
      </c>
      <c r="Q969" s="3">
        <f>_xlfn.XLOOKUP($A969,Revolvers!$C:$C,Revolvers!T:T,0,0)</f>
        <v>0</v>
      </c>
      <c r="R969" s="3">
        <f>_xlfn.XLOOKUP($A969,Rifles!C:C,Rifles!H:H,0,0)</f>
        <v>2</v>
      </c>
      <c r="S969" s="3">
        <f>_xlfn.XLOOKUP($A969,Shotguns!C:C,Shotguns!H:H,0,0)</f>
        <v>0</v>
      </c>
      <c r="T969" s="3">
        <f t="shared" si="15"/>
        <v>2</v>
      </c>
    </row>
    <row r="970" spans="1:20" x14ac:dyDescent="0.25">
      <c r="A970" s="3">
        <f>Rifles!C970</f>
        <v>60202267</v>
      </c>
      <c r="B970" s="3" t="str">
        <f>_xlfn.XLOOKUP($A970, Rifles!$C$2:$C$419,Rifles!$D$2:$D$419,"N/A",0)</f>
        <v>N/A</v>
      </c>
      <c r="C970" s="4" t="str">
        <f>_xlfn.XLOOKUP($A970, Rifles!$C$2:$C$419,Rifles!F$2:F$419,"N/A",0)</f>
        <v>N/A</v>
      </c>
      <c r="D970" s="4" t="str">
        <f>_xlfn.XLOOKUP($A970, Rifles!$C$2:$C$419,Rifles!G$2:G$419,"N/A",0)</f>
        <v>N/A</v>
      </c>
      <c r="E970" s="3">
        <f>_xlfn.XLOOKUP($A970,Pistols!$C:$C,Pistols!H:H,0,0)</f>
        <v>0</v>
      </c>
      <c r="F970" s="3">
        <f>_xlfn.XLOOKUP($A970,Pistols!$C:$C,Pistols!I:I,0,0)</f>
        <v>0</v>
      </c>
      <c r="G970" s="3">
        <f>_xlfn.XLOOKUP($A970,Pistols!$C:$C,Pistols!J:J,0,0)</f>
        <v>0</v>
      </c>
      <c r="H970" s="3">
        <f>_xlfn.XLOOKUP($A970,Pistols!$C:$C,Pistols!K:K,0,0)</f>
        <v>0</v>
      </c>
      <c r="I970" s="3">
        <f>_xlfn.XLOOKUP($A970,Pistols!$C:$C,Pistols!L:L,0,0)</f>
        <v>0</v>
      </c>
      <c r="J970" s="3">
        <f>_xlfn.XLOOKUP($A970,Pistols!$C:$C,Pistols!M:M,0,0)</f>
        <v>0</v>
      </c>
      <c r="K970" s="3">
        <f>_xlfn.XLOOKUP($A970,Pistols!$C:$C,Pistols!N:N,0,0)</f>
        <v>0</v>
      </c>
      <c r="L970" s="3">
        <f>_xlfn.XLOOKUP($A970,Revolvers!$C:$C,Revolvers!O:O,0,0)</f>
        <v>0</v>
      </c>
      <c r="M970" s="3">
        <f>_xlfn.XLOOKUP($A970,Revolvers!$C:$C,Revolvers!P:P,0,0)</f>
        <v>0</v>
      </c>
      <c r="N970" s="3">
        <f>_xlfn.XLOOKUP($A970,Revolvers!$C:$C,Revolvers!Q:Q,0,0)</f>
        <v>0</v>
      </c>
      <c r="O970" s="3">
        <f>_xlfn.XLOOKUP($A970,Revolvers!$C:$C,Revolvers!R:R,0,0)</f>
        <v>0</v>
      </c>
      <c r="P970" s="3">
        <f>_xlfn.XLOOKUP($A970,Revolvers!$C:$C,Revolvers!S:S,0,0)</f>
        <v>0</v>
      </c>
      <c r="Q970" s="3">
        <f>_xlfn.XLOOKUP($A970,Revolvers!$C:$C,Revolvers!T:T,0,0)</f>
        <v>0</v>
      </c>
      <c r="R970" s="3">
        <f>_xlfn.XLOOKUP($A970,Rifles!C:C,Rifles!H:H,0,0)</f>
        <v>25</v>
      </c>
      <c r="S970" s="3">
        <f>_xlfn.XLOOKUP($A970,Shotguns!C:C,Shotguns!H:H,0,0)</f>
        <v>0</v>
      </c>
      <c r="T970" s="3">
        <f t="shared" si="15"/>
        <v>25</v>
      </c>
    </row>
    <row r="971" spans="1:20" x14ac:dyDescent="0.25">
      <c r="A971" s="3">
        <f>Rifles!C971</f>
        <v>60201998</v>
      </c>
      <c r="B971" s="3" t="str">
        <f>_xlfn.XLOOKUP($A971, Rifles!$C$2:$C$419,Rifles!$D$2:$D$419,"N/A",0)</f>
        <v>N/A</v>
      </c>
      <c r="C971" s="4" t="str">
        <f>_xlfn.XLOOKUP($A971, Rifles!$C$2:$C$419,Rifles!F$2:F$419,"N/A",0)</f>
        <v>N/A</v>
      </c>
      <c r="D971" s="4" t="str">
        <f>_xlfn.XLOOKUP($A971, Rifles!$C$2:$C$419,Rifles!G$2:G$419,"N/A",0)</f>
        <v>N/A</v>
      </c>
      <c r="E971" s="3">
        <f>_xlfn.XLOOKUP($A971,Pistols!$C:$C,Pistols!H:H,0,0)</f>
        <v>0</v>
      </c>
      <c r="F971" s="3">
        <f>_xlfn.XLOOKUP($A971,Pistols!$C:$C,Pistols!I:I,0,0)</f>
        <v>0</v>
      </c>
      <c r="G971" s="3">
        <f>_xlfn.XLOOKUP($A971,Pistols!$C:$C,Pistols!J:J,0,0)</f>
        <v>0</v>
      </c>
      <c r="H971" s="3">
        <f>_xlfn.XLOOKUP($A971,Pistols!$C:$C,Pistols!K:K,0,0)</f>
        <v>0</v>
      </c>
      <c r="I971" s="3">
        <f>_xlfn.XLOOKUP($A971,Pistols!$C:$C,Pistols!L:L,0,0)</f>
        <v>0</v>
      </c>
      <c r="J971" s="3">
        <f>_xlfn.XLOOKUP($A971,Pistols!$C:$C,Pistols!M:M,0,0)</f>
        <v>1</v>
      </c>
      <c r="K971" s="3">
        <f>_xlfn.XLOOKUP($A971,Pistols!$C:$C,Pistols!N:N,0,0)</f>
        <v>1</v>
      </c>
      <c r="L971" s="3">
        <f>_xlfn.XLOOKUP($A971,Revolvers!$C:$C,Revolvers!O:O,0,0)</f>
        <v>0</v>
      </c>
      <c r="M971" s="3">
        <f>_xlfn.XLOOKUP($A971,Revolvers!$C:$C,Revolvers!P:P,0,0)</f>
        <v>0</v>
      </c>
      <c r="N971" s="3">
        <f>_xlfn.XLOOKUP($A971,Revolvers!$C:$C,Revolvers!Q:Q,0,0)</f>
        <v>0</v>
      </c>
      <c r="O971" s="3">
        <f>_xlfn.XLOOKUP($A971,Revolvers!$C:$C,Revolvers!R:R,0,0)</f>
        <v>0</v>
      </c>
      <c r="P971" s="3">
        <f>_xlfn.XLOOKUP($A971,Revolvers!$C:$C,Revolvers!S:S,0,0)</f>
        <v>0</v>
      </c>
      <c r="Q971" s="3">
        <f>_xlfn.XLOOKUP($A971,Revolvers!$C:$C,Revolvers!T:T,0,0)</f>
        <v>0</v>
      </c>
      <c r="R971" s="3">
        <f>_xlfn.XLOOKUP($A971,Rifles!C:C,Rifles!H:H,0,0)</f>
        <v>2</v>
      </c>
      <c r="S971" s="3">
        <f>_xlfn.XLOOKUP($A971,Shotguns!C:C,Shotguns!H:H,0,0)</f>
        <v>0</v>
      </c>
      <c r="T971" s="3">
        <f t="shared" si="15"/>
        <v>3</v>
      </c>
    </row>
    <row r="972" spans="1:20" x14ac:dyDescent="0.25">
      <c r="A972" s="3">
        <f>Rifles!C972</f>
        <v>60202814</v>
      </c>
      <c r="B972" s="3" t="str">
        <f>_xlfn.XLOOKUP($A972, Rifles!$C$2:$C$419,Rifles!$D$2:$D$419,"N/A",0)</f>
        <v>N/A</v>
      </c>
      <c r="C972" s="4" t="str">
        <f>_xlfn.XLOOKUP($A972, Rifles!$C$2:$C$419,Rifles!F$2:F$419,"N/A",0)</f>
        <v>N/A</v>
      </c>
      <c r="D972" s="4" t="str">
        <f>_xlfn.XLOOKUP($A972, Rifles!$C$2:$C$419,Rifles!G$2:G$419,"N/A",0)</f>
        <v>N/A</v>
      </c>
      <c r="E972" s="3">
        <f>_xlfn.XLOOKUP($A972,Pistols!$C:$C,Pistols!H:H,0,0)</f>
        <v>0</v>
      </c>
      <c r="F972" s="3">
        <f>_xlfn.XLOOKUP($A972,Pistols!$C:$C,Pistols!I:I,0,0)</f>
        <v>0</v>
      </c>
      <c r="G972" s="3">
        <f>_xlfn.XLOOKUP($A972,Pistols!$C:$C,Pistols!J:J,0,0)</f>
        <v>0</v>
      </c>
      <c r="H972" s="3">
        <f>_xlfn.XLOOKUP($A972,Pistols!$C:$C,Pistols!K:K,0,0)</f>
        <v>0</v>
      </c>
      <c r="I972" s="3">
        <f>_xlfn.XLOOKUP($A972,Pistols!$C:$C,Pistols!L:L,0,0)</f>
        <v>0</v>
      </c>
      <c r="J972" s="3">
        <f>_xlfn.XLOOKUP($A972,Pistols!$C:$C,Pistols!M:M,0,0)</f>
        <v>0</v>
      </c>
      <c r="K972" s="3">
        <f>_xlfn.XLOOKUP($A972,Pistols!$C:$C,Pistols!N:N,0,0)</f>
        <v>0</v>
      </c>
      <c r="L972" s="3">
        <f>_xlfn.XLOOKUP($A972,Revolvers!$C:$C,Revolvers!O:O,0,0)</f>
        <v>0</v>
      </c>
      <c r="M972" s="3">
        <f>_xlfn.XLOOKUP($A972,Revolvers!$C:$C,Revolvers!P:P,0,0)</f>
        <v>0</v>
      </c>
      <c r="N972" s="3">
        <f>_xlfn.XLOOKUP($A972,Revolvers!$C:$C,Revolvers!Q:Q,0,0)</f>
        <v>0</v>
      </c>
      <c r="O972" s="3">
        <f>_xlfn.XLOOKUP($A972,Revolvers!$C:$C,Revolvers!R:R,0,0)</f>
        <v>0</v>
      </c>
      <c r="P972" s="3">
        <f>_xlfn.XLOOKUP($A972,Revolvers!$C:$C,Revolvers!S:S,0,0)</f>
        <v>0</v>
      </c>
      <c r="Q972" s="3">
        <f>_xlfn.XLOOKUP($A972,Revolvers!$C:$C,Revolvers!T:T,0,0)</f>
        <v>0</v>
      </c>
      <c r="R972" s="3">
        <f>_xlfn.XLOOKUP($A972,Rifles!C:C,Rifles!H:H,0,0)</f>
        <v>55</v>
      </c>
      <c r="S972" s="3">
        <f>_xlfn.XLOOKUP($A972,Shotguns!C:C,Shotguns!H:H,0,0)</f>
        <v>0</v>
      </c>
      <c r="T972" s="3">
        <f t="shared" si="15"/>
        <v>55</v>
      </c>
    </row>
    <row r="973" spans="1:20" x14ac:dyDescent="0.25">
      <c r="A973" s="3">
        <f>Rifles!C973</f>
        <v>60202671</v>
      </c>
      <c r="B973" s="3" t="str">
        <f>_xlfn.XLOOKUP($A973, Rifles!$C$2:$C$419,Rifles!$D$2:$D$419,"N/A",0)</f>
        <v>N/A</v>
      </c>
      <c r="C973" s="4" t="str">
        <f>_xlfn.XLOOKUP($A973, Rifles!$C$2:$C$419,Rifles!F$2:F$419,"N/A",0)</f>
        <v>N/A</v>
      </c>
      <c r="D973" s="4" t="str">
        <f>_xlfn.XLOOKUP($A973, Rifles!$C$2:$C$419,Rifles!G$2:G$419,"N/A",0)</f>
        <v>N/A</v>
      </c>
      <c r="E973" s="3">
        <f>_xlfn.XLOOKUP($A973,Pistols!$C:$C,Pistols!H:H,0,0)</f>
        <v>0</v>
      </c>
      <c r="F973" s="3">
        <f>_xlfn.XLOOKUP($A973,Pistols!$C:$C,Pistols!I:I,0,0)</f>
        <v>0</v>
      </c>
      <c r="G973" s="3">
        <f>_xlfn.XLOOKUP($A973,Pistols!$C:$C,Pistols!J:J,0,0)</f>
        <v>0</v>
      </c>
      <c r="H973" s="3">
        <f>_xlfn.XLOOKUP($A973,Pistols!$C:$C,Pistols!K:K,0,0)</f>
        <v>0</v>
      </c>
      <c r="I973" s="3">
        <f>_xlfn.XLOOKUP($A973,Pistols!$C:$C,Pistols!L:L,0,0)</f>
        <v>1</v>
      </c>
      <c r="J973" s="3">
        <f>_xlfn.XLOOKUP($A973,Pistols!$C:$C,Pistols!M:M,0,0)</f>
        <v>0</v>
      </c>
      <c r="K973" s="3">
        <f>_xlfn.XLOOKUP($A973,Pistols!$C:$C,Pistols!N:N,0,0)</f>
        <v>1</v>
      </c>
      <c r="L973" s="3">
        <f>_xlfn.XLOOKUP($A973,Revolvers!$C:$C,Revolvers!O:O,0,0)</f>
        <v>0</v>
      </c>
      <c r="M973" s="3">
        <f>_xlfn.XLOOKUP($A973,Revolvers!$C:$C,Revolvers!P:P,0,0)</f>
        <v>0</v>
      </c>
      <c r="N973" s="3">
        <f>_xlfn.XLOOKUP($A973,Revolvers!$C:$C,Revolvers!Q:Q,0,0)</f>
        <v>0</v>
      </c>
      <c r="O973" s="3">
        <f>_xlfn.XLOOKUP($A973,Revolvers!$C:$C,Revolvers!R:R,0,0)</f>
        <v>0</v>
      </c>
      <c r="P973" s="3">
        <f>_xlfn.XLOOKUP($A973,Revolvers!$C:$C,Revolvers!S:S,0,0)</f>
        <v>0</v>
      </c>
      <c r="Q973" s="3">
        <f>_xlfn.XLOOKUP($A973,Revolvers!$C:$C,Revolvers!T:T,0,0)</f>
        <v>0</v>
      </c>
      <c r="R973" s="3">
        <f>_xlfn.XLOOKUP($A973,Rifles!C:C,Rifles!H:H,0,0)</f>
        <v>5</v>
      </c>
      <c r="S973" s="3">
        <f>_xlfn.XLOOKUP($A973,Shotguns!C:C,Shotguns!H:H,0,0)</f>
        <v>0</v>
      </c>
      <c r="T973" s="3">
        <f t="shared" si="15"/>
        <v>6</v>
      </c>
    </row>
    <row r="974" spans="1:20" x14ac:dyDescent="0.25">
      <c r="A974" s="3">
        <f>Rifles!C974</f>
        <v>60202354</v>
      </c>
      <c r="B974" s="3" t="str">
        <f>_xlfn.XLOOKUP($A974, Rifles!$C$2:$C$419,Rifles!$D$2:$D$419,"N/A",0)</f>
        <v>N/A</v>
      </c>
      <c r="C974" s="4" t="str">
        <f>_xlfn.XLOOKUP($A974, Rifles!$C$2:$C$419,Rifles!F$2:F$419,"N/A",0)</f>
        <v>N/A</v>
      </c>
      <c r="D974" s="4" t="str">
        <f>_xlfn.XLOOKUP($A974, Rifles!$C$2:$C$419,Rifles!G$2:G$419,"N/A",0)</f>
        <v>N/A</v>
      </c>
      <c r="E974" s="3">
        <f>_xlfn.XLOOKUP($A974,Pistols!$C:$C,Pistols!H:H,0,0)</f>
        <v>0</v>
      </c>
      <c r="F974" s="3">
        <f>_xlfn.XLOOKUP($A974,Pistols!$C:$C,Pistols!I:I,0,0)</f>
        <v>0</v>
      </c>
      <c r="G974" s="3">
        <f>_xlfn.XLOOKUP($A974,Pistols!$C:$C,Pistols!J:J,0,0)</f>
        <v>0</v>
      </c>
      <c r="H974" s="3">
        <f>_xlfn.XLOOKUP($A974,Pistols!$C:$C,Pistols!K:K,0,0)</f>
        <v>0</v>
      </c>
      <c r="I974" s="3">
        <f>_xlfn.XLOOKUP($A974,Pistols!$C:$C,Pistols!L:L,0,0)</f>
        <v>0</v>
      </c>
      <c r="J974" s="3">
        <f>_xlfn.XLOOKUP($A974,Pistols!$C:$C,Pistols!M:M,0,0)</f>
        <v>0</v>
      </c>
      <c r="K974" s="3">
        <f>_xlfn.XLOOKUP($A974,Pistols!$C:$C,Pistols!N:N,0,0)</f>
        <v>0</v>
      </c>
      <c r="L974" s="3">
        <f>_xlfn.XLOOKUP($A974,Revolvers!$C:$C,Revolvers!O:O,0,0)</f>
        <v>0</v>
      </c>
      <c r="M974" s="3">
        <f>_xlfn.XLOOKUP($A974,Revolvers!$C:$C,Revolvers!P:P,0,0)</f>
        <v>0</v>
      </c>
      <c r="N974" s="3">
        <f>_xlfn.XLOOKUP($A974,Revolvers!$C:$C,Revolvers!Q:Q,0,0)</f>
        <v>0</v>
      </c>
      <c r="O974" s="3">
        <f>_xlfn.XLOOKUP($A974,Revolvers!$C:$C,Revolvers!R:R,0,0)</f>
        <v>0</v>
      </c>
      <c r="P974" s="3">
        <f>_xlfn.XLOOKUP($A974,Revolvers!$C:$C,Revolvers!S:S,0,0)</f>
        <v>0</v>
      </c>
      <c r="Q974" s="3">
        <f>_xlfn.XLOOKUP($A974,Revolvers!$C:$C,Revolvers!T:T,0,0)</f>
        <v>0</v>
      </c>
      <c r="R974" s="3">
        <f>_xlfn.XLOOKUP($A974,Rifles!C:C,Rifles!H:H,0,0)</f>
        <v>51242</v>
      </c>
      <c r="S974" s="3">
        <f>_xlfn.XLOOKUP($A974,Shotguns!C:C,Shotguns!H:H,0,0)</f>
        <v>0</v>
      </c>
      <c r="T974" s="3">
        <f t="shared" si="15"/>
        <v>51242</v>
      </c>
    </row>
    <row r="975" spans="1:20" x14ac:dyDescent="0.25">
      <c r="A975" s="3">
        <f>Rifles!C975</f>
        <v>60201816</v>
      </c>
      <c r="B975" s="3" t="str">
        <f>_xlfn.XLOOKUP($A975, Rifles!$C$2:$C$419,Rifles!$D$2:$D$419,"N/A",0)</f>
        <v>N/A</v>
      </c>
      <c r="C975" s="4" t="str">
        <f>_xlfn.XLOOKUP($A975, Rifles!$C$2:$C$419,Rifles!F$2:F$419,"N/A",0)</f>
        <v>N/A</v>
      </c>
      <c r="D975" s="4" t="str">
        <f>_xlfn.XLOOKUP($A975, Rifles!$C$2:$C$419,Rifles!G$2:G$419,"N/A",0)</f>
        <v>N/A</v>
      </c>
      <c r="E975" s="3">
        <f>_xlfn.XLOOKUP($A975,Pistols!$C:$C,Pistols!H:H,0,0)</f>
        <v>3081</v>
      </c>
      <c r="F975" s="3">
        <f>_xlfn.XLOOKUP($A975,Pistols!$C:$C,Pistols!I:I,0,0)</f>
        <v>826</v>
      </c>
      <c r="G975" s="3">
        <f>_xlfn.XLOOKUP($A975,Pistols!$C:$C,Pistols!J:J,0,0)</f>
        <v>143</v>
      </c>
      <c r="H975" s="3">
        <f>_xlfn.XLOOKUP($A975,Pistols!$C:$C,Pistols!K:K,0,0)</f>
        <v>128540</v>
      </c>
      <c r="I975" s="3">
        <f>_xlfn.XLOOKUP($A975,Pistols!$C:$C,Pistols!L:L,0,0)</f>
        <v>345560</v>
      </c>
      <c r="J975" s="3">
        <f>_xlfn.XLOOKUP($A975,Pistols!$C:$C,Pistols!M:M,0,0)</f>
        <v>102438</v>
      </c>
      <c r="K975" s="3">
        <f>_xlfn.XLOOKUP($A975,Pistols!$C:$C,Pistols!N:N,0,0)</f>
        <v>580588</v>
      </c>
      <c r="L975" s="3">
        <f>_xlfn.XLOOKUP($A975,Revolvers!$C:$C,Revolvers!O:O,0,0)</f>
        <v>0</v>
      </c>
      <c r="M975" s="3">
        <f>_xlfn.XLOOKUP($A975,Revolvers!$C:$C,Revolvers!P:P,0,0)</f>
        <v>0</v>
      </c>
      <c r="N975" s="3">
        <f>_xlfn.XLOOKUP($A975,Revolvers!$C:$C,Revolvers!Q:Q,0,0)</f>
        <v>0</v>
      </c>
      <c r="O975" s="3">
        <f>_xlfn.XLOOKUP($A975,Revolvers!$C:$C,Revolvers!R:R,0,0)</f>
        <v>0</v>
      </c>
      <c r="P975" s="3">
        <f>_xlfn.XLOOKUP($A975,Revolvers!$C:$C,Revolvers!S:S,0,0)</f>
        <v>0</v>
      </c>
      <c r="Q975" s="3">
        <f>_xlfn.XLOOKUP($A975,Revolvers!$C:$C,Revolvers!T:T,0,0)</f>
        <v>0</v>
      </c>
      <c r="R975" s="3">
        <f>_xlfn.XLOOKUP($A975,Rifles!C:C,Rifles!H:H,0,0)</f>
        <v>51489</v>
      </c>
      <c r="S975" s="3">
        <f>_xlfn.XLOOKUP($A975,Shotguns!C:C,Shotguns!H:H,0,0)</f>
        <v>0</v>
      </c>
      <c r="T975" s="3">
        <f t="shared" si="15"/>
        <v>632077</v>
      </c>
    </row>
    <row r="976" spans="1:20" x14ac:dyDescent="0.25">
      <c r="A976" s="3">
        <f>Rifles!C976</f>
        <v>60201128</v>
      </c>
      <c r="B976" s="3" t="str">
        <f>_xlfn.XLOOKUP($A976, Rifles!$C$2:$C$419,Rifles!$D$2:$D$419,"N/A",0)</f>
        <v>N/A</v>
      </c>
      <c r="C976" s="4" t="str">
        <f>_xlfn.XLOOKUP($A976, Rifles!$C$2:$C$419,Rifles!F$2:F$419,"N/A",0)</f>
        <v>N/A</v>
      </c>
      <c r="D976" s="4" t="str">
        <f>_xlfn.XLOOKUP($A976, Rifles!$C$2:$C$419,Rifles!G$2:G$419,"N/A",0)</f>
        <v>N/A</v>
      </c>
      <c r="E976" s="3">
        <f>_xlfn.XLOOKUP($A976,Pistols!$C:$C,Pistols!H:H,0,0)</f>
        <v>0</v>
      </c>
      <c r="F976" s="3">
        <f>_xlfn.XLOOKUP($A976,Pistols!$C:$C,Pistols!I:I,0,0)</f>
        <v>0</v>
      </c>
      <c r="G976" s="3">
        <f>_xlfn.XLOOKUP($A976,Pistols!$C:$C,Pistols!J:J,0,0)</f>
        <v>0</v>
      </c>
      <c r="H976" s="3">
        <f>_xlfn.XLOOKUP($A976,Pistols!$C:$C,Pistols!K:K,0,0)</f>
        <v>21</v>
      </c>
      <c r="I976" s="3">
        <f>_xlfn.XLOOKUP($A976,Pistols!$C:$C,Pistols!L:L,0,0)</f>
        <v>787</v>
      </c>
      <c r="J976" s="3">
        <f>_xlfn.XLOOKUP($A976,Pistols!$C:$C,Pistols!M:M,0,0)</f>
        <v>411</v>
      </c>
      <c r="K976" s="3">
        <f>_xlfn.XLOOKUP($A976,Pistols!$C:$C,Pistols!N:N,0,0)</f>
        <v>1219</v>
      </c>
      <c r="L976" s="3">
        <f>_xlfn.XLOOKUP($A976,Revolvers!$C:$C,Revolvers!O:O,0,0)</f>
        <v>0</v>
      </c>
      <c r="M976" s="3">
        <f>_xlfn.XLOOKUP($A976,Revolvers!$C:$C,Revolvers!P:P,0,0)</f>
        <v>0</v>
      </c>
      <c r="N976" s="3">
        <f>_xlfn.XLOOKUP($A976,Revolvers!$C:$C,Revolvers!Q:Q,0,0)</f>
        <v>0</v>
      </c>
      <c r="O976" s="3">
        <f>_xlfn.XLOOKUP($A976,Revolvers!$C:$C,Revolvers!R:R,0,0)</f>
        <v>0</v>
      </c>
      <c r="P976" s="3">
        <f>_xlfn.XLOOKUP($A976,Revolvers!$C:$C,Revolvers!S:S,0,0)</f>
        <v>0</v>
      </c>
      <c r="Q976" s="3">
        <f>_xlfn.XLOOKUP($A976,Revolvers!$C:$C,Revolvers!T:T,0,0)</f>
        <v>0</v>
      </c>
      <c r="R976" s="3">
        <f>_xlfn.XLOOKUP($A976,Rifles!C:C,Rifles!H:H,0,0)</f>
        <v>237</v>
      </c>
      <c r="S976" s="3">
        <f>_xlfn.XLOOKUP($A976,Shotguns!C:C,Shotguns!H:H,0,0)</f>
        <v>0</v>
      </c>
      <c r="T976" s="3">
        <f t="shared" si="15"/>
        <v>1456</v>
      </c>
    </row>
    <row r="977" spans="1:20" x14ac:dyDescent="0.25">
      <c r="A977" s="3">
        <f>Rifles!C977</f>
        <v>60200735</v>
      </c>
      <c r="B977" s="3" t="str">
        <f>_xlfn.XLOOKUP($A977, Rifles!$C$2:$C$419,Rifles!$D$2:$D$419,"N/A",0)</f>
        <v>N/A</v>
      </c>
      <c r="C977" s="4" t="str">
        <f>_xlfn.XLOOKUP($A977, Rifles!$C$2:$C$419,Rifles!F$2:F$419,"N/A",0)</f>
        <v>N/A</v>
      </c>
      <c r="D977" s="4" t="str">
        <f>_xlfn.XLOOKUP($A977, Rifles!$C$2:$C$419,Rifles!G$2:G$419,"N/A",0)</f>
        <v>N/A</v>
      </c>
      <c r="E977" s="3">
        <f>_xlfn.XLOOKUP($A977,Pistols!$C:$C,Pistols!H:H,0,0)</f>
        <v>20526</v>
      </c>
      <c r="F977" s="3">
        <f>_xlfn.XLOOKUP($A977,Pistols!$C:$C,Pistols!I:I,0,0)</f>
        <v>0</v>
      </c>
      <c r="G977" s="3">
        <f>_xlfn.XLOOKUP($A977,Pistols!$C:$C,Pistols!J:J,0,0)</f>
        <v>0</v>
      </c>
      <c r="H977" s="3">
        <f>_xlfn.XLOOKUP($A977,Pistols!$C:$C,Pistols!K:K,0,0)</f>
        <v>0</v>
      </c>
      <c r="I977" s="3">
        <f>_xlfn.XLOOKUP($A977,Pistols!$C:$C,Pistols!L:L,0,0)</f>
        <v>5</v>
      </c>
      <c r="J977" s="3">
        <f>_xlfn.XLOOKUP($A977,Pistols!$C:$C,Pistols!M:M,0,0)</f>
        <v>0</v>
      </c>
      <c r="K977" s="3">
        <f>_xlfn.XLOOKUP($A977,Pistols!$C:$C,Pistols!N:N,0,0)</f>
        <v>20531</v>
      </c>
      <c r="L977" s="3">
        <f>_xlfn.XLOOKUP($A977,Revolvers!$C:$C,Revolvers!O:O,0,0)</f>
        <v>0</v>
      </c>
      <c r="M977" s="3">
        <f>_xlfn.XLOOKUP($A977,Revolvers!$C:$C,Revolvers!P:P,0,0)</f>
        <v>0</v>
      </c>
      <c r="N977" s="3">
        <f>_xlfn.XLOOKUP($A977,Revolvers!$C:$C,Revolvers!Q:Q,0,0)</f>
        <v>0</v>
      </c>
      <c r="O977" s="3">
        <f>_xlfn.XLOOKUP($A977,Revolvers!$C:$C,Revolvers!R:R,0,0)</f>
        <v>0</v>
      </c>
      <c r="P977" s="3">
        <f>_xlfn.XLOOKUP($A977,Revolvers!$C:$C,Revolvers!S:S,0,0)</f>
        <v>0</v>
      </c>
      <c r="Q977" s="3">
        <f>_xlfn.XLOOKUP($A977,Revolvers!$C:$C,Revolvers!T:T,0,0)</f>
        <v>0</v>
      </c>
      <c r="R977" s="3">
        <f>_xlfn.XLOOKUP($A977,Rifles!C:C,Rifles!H:H,0,0)</f>
        <v>445613</v>
      </c>
      <c r="S977" s="3">
        <f>_xlfn.XLOOKUP($A977,Shotguns!C:C,Shotguns!H:H,0,0)</f>
        <v>72</v>
      </c>
      <c r="T977" s="3">
        <f t="shared" si="15"/>
        <v>466216</v>
      </c>
    </row>
    <row r="978" spans="1:20" x14ac:dyDescent="0.25">
      <c r="A978" s="3">
        <f>Rifles!C978</f>
        <v>60201484</v>
      </c>
      <c r="B978" s="3" t="str">
        <f>_xlfn.XLOOKUP($A978, Rifles!$C$2:$C$419,Rifles!$D$2:$D$419,"N/A",0)</f>
        <v>N/A</v>
      </c>
      <c r="C978" s="4" t="str">
        <f>_xlfn.XLOOKUP($A978, Rifles!$C$2:$C$419,Rifles!F$2:F$419,"N/A",0)</f>
        <v>N/A</v>
      </c>
      <c r="D978" s="4" t="str">
        <f>_xlfn.XLOOKUP($A978, Rifles!$C$2:$C$419,Rifles!G$2:G$419,"N/A",0)</f>
        <v>N/A</v>
      </c>
      <c r="E978" s="3">
        <f>_xlfn.XLOOKUP($A978,Pistols!$C:$C,Pistols!H:H,0,0)</f>
        <v>17</v>
      </c>
      <c r="F978" s="3">
        <f>_xlfn.XLOOKUP($A978,Pistols!$C:$C,Pistols!I:I,0,0)</f>
        <v>0</v>
      </c>
      <c r="G978" s="3">
        <f>_xlfn.XLOOKUP($A978,Pistols!$C:$C,Pistols!J:J,0,0)</f>
        <v>0</v>
      </c>
      <c r="H978" s="3">
        <f>_xlfn.XLOOKUP($A978,Pistols!$C:$C,Pistols!K:K,0,0)</f>
        <v>0</v>
      </c>
      <c r="I978" s="3">
        <f>_xlfn.XLOOKUP($A978,Pistols!$C:$C,Pistols!L:L,0,0)</f>
        <v>0</v>
      </c>
      <c r="J978" s="3">
        <f>_xlfn.XLOOKUP($A978,Pistols!$C:$C,Pistols!M:M,0,0)</f>
        <v>1</v>
      </c>
      <c r="K978" s="3">
        <f>_xlfn.XLOOKUP($A978,Pistols!$C:$C,Pistols!N:N,0,0)</f>
        <v>18</v>
      </c>
      <c r="L978" s="3">
        <f>_xlfn.XLOOKUP($A978,Revolvers!$C:$C,Revolvers!O:O,0,0)</f>
        <v>0</v>
      </c>
      <c r="M978" s="3">
        <f>_xlfn.XLOOKUP($A978,Revolvers!$C:$C,Revolvers!P:P,0,0)</f>
        <v>0</v>
      </c>
      <c r="N978" s="3">
        <f>_xlfn.XLOOKUP($A978,Revolvers!$C:$C,Revolvers!Q:Q,0,0)</f>
        <v>0</v>
      </c>
      <c r="O978" s="3">
        <f>_xlfn.XLOOKUP($A978,Revolvers!$C:$C,Revolvers!R:R,0,0)</f>
        <v>0</v>
      </c>
      <c r="P978" s="3">
        <f>_xlfn.XLOOKUP($A978,Revolvers!$C:$C,Revolvers!S:S,0,0)</f>
        <v>0</v>
      </c>
      <c r="Q978" s="3">
        <f>_xlfn.XLOOKUP($A978,Revolvers!$C:$C,Revolvers!T:T,0,0)</f>
        <v>0</v>
      </c>
      <c r="R978" s="3">
        <f>_xlfn.XLOOKUP($A978,Rifles!C:C,Rifles!H:H,0,0)</f>
        <v>1808</v>
      </c>
      <c r="S978" s="3">
        <f>_xlfn.XLOOKUP($A978,Shotguns!C:C,Shotguns!H:H,0,0)</f>
        <v>107</v>
      </c>
      <c r="T978" s="3">
        <f t="shared" si="15"/>
        <v>1933</v>
      </c>
    </row>
    <row r="979" spans="1:20" x14ac:dyDescent="0.25">
      <c r="A979" s="3">
        <f>Rifles!C979</f>
        <v>60201284</v>
      </c>
      <c r="B979" s="3" t="str">
        <f>_xlfn.XLOOKUP($A979, Rifles!$C$2:$C$419,Rifles!$D$2:$D$419,"N/A",0)</f>
        <v>N/A</v>
      </c>
      <c r="C979" s="4" t="str">
        <f>_xlfn.XLOOKUP($A979, Rifles!$C$2:$C$419,Rifles!F$2:F$419,"N/A",0)</f>
        <v>N/A</v>
      </c>
      <c r="D979" s="4" t="str">
        <f>_xlfn.XLOOKUP($A979, Rifles!$C$2:$C$419,Rifles!G$2:G$419,"N/A",0)</f>
        <v>N/A</v>
      </c>
      <c r="E979" s="3">
        <f>_xlfn.XLOOKUP($A979,Pistols!$C:$C,Pistols!H:H,0,0)</f>
        <v>0</v>
      </c>
      <c r="F979" s="3">
        <f>_xlfn.XLOOKUP($A979,Pistols!$C:$C,Pistols!I:I,0,0)</f>
        <v>0</v>
      </c>
      <c r="G979" s="3">
        <f>_xlfn.XLOOKUP($A979,Pistols!$C:$C,Pistols!J:J,0,0)</f>
        <v>0</v>
      </c>
      <c r="H979" s="3">
        <f>_xlfn.XLOOKUP($A979,Pistols!$C:$C,Pistols!K:K,0,0)</f>
        <v>0</v>
      </c>
      <c r="I979" s="3">
        <f>_xlfn.XLOOKUP($A979,Pistols!$C:$C,Pistols!L:L,0,0)</f>
        <v>0</v>
      </c>
      <c r="J979" s="3">
        <f>_xlfn.XLOOKUP($A979,Pistols!$C:$C,Pistols!M:M,0,0)</f>
        <v>0</v>
      </c>
      <c r="K979" s="3">
        <f>_xlfn.XLOOKUP($A979,Pistols!$C:$C,Pistols!N:N,0,0)</f>
        <v>0</v>
      </c>
      <c r="L979" s="3">
        <f>_xlfn.XLOOKUP($A979,Revolvers!$C:$C,Revolvers!O:O,0,0)</f>
        <v>0</v>
      </c>
      <c r="M979" s="3">
        <f>_xlfn.XLOOKUP($A979,Revolvers!$C:$C,Revolvers!P:P,0,0)</f>
        <v>0</v>
      </c>
      <c r="N979" s="3">
        <f>_xlfn.XLOOKUP($A979,Revolvers!$C:$C,Revolvers!Q:Q,0,0)</f>
        <v>0</v>
      </c>
      <c r="O979" s="3">
        <f>_xlfn.XLOOKUP($A979,Revolvers!$C:$C,Revolvers!R:R,0,0)</f>
        <v>0</v>
      </c>
      <c r="P979" s="3">
        <f>_xlfn.XLOOKUP($A979,Revolvers!$C:$C,Revolvers!S:S,0,0)</f>
        <v>0</v>
      </c>
      <c r="Q979" s="3">
        <f>_xlfn.XLOOKUP($A979,Revolvers!$C:$C,Revolvers!T:T,0,0)</f>
        <v>0</v>
      </c>
      <c r="R979" s="3">
        <f>_xlfn.XLOOKUP($A979,Rifles!C:C,Rifles!H:H,0,0)</f>
        <v>12</v>
      </c>
      <c r="S979" s="3">
        <f>_xlfn.XLOOKUP($A979,Shotguns!C:C,Shotguns!H:H,0,0)</f>
        <v>0</v>
      </c>
      <c r="T979" s="3">
        <f t="shared" si="15"/>
        <v>12</v>
      </c>
    </row>
    <row r="980" spans="1:20" x14ac:dyDescent="0.25">
      <c r="A980" s="3">
        <f>Rifles!C980</f>
        <v>60202036</v>
      </c>
      <c r="B980" s="3" t="str">
        <f>_xlfn.XLOOKUP($A980, Rifles!$C$2:$C$419,Rifles!$D$2:$D$419,"N/A",0)</f>
        <v>N/A</v>
      </c>
      <c r="C980" s="4" t="str">
        <f>_xlfn.XLOOKUP($A980, Rifles!$C$2:$C$419,Rifles!F$2:F$419,"N/A",0)</f>
        <v>N/A</v>
      </c>
      <c r="D980" s="4" t="str">
        <f>_xlfn.XLOOKUP($A980, Rifles!$C$2:$C$419,Rifles!G$2:G$419,"N/A",0)</f>
        <v>N/A</v>
      </c>
      <c r="E980" s="3">
        <f>_xlfn.XLOOKUP($A980,Pistols!$C:$C,Pistols!H:H,0,0)</f>
        <v>0</v>
      </c>
      <c r="F980" s="3">
        <f>_xlfn.XLOOKUP($A980,Pistols!$C:$C,Pistols!I:I,0,0)</f>
        <v>1</v>
      </c>
      <c r="G980" s="3">
        <f>_xlfn.XLOOKUP($A980,Pistols!$C:$C,Pistols!J:J,0,0)</f>
        <v>0</v>
      </c>
      <c r="H980" s="3">
        <f>_xlfn.XLOOKUP($A980,Pistols!$C:$C,Pistols!K:K,0,0)</f>
        <v>0</v>
      </c>
      <c r="I980" s="3">
        <f>_xlfn.XLOOKUP($A980,Pistols!$C:$C,Pistols!L:L,0,0)</f>
        <v>0</v>
      </c>
      <c r="J980" s="3">
        <f>_xlfn.XLOOKUP($A980,Pistols!$C:$C,Pistols!M:M,0,0)</f>
        <v>0</v>
      </c>
      <c r="K980" s="3">
        <f>_xlfn.XLOOKUP($A980,Pistols!$C:$C,Pistols!N:N,0,0)</f>
        <v>1</v>
      </c>
      <c r="L980" s="3">
        <f>_xlfn.XLOOKUP($A980,Revolvers!$C:$C,Revolvers!O:O,0,0)</f>
        <v>0</v>
      </c>
      <c r="M980" s="3">
        <f>_xlfn.XLOOKUP($A980,Revolvers!$C:$C,Revolvers!P:P,0,0)</f>
        <v>0</v>
      </c>
      <c r="N980" s="3">
        <f>_xlfn.XLOOKUP($A980,Revolvers!$C:$C,Revolvers!Q:Q,0,0)</f>
        <v>0</v>
      </c>
      <c r="O980" s="3">
        <f>_xlfn.XLOOKUP($A980,Revolvers!$C:$C,Revolvers!R:R,0,0)</f>
        <v>0</v>
      </c>
      <c r="P980" s="3">
        <f>_xlfn.XLOOKUP($A980,Revolvers!$C:$C,Revolvers!S:S,0,0)</f>
        <v>0</v>
      </c>
      <c r="Q980" s="3">
        <f>_xlfn.XLOOKUP($A980,Revolvers!$C:$C,Revolvers!T:T,0,0)</f>
        <v>0</v>
      </c>
      <c r="R980" s="3">
        <f>_xlfn.XLOOKUP($A980,Rifles!C:C,Rifles!H:H,0,0)</f>
        <v>1</v>
      </c>
      <c r="S980" s="3">
        <f>_xlfn.XLOOKUP($A980,Shotguns!C:C,Shotguns!H:H,0,0)</f>
        <v>0</v>
      </c>
      <c r="T980" s="3">
        <f t="shared" si="15"/>
        <v>2</v>
      </c>
    </row>
    <row r="981" spans="1:20" x14ac:dyDescent="0.25">
      <c r="A981" s="3">
        <f>Rifles!C981</f>
        <v>60202670</v>
      </c>
      <c r="B981" s="3" t="str">
        <f>_xlfn.XLOOKUP($A981, Rifles!$C$2:$C$419,Rifles!$D$2:$D$419,"N/A",0)</f>
        <v>N/A</v>
      </c>
      <c r="C981" s="4" t="str">
        <f>_xlfn.XLOOKUP($A981, Rifles!$C$2:$C$419,Rifles!F$2:F$419,"N/A",0)</f>
        <v>N/A</v>
      </c>
      <c r="D981" s="4" t="str">
        <f>_xlfn.XLOOKUP($A981, Rifles!$C$2:$C$419,Rifles!G$2:G$419,"N/A",0)</f>
        <v>N/A</v>
      </c>
      <c r="E981" s="3">
        <f>_xlfn.XLOOKUP($A981,Pistols!$C:$C,Pistols!H:H,0,0)</f>
        <v>0</v>
      </c>
      <c r="F981" s="3">
        <f>_xlfn.XLOOKUP($A981,Pistols!$C:$C,Pistols!I:I,0,0)</f>
        <v>0</v>
      </c>
      <c r="G981" s="3">
        <f>_xlfn.XLOOKUP($A981,Pistols!$C:$C,Pistols!J:J,0,0)</f>
        <v>0</v>
      </c>
      <c r="H981" s="3">
        <f>_xlfn.XLOOKUP($A981,Pistols!$C:$C,Pistols!K:K,0,0)</f>
        <v>0</v>
      </c>
      <c r="I981" s="3">
        <f>_xlfn.XLOOKUP($A981,Pistols!$C:$C,Pistols!L:L,0,0)</f>
        <v>0</v>
      </c>
      <c r="J981" s="3">
        <f>_xlfn.XLOOKUP($A981,Pistols!$C:$C,Pistols!M:M,0,0)</f>
        <v>0</v>
      </c>
      <c r="K981" s="3">
        <f>_xlfn.XLOOKUP($A981,Pistols!$C:$C,Pistols!N:N,0,0)</f>
        <v>0</v>
      </c>
      <c r="L981" s="3">
        <f>_xlfn.XLOOKUP($A981,Revolvers!$C:$C,Revolvers!O:O,0,0)</f>
        <v>0</v>
      </c>
      <c r="M981" s="3">
        <f>_xlfn.XLOOKUP($A981,Revolvers!$C:$C,Revolvers!P:P,0,0)</f>
        <v>0</v>
      </c>
      <c r="N981" s="3">
        <f>_xlfn.XLOOKUP($A981,Revolvers!$C:$C,Revolvers!Q:Q,0,0)</f>
        <v>0</v>
      </c>
      <c r="O981" s="3">
        <f>_xlfn.XLOOKUP($A981,Revolvers!$C:$C,Revolvers!R:R,0,0)</f>
        <v>0</v>
      </c>
      <c r="P981" s="3">
        <f>_xlfn.XLOOKUP($A981,Revolvers!$C:$C,Revolvers!S:S,0,0)</f>
        <v>0</v>
      </c>
      <c r="Q981" s="3">
        <f>_xlfn.XLOOKUP($A981,Revolvers!$C:$C,Revolvers!T:T,0,0)</f>
        <v>0</v>
      </c>
      <c r="R981" s="3">
        <f>_xlfn.XLOOKUP($A981,Rifles!C:C,Rifles!H:H,0,0)</f>
        <v>0</v>
      </c>
      <c r="S981" s="3">
        <f>_xlfn.XLOOKUP($A981,Shotguns!C:C,Shotguns!H:H,0,0)</f>
        <v>0</v>
      </c>
      <c r="T981" s="3">
        <f t="shared" si="15"/>
        <v>0</v>
      </c>
    </row>
    <row r="982" spans="1:20" x14ac:dyDescent="0.25">
      <c r="A982" s="3">
        <f>Rifles!C982</f>
        <v>60201355</v>
      </c>
      <c r="B982" s="3" t="str">
        <f>_xlfn.XLOOKUP($A982, Rifles!$C$2:$C$419,Rifles!$D$2:$D$419,"N/A",0)</f>
        <v>N/A</v>
      </c>
      <c r="C982" s="4" t="str">
        <f>_xlfn.XLOOKUP($A982, Rifles!$C$2:$C$419,Rifles!F$2:F$419,"N/A",0)</f>
        <v>N/A</v>
      </c>
      <c r="D982" s="4" t="str">
        <f>_xlfn.XLOOKUP($A982, Rifles!$C$2:$C$419,Rifles!G$2:G$419,"N/A",0)</f>
        <v>N/A</v>
      </c>
      <c r="E982" s="3">
        <f>_xlfn.XLOOKUP($A982,Pistols!$C:$C,Pistols!H:H,0,0)</f>
        <v>0</v>
      </c>
      <c r="F982" s="3">
        <f>_xlfn.XLOOKUP($A982,Pistols!$C:$C,Pistols!I:I,0,0)</f>
        <v>0</v>
      </c>
      <c r="G982" s="3">
        <f>_xlfn.XLOOKUP($A982,Pistols!$C:$C,Pistols!J:J,0,0)</f>
        <v>0</v>
      </c>
      <c r="H982" s="3">
        <f>_xlfn.XLOOKUP($A982,Pistols!$C:$C,Pistols!K:K,0,0)</f>
        <v>0</v>
      </c>
      <c r="I982" s="3">
        <f>_xlfn.XLOOKUP($A982,Pistols!$C:$C,Pistols!L:L,0,0)</f>
        <v>0</v>
      </c>
      <c r="J982" s="3">
        <f>_xlfn.XLOOKUP($A982,Pistols!$C:$C,Pistols!M:M,0,0)</f>
        <v>0</v>
      </c>
      <c r="K982" s="3">
        <f>_xlfn.XLOOKUP($A982,Pistols!$C:$C,Pistols!N:N,0,0)</f>
        <v>0</v>
      </c>
      <c r="L982" s="3">
        <f>_xlfn.XLOOKUP($A982,Revolvers!$C:$C,Revolvers!O:O,0,0)</f>
        <v>0</v>
      </c>
      <c r="M982" s="3">
        <f>_xlfn.XLOOKUP($A982,Revolvers!$C:$C,Revolvers!P:P,0,0)</f>
        <v>0</v>
      </c>
      <c r="N982" s="3">
        <f>_xlfn.XLOOKUP($A982,Revolvers!$C:$C,Revolvers!Q:Q,0,0)</f>
        <v>0</v>
      </c>
      <c r="O982" s="3">
        <f>_xlfn.XLOOKUP($A982,Revolvers!$C:$C,Revolvers!R:R,0,0)</f>
        <v>0</v>
      </c>
      <c r="P982" s="3">
        <f>_xlfn.XLOOKUP($A982,Revolvers!$C:$C,Revolvers!S:S,0,0)</f>
        <v>0</v>
      </c>
      <c r="Q982" s="3">
        <f>_xlfn.XLOOKUP($A982,Revolvers!$C:$C,Revolvers!T:T,0,0)</f>
        <v>0</v>
      </c>
      <c r="R982" s="3">
        <f>_xlfn.XLOOKUP($A982,Rifles!C:C,Rifles!H:H,0,0)</f>
        <v>1</v>
      </c>
      <c r="S982" s="3">
        <f>_xlfn.XLOOKUP($A982,Shotguns!C:C,Shotguns!H:H,0,0)</f>
        <v>0</v>
      </c>
      <c r="T982" s="3">
        <f t="shared" si="15"/>
        <v>1</v>
      </c>
    </row>
    <row r="983" spans="1:20" x14ac:dyDescent="0.25">
      <c r="A983" s="3">
        <f>Rifles!C983</f>
        <v>60201658</v>
      </c>
      <c r="B983" s="3" t="str">
        <f>_xlfn.XLOOKUP($A983, Rifles!$C$2:$C$419,Rifles!$D$2:$D$419,"N/A",0)</f>
        <v>N/A</v>
      </c>
      <c r="C983" s="4" t="str">
        <f>_xlfn.XLOOKUP($A983, Rifles!$C$2:$C$419,Rifles!F$2:F$419,"N/A",0)</f>
        <v>N/A</v>
      </c>
      <c r="D983" s="4" t="str">
        <f>_xlfn.XLOOKUP($A983, Rifles!$C$2:$C$419,Rifles!G$2:G$419,"N/A",0)</f>
        <v>N/A</v>
      </c>
      <c r="E983" s="3">
        <f>_xlfn.XLOOKUP($A983,Pistols!$C:$C,Pistols!H:H,0,0)</f>
        <v>2</v>
      </c>
      <c r="F983" s="3">
        <f>_xlfn.XLOOKUP($A983,Pistols!$C:$C,Pistols!I:I,0,0)</f>
        <v>0</v>
      </c>
      <c r="G983" s="3">
        <f>_xlfn.XLOOKUP($A983,Pistols!$C:$C,Pistols!J:J,0,0)</f>
        <v>0</v>
      </c>
      <c r="H983" s="3">
        <f>_xlfn.XLOOKUP($A983,Pistols!$C:$C,Pistols!K:K,0,0)</f>
        <v>0</v>
      </c>
      <c r="I983" s="3">
        <f>_xlfn.XLOOKUP($A983,Pistols!$C:$C,Pistols!L:L,0,0)</f>
        <v>0</v>
      </c>
      <c r="J983" s="3">
        <f>_xlfn.XLOOKUP($A983,Pistols!$C:$C,Pistols!M:M,0,0)</f>
        <v>0</v>
      </c>
      <c r="K983" s="3">
        <f>_xlfn.XLOOKUP($A983,Pistols!$C:$C,Pistols!N:N,0,0)</f>
        <v>2</v>
      </c>
      <c r="L983" s="3">
        <f>_xlfn.XLOOKUP($A983,Revolvers!$C:$C,Revolvers!O:O,0,0)</f>
        <v>0</v>
      </c>
      <c r="M983" s="3">
        <f>_xlfn.XLOOKUP($A983,Revolvers!$C:$C,Revolvers!P:P,0,0)</f>
        <v>0</v>
      </c>
      <c r="N983" s="3">
        <f>_xlfn.XLOOKUP($A983,Revolvers!$C:$C,Revolvers!Q:Q,0,0)</f>
        <v>0</v>
      </c>
      <c r="O983" s="3">
        <f>_xlfn.XLOOKUP($A983,Revolvers!$C:$C,Revolvers!R:R,0,0)</f>
        <v>0</v>
      </c>
      <c r="P983" s="3">
        <f>_xlfn.XLOOKUP($A983,Revolvers!$C:$C,Revolvers!S:S,0,0)</f>
        <v>0</v>
      </c>
      <c r="Q983" s="3">
        <f>_xlfn.XLOOKUP($A983,Revolvers!$C:$C,Revolvers!T:T,0,0)</f>
        <v>0</v>
      </c>
      <c r="R983" s="3">
        <f>_xlfn.XLOOKUP($A983,Rifles!C:C,Rifles!H:H,0,0)</f>
        <v>67</v>
      </c>
      <c r="S983" s="3">
        <f>_xlfn.XLOOKUP($A983,Shotguns!C:C,Shotguns!H:H,0,0)</f>
        <v>0</v>
      </c>
      <c r="T983" s="3">
        <f t="shared" si="15"/>
        <v>69</v>
      </c>
    </row>
    <row r="984" spans="1:20" x14ac:dyDescent="0.25">
      <c r="A984" s="3">
        <f>Rifles!C984</f>
        <v>60201608</v>
      </c>
      <c r="B984" s="3" t="str">
        <f>_xlfn.XLOOKUP($A984, Rifles!$C$2:$C$419,Rifles!$D$2:$D$419,"N/A",0)</f>
        <v>N/A</v>
      </c>
      <c r="C984" s="4" t="str">
        <f>_xlfn.XLOOKUP($A984, Rifles!$C$2:$C$419,Rifles!F$2:F$419,"N/A",0)</f>
        <v>N/A</v>
      </c>
      <c r="D984" s="4" t="str">
        <f>_xlfn.XLOOKUP($A984, Rifles!$C$2:$C$419,Rifles!G$2:G$419,"N/A",0)</f>
        <v>N/A</v>
      </c>
      <c r="E984" s="3">
        <f>_xlfn.XLOOKUP($A984,Pistols!$C:$C,Pistols!H:H,0,0)</f>
        <v>0</v>
      </c>
      <c r="F984" s="3">
        <f>_xlfn.XLOOKUP($A984,Pistols!$C:$C,Pistols!I:I,0,0)</f>
        <v>0</v>
      </c>
      <c r="G984" s="3">
        <f>_xlfn.XLOOKUP($A984,Pistols!$C:$C,Pistols!J:J,0,0)</f>
        <v>0</v>
      </c>
      <c r="H984" s="3">
        <f>_xlfn.XLOOKUP($A984,Pistols!$C:$C,Pistols!K:K,0,0)</f>
        <v>0</v>
      </c>
      <c r="I984" s="3">
        <f>_xlfn.XLOOKUP($A984,Pistols!$C:$C,Pistols!L:L,0,0)</f>
        <v>0</v>
      </c>
      <c r="J984" s="3">
        <f>_xlfn.XLOOKUP($A984,Pistols!$C:$C,Pistols!M:M,0,0)</f>
        <v>0</v>
      </c>
      <c r="K984" s="3">
        <f>_xlfn.XLOOKUP($A984,Pistols!$C:$C,Pistols!N:N,0,0)</f>
        <v>0</v>
      </c>
      <c r="L984" s="3">
        <f>_xlfn.XLOOKUP($A984,Revolvers!$C:$C,Revolvers!O:O,0,0)</f>
        <v>0</v>
      </c>
      <c r="M984" s="3">
        <f>_xlfn.XLOOKUP($A984,Revolvers!$C:$C,Revolvers!P:P,0,0)</f>
        <v>0</v>
      </c>
      <c r="N984" s="3">
        <f>_xlfn.XLOOKUP($A984,Revolvers!$C:$C,Revolvers!Q:Q,0,0)</f>
        <v>0</v>
      </c>
      <c r="O984" s="3">
        <f>_xlfn.XLOOKUP($A984,Revolvers!$C:$C,Revolvers!R:R,0,0)</f>
        <v>0</v>
      </c>
      <c r="P984" s="3">
        <f>_xlfn.XLOOKUP($A984,Revolvers!$C:$C,Revolvers!S:S,0,0)</f>
        <v>0</v>
      </c>
      <c r="Q984" s="3">
        <f>_xlfn.XLOOKUP($A984,Revolvers!$C:$C,Revolvers!T:T,0,0)</f>
        <v>0</v>
      </c>
      <c r="R984" s="3">
        <f>_xlfn.XLOOKUP($A984,Rifles!C:C,Rifles!H:H,0,0)</f>
        <v>17</v>
      </c>
      <c r="S984" s="3">
        <f>_xlfn.XLOOKUP($A984,Shotguns!C:C,Shotguns!H:H,0,0)</f>
        <v>0</v>
      </c>
      <c r="T984" s="3">
        <f t="shared" si="15"/>
        <v>17</v>
      </c>
    </row>
    <row r="985" spans="1:20" x14ac:dyDescent="0.25">
      <c r="A985" s="3">
        <f>Rifles!C985</f>
        <v>82201446</v>
      </c>
      <c r="B985" s="3" t="str">
        <f>_xlfn.XLOOKUP($A985, Rifles!$C$2:$C$419,Rifles!$D$2:$D$419,"N/A",0)</f>
        <v>N/A</v>
      </c>
      <c r="C985" s="4" t="str">
        <f>_xlfn.XLOOKUP($A985, Rifles!$C$2:$C$419,Rifles!F$2:F$419,"N/A",0)</f>
        <v>N/A</v>
      </c>
      <c r="D985" s="4" t="str">
        <f>_xlfn.XLOOKUP($A985, Rifles!$C$2:$C$419,Rifles!G$2:G$419,"N/A",0)</f>
        <v>N/A</v>
      </c>
      <c r="E985" s="3">
        <f>_xlfn.XLOOKUP($A985,Pistols!$C:$C,Pistols!H:H,0,0)</f>
        <v>0</v>
      </c>
      <c r="F985" s="3">
        <f>_xlfn.XLOOKUP($A985,Pistols!$C:$C,Pistols!I:I,0,0)</f>
        <v>0</v>
      </c>
      <c r="G985" s="3">
        <f>_xlfn.XLOOKUP($A985,Pistols!$C:$C,Pistols!J:J,0,0)</f>
        <v>0</v>
      </c>
      <c r="H985" s="3">
        <f>_xlfn.XLOOKUP($A985,Pistols!$C:$C,Pistols!K:K,0,0)</f>
        <v>0</v>
      </c>
      <c r="I985" s="3">
        <f>_xlfn.XLOOKUP($A985,Pistols!$C:$C,Pistols!L:L,0,0)</f>
        <v>0</v>
      </c>
      <c r="J985" s="3">
        <f>_xlfn.XLOOKUP($A985,Pistols!$C:$C,Pistols!M:M,0,0)</f>
        <v>0</v>
      </c>
      <c r="K985" s="3">
        <f>_xlfn.XLOOKUP($A985,Pistols!$C:$C,Pistols!N:N,0,0)</f>
        <v>0</v>
      </c>
      <c r="L985" s="3">
        <f>_xlfn.XLOOKUP($A985,Revolvers!$C:$C,Revolvers!O:O,0,0)</f>
        <v>0</v>
      </c>
      <c r="M985" s="3">
        <f>_xlfn.XLOOKUP($A985,Revolvers!$C:$C,Revolvers!P:P,0,0)</f>
        <v>0</v>
      </c>
      <c r="N985" s="3">
        <f>_xlfn.XLOOKUP($A985,Revolvers!$C:$C,Revolvers!Q:Q,0,0)</f>
        <v>0</v>
      </c>
      <c r="O985" s="3">
        <f>_xlfn.XLOOKUP($A985,Revolvers!$C:$C,Revolvers!R:R,0,0)</f>
        <v>0</v>
      </c>
      <c r="P985" s="3">
        <f>_xlfn.XLOOKUP($A985,Revolvers!$C:$C,Revolvers!S:S,0,0)</f>
        <v>0</v>
      </c>
      <c r="Q985" s="3">
        <f>_xlfn.XLOOKUP($A985,Revolvers!$C:$C,Revolvers!T:T,0,0)</f>
        <v>0</v>
      </c>
      <c r="R985" s="3">
        <f>_xlfn.XLOOKUP($A985,Rifles!C:C,Rifles!H:H,0,0)</f>
        <v>11</v>
      </c>
      <c r="S985" s="3">
        <f>_xlfn.XLOOKUP($A985,Shotguns!C:C,Shotguns!H:H,0,0)</f>
        <v>0</v>
      </c>
      <c r="T985" s="3">
        <f t="shared" si="15"/>
        <v>11</v>
      </c>
    </row>
    <row r="986" spans="1:20" x14ac:dyDescent="0.25">
      <c r="A986" s="3">
        <f>Rifles!C986</f>
        <v>82201671</v>
      </c>
      <c r="B986" s="3" t="str">
        <f>_xlfn.XLOOKUP($A986, Rifles!$C$2:$C$419,Rifles!$D$2:$D$419,"N/A",0)</f>
        <v>N/A</v>
      </c>
      <c r="C986" s="4" t="str">
        <f>_xlfn.XLOOKUP($A986, Rifles!$C$2:$C$419,Rifles!F$2:F$419,"N/A",0)</f>
        <v>N/A</v>
      </c>
      <c r="D986" s="4" t="str">
        <f>_xlfn.XLOOKUP($A986, Rifles!$C$2:$C$419,Rifles!G$2:G$419,"N/A",0)</f>
        <v>N/A</v>
      </c>
      <c r="E986" s="3">
        <f>_xlfn.XLOOKUP($A986,Pistols!$C:$C,Pistols!H:H,0,0)</f>
        <v>0</v>
      </c>
      <c r="F986" s="3">
        <f>_xlfn.XLOOKUP($A986,Pistols!$C:$C,Pistols!I:I,0,0)</f>
        <v>0</v>
      </c>
      <c r="G986" s="3">
        <f>_xlfn.XLOOKUP($A986,Pistols!$C:$C,Pistols!J:J,0,0)</f>
        <v>0</v>
      </c>
      <c r="H986" s="3">
        <f>_xlfn.XLOOKUP($A986,Pistols!$C:$C,Pistols!K:K,0,0)</f>
        <v>0</v>
      </c>
      <c r="I986" s="3">
        <f>_xlfn.XLOOKUP($A986,Pistols!$C:$C,Pistols!L:L,0,0)</f>
        <v>0</v>
      </c>
      <c r="J986" s="3">
        <f>_xlfn.XLOOKUP($A986,Pistols!$C:$C,Pistols!M:M,0,0)</f>
        <v>0</v>
      </c>
      <c r="K986" s="3">
        <f>_xlfn.XLOOKUP($A986,Pistols!$C:$C,Pistols!N:N,0,0)</f>
        <v>0</v>
      </c>
      <c r="L986" s="3">
        <f>_xlfn.XLOOKUP($A986,Revolvers!$C:$C,Revolvers!O:O,0,0)</f>
        <v>0</v>
      </c>
      <c r="M986" s="3">
        <f>_xlfn.XLOOKUP($A986,Revolvers!$C:$C,Revolvers!P:P,0,0)</f>
        <v>0</v>
      </c>
      <c r="N986" s="3">
        <f>_xlfn.XLOOKUP($A986,Revolvers!$C:$C,Revolvers!Q:Q,0,0)</f>
        <v>0</v>
      </c>
      <c r="O986" s="3">
        <f>_xlfn.XLOOKUP($A986,Revolvers!$C:$C,Revolvers!R:R,0,0)</f>
        <v>0</v>
      </c>
      <c r="P986" s="3">
        <f>_xlfn.XLOOKUP($A986,Revolvers!$C:$C,Revolvers!S:S,0,0)</f>
        <v>0</v>
      </c>
      <c r="Q986" s="3">
        <f>_xlfn.XLOOKUP($A986,Revolvers!$C:$C,Revolvers!T:T,0,0)</f>
        <v>0</v>
      </c>
      <c r="R986" s="3">
        <f>_xlfn.XLOOKUP($A986,Rifles!C:C,Rifles!H:H,0,0)</f>
        <v>38</v>
      </c>
      <c r="S986" s="3">
        <f>_xlfn.XLOOKUP($A986,Shotguns!C:C,Shotguns!H:H,0,0)</f>
        <v>0</v>
      </c>
      <c r="T986" s="3">
        <f t="shared" si="15"/>
        <v>38</v>
      </c>
    </row>
    <row r="987" spans="1:20" x14ac:dyDescent="0.25">
      <c r="A987" s="3">
        <f>Rifles!C987</f>
        <v>82201527</v>
      </c>
      <c r="B987" s="3" t="str">
        <f>_xlfn.XLOOKUP($A987, Rifles!$C$2:$C$419,Rifles!$D$2:$D$419,"N/A",0)</f>
        <v>N/A</v>
      </c>
      <c r="C987" s="4" t="str">
        <f>_xlfn.XLOOKUP($A987, Rifles!$C$2:$C$419,Rifles!F$2:F$419,"N/A",0)</f>
        <v>N/A</v>
      </c>
      <c r="D987" s="4" t="str">
        <f>_xlfn.XLOOKUP($A987, Rifles!$C$2:$C$419,Rifles!G$2:G$419,"N/A",0)</f>
        <v>N/A</v>
      </c>
      <c r="E987" s="3">
        <f>_xlfn.XLOOKUP($A987,Pistols!$C:$C,Pistols!H:H,0,0)</f>
        <v>0</v>
      </c>
      <c r="F987" s="3">
        <f>_xlfn.XLOOKUP($A987,Pistols!$C:$C,Pistols!I:I,0,0)</f>
        <v>0</v>
      </c>
      <c r="G987" s="3">
        <f>_xlfn.XLOOKUP($A987,Pistols!$C:$C,Pistols!J:J,0,0)</f>
        <v>0</v>
      </c>
      <c r="H987" s="3">
        <f>_xlfn.XLOOKUP($A987,Pistols!$C:$C,Pistols!K:K,0,0)</f>
        <v>0</v>
      </c>
      <c r="I987" s="3">
        <f>_xlfn.XLOOKUP($A987,Pistols!$C:$C,Pistols!L:L,0,0)</f>
        <v>0</v>
      </c>
      <c r="J987" s="3">
        <f>_xlfn.XLOOKUP($A987,Pistols!$C:$C,Pistols!M:M,0,0)</f>
        <v>0</v>
      </c>
      <c r="K987" s="3">
        <f>_xlfn.XLOOKUP($A987,Pistols!$C:$C,Pistols!N:N,0,0)</f>
        <v>0</v>
      </c>
      <c r="L987" s="3">
        <f>_xlfn.XLOOKUP($A987,Revolvers!$C:$C,Revolvers!O:O,0,0)</f>
        <v>0</v>
      </c>
      <c r="M987" s="3">
        <f>_xlfn.XLOOKUP($A987,Revolvers!$C:$C,Revolvers!P:P,0,0)</f>
        <v>0</v>
      </c>
      <c r="N987" s="3">
        <f>_xlfn.XLOOKUP($A987,Revolvers!$C:$C,Revolvers!Q:Q,0,0)</f>
        <v>0</v>
      </c>
      <c r="O987" s="3">
        <f>_xlfn.XLOOKUP($A987,Revolvers!$C:$C,Revolvers!R:R,0,0)</f>
        <v>0</v>
      </c>
      <c r="P987" s="3">
        <f>_xlfn.XLOOKUP($A987,Revolvers!$C:$C,Revolvers!S:S,0,0)</f>
        <v>0</v>
      </c>
      <c r="Q987" s="3">
        <f>_xlfn.XLOOKUP($A987,Revolvers!$C:$C,Revolvers!T:T,0,0)</f>
        <v>0</v>
      </c>
      <c r="R987" s="3">
        <f>_xlfn.XLOOKUP($A987,Rifles!C:C,Rifles!H:H,0,0)</f>
        <v>38</v>
      </c>
      <c r="S987" s="3">
        <f>_xlfn.XLOOKUP($A987,Shotguns!C:C,Shotguns!H:H,0,0)</f>
        <v>0</v>
      </c>
      <c r="T987" s="3">
        <f t="shared" si="15"/>
        <v>38</v>
      </c>
    </row>
    <row r="988" spans="1:20" x14ac:dyDescent="0.25">
      <c r="A988" s="3">
        <f>Rifles!C988</f>
        <v>82200698</v>
      </c>
      <c r="B988" s="3" t="str">
        <f>_xlfn.XLOOKUP($A988, Rifles!$C$2:$C$419,Rifles!$D$2:$D$419,"N/A",0)</f>
        <v>N/A</v>
      </c>
      <c r="C988" s="4" t="str">
        <f>_xlfn.XLOOKUP($A988, Rifles!$C$2:$C$419,Rifles!F$2:F$419,"N/A",0)</f>
        <v>N/A</v>
      </c>
      <c r="D988" s="4" t="str">
        <f>_xlfn.XLOOKUP($A988, Rifles!$C$2:$C$419,Rifles!G$2:G$419,"N/A",0)</f>
        <v>N/A</v>
      </c>
      <c r="E988" s="3">
        <f>_xlfn.XLOOKUP($A988,Pistols!$C:$C,Pistols!H:H,0,0)</f>
        <v>0</v>
      </c>
      <c r="F988" s="3">
        <f>_xlfn.XLOOKUP($A988,Pistols!$C:$C,Pistols!I:I,0,0)</f>
        <v>0</v>
      </c>
      <c r="G988" s="3">
        <f>_xlfn.XLOOKUP($A988,Pistols!$C:$C,Pistols!J:J,0,0)</f>
        <v>0</v>
      </c>
      <c r="H988" s="3">
        <f>_xlfn.XLOOKUP($A988,Pistols!$C:$C,Pistols!K:K,0,0)</f>
        <v>0</v>
      </c>
      <c r="I988" s="3">
        <f>_xlfn.XLOOKUP($A988,Pistols!$C:$C,Pistols!L:L,0,0)</f>
        <v>0</v>
      </c>
      <c r="J988" s="3">
        <f>_xlfn.XLOOKUP($A988,Pistols!$C:$C,Pistols!M:M,0,0)</f>
        <v>0</v>
      </c>
      <c r="K988" s="3">
        <f>_xlfn.XLOOKUP($A988,Pistols!$C:$C,Pistols!N:N,0,0)</f>
        <v>0</v>
      </c>
      <c r="L988" s="3">
        <f>_xlfn.XLOOKUP($A988,Revolvers!$C:$C,Revolvers!O:O,0,0)</f>
        <v>0</v>
      </c>
      <c r="M988" s="3">
        <f>_xlfn.XLOOKUP($A988,Revolvers!$C:$C,Revolvers!P:P,0,0)</f>
        <v>0</v>
      </c>
      <c r="N988" s="3">
        <f>_xlfn.XLOOKUP($A988,Revolvers!$C:$C,Revolvers!Q:Q,0,0)</f>
        <v>0</v>
      </c>
      <c r="O988" s="3">
        <f>_xlfn.XLOOKUP($A988,Revolvers!$C:$C,Revolvers!R:R,0,0)</f>
        <v>0</v>
      </c>
      <c r="P988" s="3">
        <f>_xlfn.XLOOKUP($A988,Revolvers!$C:$C,Revolvers!S:S,0,0)</f>
        <v>0</v>
      </c>
      <c r="Q988" s="3">
        <f>_xlfn.XLOOKUP($A988,Revolvers!$C:$C,Revolvers!T:T,0,0)</f>
        <v>0</v>
      </c>
      <c r="R988" s="3">
        <f>_xlfn.XLOOKUP($A988,Rifles!C:C,Rifles!H:H,0,0)</f>
        <v>258452</v>
      </c>
      <c r="S988" s="3">
        <f>_xlfn.XLOOKUP($A988,Shotguns!C:C,Shotguns!H:H,0,0)</f>
        <v>0</v>
      </c>
      <c r="T988" s="3">
        <f t="shared" si="15"/>
        <v>258452</v>
      </c>
    </row>
    <row r="989" spans="1:20" x14ac:dyDescent="0.25">
      <c r="A989" s="3">
        <f>Rifles!C989</f>
        <v>82201650</v>
      </c>
      <c r="B989" s="3" t="str">
        <f>_xlfn.XLOOKUP($A989, Rifles!$C$2:$C$419,Rifles!$D$2:$D$419,"N/A",0)</f>
        <v>N/A</v>
      </c>
      <c r="C989" s="4" t="str">
        <f>_xlfn.XLOOKUP($A989, Rifles!$C$2:$C$419,Rifles!F$2:F$419,"N/A",0)</f>
        <v>N/A</v>
      </c>
      <c r="D989" s="4" t="str">
        <f>_xlfn.XLOOKUP($A989, Rifles!$C$2:$C$419,Rifles!G$2:G$419,"N/A",0)</f>
        <v>N/A</v>
      </c>
      <c r="E989" s="3">
        <f>_xlfn.XLOOKUP($A989,Pistols!$C:$C,Pistols!H:H,0,0)</f>
        <v>0</v>
      </c>
      <c r="F989" s="3">
        <f>_xlfn.XLOOKUP($A989,Pistols!$C:$C,Pistols!I:I,0,0)</f>
        <v>0</v>
      </c>
      <c r="G989" s="3">
        <f>_xlfn.XLOOKUP($A989,Pistols!$C:$C,Pistols!J:J,0,0)</f>
        <v>0</v>
      </c>
      <c r="H989" s="3">
        <f>_xlfn.XLOOKUP($A989,Pistols!$C:$C,Pistols!K:K,0,0)</f>
        <v>0</v>
      </c>
      <c r="I989" s="3">
        <f>_xlfn.XLOOKUP($A989,Pistols!$C:$C,Pistols!L:L,0,0)</f>
        <v>0</v>
      </c>
      <c r="J989" s="3">
        <f>_xlfn.XLOOKUP($A989,Pistols!$C:$C,Pistols!M:M,0,0)</f>
        <v>0</v>
      </c>
      <c r="K989" s="3">
        <f>_xlfn.XLOOKUP($A989,Pistols!$C:$C,Pistols!N:N,0,0)</f>
        <v>0</v>
      </c>
      <c r="L989" s="3">
        <f>_xlfn.XLOOKUP($A989,Revolvers!$C:$C,Revolvers!O:O,0,0)</f>
        <v>0</v>
      </c>
      <c r="M989" s="3">
        <f>_xlfn.XLOOKUP($A989,Revolvers!$C:$C,Revolvers!P:P,0,0)</f>
        <v>0</v>
      </c>
      <c r="N989" s="3">
        <f>_xlfn.XLOOKUP($A989,Revolvers!$C:$C,Revolvers!Q:Q,0,0)</f>
        <v>0</v>
      </c>
      <c r="O989" s="3">
        <f>_xlfn.XLOOKUP($A989,Revolvers!$C:$C,Revolvers!R:R,0,0)</f>
        <v>0</v>
      </c>
      <c r="P989" s="3">
        <f>_xlfn.XLOOKUP($A989,Revolvers!$C:$C,Revolvers!S:S,0,0)</f>
        <v>0</v>
      </c>
      <c r="Q989" s="3">
        <f>_xlfn.XLOOKUP($A989,Revolvers!$C:$C,Revolvers!T:T,0,0)</f>
        <v>0</v>
      </c>
      <c r="R989" s="3">
        <f>_xlfn.XLOOKUP($A989,Rifles!C:C,Rifles!H:H,0,0)</f>
        <v>22</v>
      </c>
      <c r="S989" s="3">
        <f>_xlfn.XLOOKUP($A989,Shotguns!C:C,Shotguns!H:H,0,0)</f>
        <v>0</v>
      </c>
      <c r="T989" s="3">
        <f t="shared" si="15"/>
        <v>22</v>
      </c>
    </row>
    <row r="990" spans="1:20" x14ac:dyDescent="0.25">
      <c r="A990" s="3">
        <f>Rifles!C990</f>
        <v>82201309</v>
      </c>
      <c r="B990" s="3" t="str">
        <f>_xlfn.XLOOKUP($A990, Rifles!$C$2:$C$419,Rifles!$D$2:$D$419,"N/A",0)</f>
        <v>N/A</v>
      </c>
      <c r="C990" s="4" t="str">
        <f>_xlfn.XLOOKUP($A990, Rifles!$C$2:$C$419,Rifles!F$2:F$419,"N/A",0)</f>
        <v>N/A</v>
      </c>
      <c r="D990" s="4" t="str">
        <f>_xlfn.XLOOKUP($A990, Rifles!$C$2:$C$419,Rifles!G$2:G$419,"N/A",0)</f>
        <v>N/A</v>
      </c>
      <c r="E990" s="3">
        <f>_xlfn.XLOOKUP($A990,Pistols!$C:$C,Pistols!H:H,0,0)</f>
        <v>0</v>
      </c>
      <c r="F990" s="3">
        <f>_xlfn.XLOOKUP($A990,Pistols!$C:$C,Pistols!I:I,0,0)</f>
        <v>0</v>
      </c>
      <c r="G990" s="3">
        <f>_xlfn.XLOOKUP($A990,Pistols!$C:$C,Pistols!J:J,0,0)</f>
        <v>0</v>
      </c>
      <c r="H990" s="3">
        <f>_xlfn.XLOOKUP($A990,Pistols!$C:$C,Pistols!K:K,0,0)</f>
        <v>0</v>
      </c>
      <c r="I990" s="3">
        <f>_xlfn.XLOOKUP($A990,Pistols!$C:$C,Pistols!L:L,0,0)</f>
        <v>0</v>
      </c>
      <c r="J990" s="3">
        <f>_xlfn.XLOOKUP($A990,Pistols!$C:$C,Pistols!M:M,0,0)</f>
        <v>1</v>
      </c>
      <c r="K990" s="3">
        <f>_xlfn.XLOOKUP($A990,Pistols!$C:$C,Pistols!N:N,0,0)</f>
        <v>1</v>
      </c>
      <c r="L990" s="3">
        <f>_xlfn.XLOOKUP($A990,Revolvers!$C:$C,Revolvers!O:O,0,0)</f>
        <v>0</v>
      </c>
      <c r="M990" s="3">
        <f>_xlfn.XLOOKUP($A990,Revolvers!$C:$C,Revolvers!P:P,0,0)</f>
        <v>0</v>
      </c>
      <c r="N990" s="3">
        <f>_xlfn.XLOOKUP($A990,Revolvers!$C:$C,Revolvers!Q:Q,0,0)</f>
        <v>0</v>
      </c>
      <c r="O990" s="3">
        <f>_xlfn.XLOOKUP($A990,Revolvers!$C:$C,Revolvers!R:R,0,0)</f>
        <v>0</v>
      </c>
      <c r="P990" s="3">
        <f>_xlfn.XLOOKUP($A990,Revolvers!$C:$C,Revolvers!S:S,0,0)</f>
        <v>0</v>
      </c>
      <c r="Q990" s="3">
        <f>_xlfn.XLOOKUP($A990,Revolvers!$C:$C,Revolvers!T:T,0,0)</f>
        <v>0</v>
      </c>
      <c r="R990" s="3">
        <f>_xlfn.XLOOKUP($A990,Rifles!C:C,Rifles!H:H,0,0)</f>
        <v>7</v>
      </c>
      <c r="S990" s="3">
        <f>_xlfn.XLOOKUP($A990,Shotguns!C:C,Shotguns!H:H,0,0)</f>
        <v>0</v>
      </c>
      <c r="T990" s="3">
        <f t="shared" si="15"/>
        <v>8</v>
      </c>
    </row>
    <row r="991" spans="1:20" x14ac:dyDescent="0.25">
      <c r="A991" s="3">
        <f>Rifles!C991</f>
        <v>58534601</v>
      </c>
      <c r="B991" s="3" t="str">
        <f>_xlfn.XLOOKUP($A991, Rifles!$C$2:$C$419,Rifles!$D$2:$D$419,"N/A",0)</f>
        <v>N/A</v>
      </c>
      <c r="C991" s="4" t="str">
        <f>_xlfn.XLOOKUP($A991, Rifles!$C$2:$C$419,Rifles!F$2:F$419,"N/A",0)</f>
        <v>N/A</v>
      </c>
      <c r="D991" s="4" t="str">
        <f>_xlfn.XLOOKUP($A991, Rifles!$C$2:$C$419,Rifles!G$2:G$419,"N/A",0)</f>
        <v>N/A</v>
      </c>
      <c r="E991" s="3">
        <f>_xlfn.XLOOKUP($A991,Pistols!$C:$C,Pistols!H:H,0,0)</f>
        <v>0</v>
      </c>
      <c r="F991" s="3">
        <f>_xlfn.XLOOKUP($A991,Pistols!$C:$C,Pistols!I:I,0,0)</f>
        <v>0</v>
      </c>
      <c r="G991" s="3">
        <f>_xlfn.XLOOKUP($A991,Pistols!$C:$C,Pistols!J:J,0,0)</f>
        <v>0</v>
      </c>
      <c r="H991" s="3">
        <f>_xlfn.XLOOKUP($A991,Pistols!$C:$C,Pistols!K:K,0,0)</f>
        <v>0</v>
      </c>
      <c r="I991" s="3">
        <f>_xlfn.XLOOKUP($A991,Pistols!$C:$C,Pistols!L:L,0,0)</f>
        <v>0</v>
      </c>
      <c r="J991" s="3">
        <f>_xlfn.XLOOKUP($A991,Pistols!$C:$C,Pistols!M:M,0,0)</f>
        <v>0</v>
      </c>
      <c r="K991" s="3">
        <f>_xlfn.XLOOKUP($A991,Pistols!$C:$C,Pistols!N:N,0,0)</f>
        <v>0</v>
      </c>
      <c r="L991" s="3">
        <f>_xlfn.XLOOKUP($A991,Revolvers!$C:$C,Revolvers!O:O,0,0)</f>
        <v>0</v>
      </c>
      <c r="M991" s="3">
        <f>_xlfn.XLOOKUP($A991,Revolvers!$C:$C,Revolvers!P:P,0,0)</f>
        <v>0</v>
      </c>
      <c r="N991" s="3">
        <f>_xlfn.XLOOKUP($A991,Revolvers!$C:$C,Revolvers!Q:Q,0,0)</f>
        <v>0</v>
      </c>
      <c r="O991" s="3">
        <f>_xlfn.XLOOKUP($A991,Revolvers!$C:$C,Revolvers!R:R,0,0)</f>
        <v>0</v>
      </c>
      <c r="P991" s="3">
        <f>_xlfn.XLOOKUP($A991,Revolvers!$C:$C,Revolvers!S:S,0,0)</f>
        <v>0</v>
      </c>
      <c r="Q991" s="3">
        <f>_xlfn.XLOOKUP($A991,Revolvers!$C:$C,Revolvers!T:T,0,0)</f>
        <v>0</v>
      </c>
      <c r="R991" s="3">
        <f>_xlfn.XLOOKUP($A991,Rifles!C:C,Rifles!H:H,0,0)</f>
        <v>5</v>
      </c>
      <c r="S991" s="3">
        <f>_xlfn.XLOOKUP($A991,Shotguns!C:C,Shotguns!H:H,0,0)</f>
        <v>0</v>
      </c>
      <c r="T991" s="3">
        <f t="shared" si="15"/>
        <v>5</v>
      </c>
    </row>
    <row r="992" spans="1:20" x14ac:dyDescent="0.25">
      <c r="A992" s="3">
        <f>Rifles!C992</f>
        <v>58501813</v>
      </c>
      <c r="B992" s="3" t="str">
        <f>_xlfn.XLOOKUP($A992, Rifles!$C$2:$C$419,Rifles!$D$2:$D$419,"N/A",0)</f>
        <v>N/A</v>
      </c>
      <c r="C992" s="4" t="str">
        <f>_xlfn.XLOOKUP($A992, Rifles!$C$2:$C$419,Rifles!F$2:F$419,"N/A",0)</f>
        <v>N/A</v>
      </c>
      <c r="D992" s="4" t="str">
        <f>_xlfn.XLOOKUP($A992, Rifles!$C$2:$C$419,Rifles!G$2:G$419,"N/A",0)</f>
        <v>N/A</v>
      </c>
      <c r="E992" s="3">
        <f>_xlfn.XLOOKUP($A992,Pistols!$C:$C,Pistols!H:H,0,0)</f>
        <v>0</v>
      </c>
      <c r="F992" s="3">
        <f>_xlfn.XLOOKUP($A992,Pistols!$C:$C,Pistols!I:I,0,0)</f>
        <v>0</v>
      </c>
      <c r="G992" s="3">
        <f>_xlfn.XLOOKUP($A992,Pistols!$C:$C,Pistols!J:J,0,0)</f>
        <v>0</v>
      </c>
      <c r="H992" s="3">
        <f>_xlfn.XLOOKUP($A992,Pistols!$C:$C,Pistols!K:K,0,0)</f>
        <v>0</v>
      </c>
      <c r="I992" s="3">
        <f>_xlfn.XLOOKUP($A992,Pistols!$C:$C,Pistols!L:L,0,0)</f>
        <v>0</v>
      </c>
      <c r="J992" s="3">
        <f>_xlfn.XLOOKUP($A992,Pistols!$C:$C,Pistols!M:M,0,0)</f>
        <v>0</v>
      </c>
      <c r="K992" s="3">
        <f>_xlfn.XLOOKUP($A992,Pistols!$C:$C,Pistols!N:N,0,0)</f>
        <v>0</v>
      </c>
      <c r="L992" s="3">
        <f>_xlfn.XLOOKUP($A992,Revolvers!$C:$C,Revolvers!O:O,0,0)</f>
        <v>0</v>
      </c>
      <c r="M992" s="3">
        <f>_xlfn.XLOOKUP($A992,Revolvers!$C:$C,Revolvers!P:P,0,0)</f>
        <v>0</v>
      </c>
      <c r="N992" s="3">
        <f>_xlfn.XLOOKUP($A992,Revolvers!$C:$C,Revolvers!Q:Q,0,0)</f>
        <v>0</v>
      </c>
      <c r="O992" s="3">
        <f>_xlfn.XLOOKUP($A992,Revolvers!$C:$C,Revolvers!R:R,0,0)</f>
        <v>0</v>
      </c>
      <c r="P992" s="3">
        <f>_xlfn.XLOOKUP($A992,Revolvers!$C:$C,Revolvers!S:S,0,0)</f>
        <v>0</v>
      </c>
      <c r="Q992" s="3">
        <f>_xlfn.XLOOKUP($A992,Revolvers!$C:$C,Revolvers!T:T,0,0)</f>
        <v>0</v>
      </c>
      <c r="R992" s="3">
        <f>_xlfn.XLOOKUP($A992,Rifles!C:C,Rifles!H:H,0,0)</f>
        <v>13</v>
      </c>
      <c r="S992" s="3">
        <f>_xlfn.XLOOKUP($A992,Shotguns!C:C,Shotguns!H:H,0,0)</f>
        <v>0</v>
      </c>
      <c r="T992" s="3">
        <f t="shared" si="15"/>
        <v>13</v>
      </c>
    </row>
    <row r="993" spans="1:20" x14ac:dyDescent="0.25">
      <c r="A993" s="3">
        <f>Rifles!C993</f>
        <v>58501969</v>
      </c>
      <c r="B993" s="3" t="str">
        <f>_xlfn.XLOOKUP($A993, Rifles!$C$2:$C$419,Rifles!$D$2:$D$419,"N/A",0)</f>
        <v>N/A</v>
      </c>
      <c r="C993" s="4" t="str">
        <f>_xlfn.XLOOKUP($A993, Rifles!$C$2:$C$419,Rifles!F$2:F$419,"N/A",0)</f>
        <v>N/A</v>
      </c>
      <c r="D993" s="4" t="str">
        <f>_xlfn.XLOOKUP($A993, Rifles!$C$2:$C$419,Rifles!G$2:G$419,"N/A",0)</f>
        <v>N/A</v>
      </c>
      <c r="E993" s="3">
        <f>_xlfn.XLOOKUP($A993,Pistols!$C:$C,Pistols!H:H,0,0)</f>
        <v>0</v>
      </c>
      <c r="F993" s="3">
        <f>_xlfn.XLOOKUP($A993,Pistols!$C:$C,Pistols!I:I,0,0)</f>
        <v>0</v>
      </c>
      <c r="G993" s="3">
        <f>_xlfn.XLOOKUP($A993,Pistols!$C:$C,Pistols!J:J,0,0)</f>
        <v>0</v>
      </c>
      <c r="H993" s="3">
        <f>_xlfn.XLOOKUP($A993,Pistols!$C:$C,Pistols!K:K,0,0)</f>
        <v>0</v>
      </c>
      <c r="I993" s="3">
        <f>_xlfn.XLOOKUP($A993,Pistols!$C:$C,Pistols!L:L,0,0)</f>
        <v>0</v>
      </c>
      <c r="J993" s="3">
        <f>_xlfn.XLOOKUP($A993,Pistols!$C:$C,Pistols!M:M,0,0)</f>
        <v>0</v>
      </c>
      <c r="K993" s="3">
        <f>_xlfn.XLOOKUP($A993,Pistols!$C:$C,Pistols!N:N,0,0)</f>
        <v>0</v>
      </c>
      <c r="L993" s="3">
        <f>_xlfn.XLOOKUP($A993,Revolvers!$C:$C,Revolvers!O:O,0,0)</f>
        <v>0</v>
      </c>
      <c r="M993" s="3">
        <f>_xlfn.XLOOKUP($A993,Revolvers!$C:$C,Revolvers!P:P,0,0)</f>
        <v>0</v>
      </c>
      <c r="N993" s="3">
        <f>_xlfn.XLOOKUP($A993,Revolvers!$C:$C,Revolvers!Q:Q,0,0)</f>
        <v>0</v>
      </c>
      <c r="O993" s="3">
        <f>_xlfn.XLOOKUP($A993,Revolvers!$C:$C,Revolvers!R:R,0,0)</f>
        <v>0</v>
      </c>
      <c r="P993" s="3">
        <f>_xlfn.XLOOKUP($A993,Revolvers!$C:$C,Revolvers!S:S,0,0)</f>
        <v>0</v>
      </c>
      <c r="Q993" s="3">
        <f>_xlfn.XLOOKUP($A993,Revolvers!$C:$C,Revolvers!T:T,0,0)</f>
        <v>0</v>
      </c>
      <c r="R993" s="3">
        <f>_xlfn.XLOOKUP($A993,Rifles!C:C,Rifles!H:H,0,0)</f>
        <v>29</v>
      </c>
      <c r="S993" s="3">
        <f>_xlfn.XLOOKUP($A993,Shotguns!C:C,Shotguns!H:H,0,0)</f>
        <v>0</v>
      </c>
      <c r="T993" s="3">
        <f t="shared" si="15"/>
        <v>29</v>
      </c>
    </row>
    <row r="994" spans="1:20" x14ac:dyDescent="0.25">
      <c r="A994" s="3">
        <f>Rifles!C994</f>
        <v>58502258</v>
      </c>
      <c r="B994" s="3" t="str">
        <f>_xlfn.XLOOKUP($A994, Rifles!$C$2:$C$419,Rifles!$D$2:$D$419,"N/A",0)</f>
        <v>N/A</v>
      </c>
      <c r="C994" s="4" t="str">
        <f>_xlfn.XLOOKUP($A994, Rifles!$C$2:$C$419,Rifles!F$2:F$419,"N/A",0)</f>
        <v>N/A</v>
      </c>
      <c r="D994" s="4" t="str">
        <f>_xlfn.XLOOKUP($A994, Rifles!$C$2:$C$419,Rifles!G$2:G$419,"N/A",0)</f>
        <v>N/A</v>
      </c>
      <c r="E994" s="3">
        <f>_xlfn.XLOOKUP($A994,Pistols!$C:$C,Pistols!H:H,0,0)</f>
        <v>0</v>
      </c>
      <c r="F994" s="3">
        <f>_xlfn.XLOOKUP($A994,Pistols!$C:$C,Pistols!I:I,0,0)</f>
        <v>0</v>
      </c>
      <c r="G994" s="3">
        <f>_xlfn.XLOOKUP($A994,Pistols!$C:$C,Pistols!J:J,0,0)</f>
        <v>0</v>
      </c>
      <c r="H994" s="3">
        <f>_xlfn.XLOOKUP($A994,Pistols!$C:$C,Pistols!K:K,0,0)</f>
        <v>0</v>
      </c>
      <c r="I994" s="3">
        <f>_xlfn.XLOOKUP($A994,Pistols!$C:$C,Pistols!L:L,0,0)</f>
        <v>0</v>
      </c>
      <c r="J994" s="3">
        <f>_xlfn.XLOOKUP($A994,Pistols!$C:$C,Pistols!M:M,0,0)</f>
        <v>0</v>
      </c>
      <c r="K994" s="3">
        <f>_xlfn.XLOOKUP($A994,Pistols!$C:$C,Pistols!N:N,0,0)</f>
        <v>0</v>
      </c>
      <c r="L994" s="3">
        <f>_xlfn.XLOOKUP($A994,Revolvers!$C:$C,Revolvers!O:O,0,0)</f>
        <v>0</v>
      </c>
      <c r="M994" s="3">
        <f>_xlfn.XLOOKUP($A994,Revolvers!$C:$C,Revolvers!P:P,0,0)</f>
        <v>0</v>
      </c>
      <c r="N994" s="3">
        <f>_xlfn.XLOOKUP($A994,Revolvers!$C:$C,Revolvers!Q:Q,0,0)</f>
        <v>0</v>
      </c>
      <c r="O994" s="3">
        <f>_xlfn.XLOOKUP($A994,Revolvers!$C:$C,Revolvers!R:R,0,0)</f>
        <v>0</v>
      </c>
      <c r="P994" s="3">
        <f>_xlfn.XLOOKUP($A994,Revolvers!$C:$C,Revolvers!S:S,0,0)</f>
        <v>0</v>
      </c>
      <c r="Q994" s="3">
        <f>_xlfn.XLOOKUP($A994,Revolvers!$C:$C,Revolvers!T:T,0,0)</f>
        <v>0</v>
      </c>
      <c r="R994" s="3">
        <f>_xlfn.XLOOKUP($A994,Rifles!C:C,Rifles!H:H,0,0)</f>
        <v>2</v>
      </c>
      <c r="S994" s="3">
        <f>_xlfn.XLOOKUP($A994,Shotguns!C:C,Shotguns!H:H,0,0)</f>
        <v>0</v>
      </c>
      <c r="T994" s="3">
        <f t="shared" si="15"/>
        <v>2</v>
      </c>
    </row>
    <row r="995" spans="1:20" x14ac:dyDescent="0.25">
      <c r="A995" s="3">
        <f>Rifles!C995</f>
        <v>58501479</v>
      </c>
      <c r="B995" s="3" t="str">
        <f>_xlfn.XLOOKUP($A995, Rifles!$C$2:$C$419,Rifles!$D$2:$D$419,"N/A",0)</f>
        <v>N/A</v>
      </c>
      <c r="C995" s="4" t="str">
        <f>_xlfn.XLOOKUP($A995, Rifles!$C$2:$C$419,Rifles!F$2:F$419,"N/A",0)</f>
        <v>N/A</v>
      </c>
      <c r="D995" s="4" t="str">
        <f>_xlfn.XLOOKUP($A995, Rifles!$C$2:$C$419,Rifles!G$2:G$419,"N/A",0)</f>
        <v>N/A</v>
      </c>
      <c r="E995" s="3">
        <f>_xlfn.XLOOKUP($A995,Pistols!$C:$C,Pistols!H:H,0,0)</f>
        <v>0</v>
      </c>
      <c r="F995" s="3">
        <f>_xlfn.XLOOKUP($A995,Pistols!$C:$C,Pistols!I:I,0,0)</f>
        <v>0</v>
      </c>
      <c r="G995" s="3">
        <f>_xlfn.XLOOKUP($A995,Pistols!$C:$C,Pistols!J:J,0,0)</f>
        <v>0</v>
      </c>
      <c r="H995" s="3">
        <f>_xlfn.XLOOKUP($A995,Pistols!$C:$C,Pistols!K:K,0,0)</f>
        <v>0</v>
      </c>
      <c r="I995" s="3">
        <f>_xlfn.XLOOKUP($A995,Pistols!$C:$C,Pistols!L:L,0,0)</f>
        <v>0</v>
      </c>
      <c r="J995" s="3">
        <f>_xlfn.XLOOKUP($A995,Pistols!$C:$C,Pistols!M:M,0,0)</f>
        <v>0</v>
      </c>
      <c r="K995" s="3">
        <f>_xlfn.XLOOKUP($A995,Pistols!$C:$C,Pistols!N:N,0,0)</f>
        <v>0</v>
      </c>
      <c r="L995" s="3">
        <f>_xlfn.XLOOKUP($A995,Revolvers!$C:$C,Revolvers!O:O,0,0)</f>
        <v>0</v>
      </c>
      <c r="M995" s="3">
        <f>_xlfn.XLOOKUP($A995,Revolvers!$C:$C,Revolvers!P:P,0,0)</f>
        <v>0</v>
      </c>
      <c r="N995" s="3">
        <f>_xlfn.XLOOKUP($A995,Revolvers!$C:$C,Revolvers!Q:Q,0,0)</f>
        <v>0</v>
      </c>
      <c r="O995" s="3">
        <f>_xlfn.XLOOKUP($A995,Revolvers!$C:$C,Revolvers!R:R,0,0)</f>
        <v>0</v>
      </c>
      <c r="P995" s="3">
        <f>_xlfn.XLOOKUP($A995,Revolvers!$C:$C,Revolvers!S:S,0,0)</f>
        <v>0</v>
      </c>
      <c r="Q995" s="3">
        <f>_xlfn.XLOOKUP($A995,Revolvers!$C:$C,Revolvers!T:T,0,0)</f>
        <v>0</v>
      </c>
      <c r="R995" s="3">
        <f>_xlfn.XLOOKUP($A995,Rifles!C:C,Rifles!H:H,0,0)</f>
        <v>2</v>
      </c>
      <c r="S995" s="3">
        <f>_xlfn.XLOOKUP($A995,Shotguns!C:C,Shotguns!H:H,0,0)</f>
        <v>0</v>
      </c>
      <c r="T995" s="3">
        <f t="shared" si="15"/>
        <v>2</v>
      </c>
    </row>
    <row r="996" spans="1:20" x14ac:dyDescent="0.25">
      <c r="A996" s="3">
        <f>Rifles!C996</f>
        <v>58502374</v>
      </c>
      <c r="B996" s="3" t="str">
        <f>_xlfn.XLOOKUP($A996, Rifles!$C$2:$C$419,Rifles!$D$2:$D$419,"N/A",0)</f>
        <v>N/A</v>
      </c>
      <c r="C996" s="4" t="str">
        <f>_xlfn.XLOOKUP($A996, Rifles!$C$2:$C$419,Rifles!F$2:F$419,"N/A",0)</f>
        <v>N/A</v>
      </c>
      <c r="D996" s="4" t="str">
        <f>_xlfn.XLOOKUP($A996, Rifles!$C$2:$C$419,Rifles!G$2:G$419,"N/A",0)</f>
        <v>N/A</v>
      </c>
      <c r="E996" s="3">
        <f>_xlfn.XLOOKUP($A996,Pistols!$C:$C,Pistols!H:H,0,0)</f>
        <v>0</v>
      </c>
      <c r="F996" s="3">
        <f>_xlfn.XLOOKUP($A996,Pistols!$C:$C,Pistols!I:I,0,0)</f>
        <v>0</v>
      </c>
      <c r="G996" s="3">
        <f>_xlfn.XLOOKUP($A996,Pistols!$C:$C,Pistols!J:J,0,0)</f>
        <v>0</v>
      </c>
      <c r="H996" s="3">
        <f>_xlfn.XLOOKUP($A996,Pistols!$C:$C,Pistols!K:K,0,0)</f>
        <v>0</v>
      </c>
      <c r="I996" s="3">
        <f>_xlfn.XLOOKUP($A996,Pistols!$C:$C,Pistols!L:L,0,0)</f>
        <v>0</v>
      </c>
      <c r="J996" s="3">
        <f>_xlfn.XLOOKUP($A996,Pistols!$C:$C,Pistols!M:M,0,0)</f>
        <v>0</v>
      </c>
      <c r="K996" s="3">
        <f>_xlfn.XLOOKUP($A996,Pistols!$C:$C,Pistols!N:N,0,0)</f>
        <v>0</v>
      </c>
      <c r="L996" s="3">
        <f>_xlfn.XLOOKUP($A996,Revolvers!$C:$C,Revolvers!O:O,0,0)</f>
        <v>0</v>
      </c>
      <c r="M996" s="3">
        <f>_xlfn.XLOOKUP($A996,Revolvers!$C:$C,Revolvers!P:P,0,0)</f>
        <v>0</v>
      </c>
      <c r="N996" s="3">
        <f>_xlfn.XLOOKUP($A996,Revolvers!$C:$C,Revolvers!Q:Q,0,0)</f>
        <v>0</v>
      </c>
      <c r="O996" s="3">
        <f>_xlfn.XLOOKUP($A996,Revolvers!$C:$C,Revolvers!R:R,0,0)</f>
        <v>0</v>
      </c>
      <c r="P996" s="3">
        <f>_xlfn.XLOOKUP($A996,Revolvers!$C:$C,Revolvers!S:S,0,0)</f>
        <v>0</v>
      </c>
      <c r="Q996" s="3">
        <f>_xlfn.XLOOKUP($A996,Revolvers!$C:$C,Revolvers!T:T,0,0)</f>
        <v>0</v>
      </c>
      <c r="R996" s="3">
        <f>_xlfn.XLOOKUP($A996,Rifles!C:C,Rifles!H:H,0,0)</f>
        <v>57</v>
      </c>
      <c r="S996" s="3">
        <f>_xlfn.XLOOKUP($A996,Shotguns!C:C,Shotguns!H:H,0,0)</f>
        <v>0</v>
      </c>
      <c r="T996" s="3">
        <f t="shared" si="15"/>
        <v>57</v>
      </c>
    </row>
    <row r="997" spans="1:20" x14ac:dyDescent="0.25">
      <c r="A997" s="3">
        <f>Rifles!C997</f>
        <v>58502148</v>
      </c>
      <c r="B997" s="3" t="str">
        <f>_xlfn.XLOOKUP($A997, Rifles!$C$2:$C$419,Rifles!$D$2:$D$419,"N/A",0)</f>
        <v>N/A</v>
      </c>
      <c r="C997" s="4" t="str">
        <f>_xlfn.XLOOKUP($A997, Rifles!$C$2:$C$419,Rifles!F$2:F$419,"N/A",0)</f>
        <v>N/A</v>
      </c>
      <c r="D997" s="4" t="str">
        <f>_xlfn.XLOOKUP($A997, Rifles!$C$2:$C$419,Rifles!G$2:G$419,"N/A",0)</f>
        <v>N/A</v>
      </c>
      <c r="E997" s="3">
        <f>_xlfn.XLOOKUP($A997,Pistols!$C:$C,Pistols!H:H,0,0)</f>
        <v>0</v>
      </c>
      <c r="F997" s="3">
        <f>_xlfn.XLOOKUP($A997,Pistols!$C:$C,Pistols!I:I,0,0)</f>
        <v>0</v>
      </c>
      <c r="G997" s="3">
        <f>_xlfn.XLOOKUP($A997,Pistols!$C:$C,Pistols!J:J,0,0)</f>
        <v>0</v>
      </c>
      <c r="H997" s="3">
        <f>_xlfn.XLOOKUP($A997,Pistols!$C:$C,Pistols!K:K,0,0)</f>
        <v>0</v>
      </c>
      <c r="I997" s="3">
        <f>_xlfn.XLOOKUP($A997,Pistols!$C:$C,Pistols!L:L,0,0)</f>
        <v>0</v>
      </c>
      <c r="J997" s="3">
        <f>_xlfn.XLOOKUP($A997,Pistols!$C:$C,Pistols!M:M,0,0)</f>
        <v>0</v>
      </c>
      <c r="K997" s="3">
        <f>_xlfn.XLOOKUP($A997,Pistols!$C:$C,Pistols!N:N,0,0)</f>
        <v>0</v>
      </c>
      <c r="L997" s="3">
        <f>_xlfn.XLOOKUP($A997,Revolvers!$C:$C,Revolvers!O:O,0,0)</f>
        <v>0</v>
      </c>
      <c r="M997" s="3">
        <f>_xlfn.XLOOKUP($A997,Revolvers!$C:$C,Revolvers!P:P,0,0)</f>
        <v>0</v>
      </c>
      <c r="N997" s="3">
        <f>_xlfn.XLOOKUP($A997,Revolvers!$C:$C,Revolvers!Q:Q,0,0)</f>
        <v>0</v>
      </c>
      <c r="O997" s="3">
        <f>_xlfn.XLOOKUP($A997,Revolvers!$C:$C,Revolvers!R:R,0,0)</f>
        <v>0</v>
      </c>
      <c r="P997" s="3">
        <f>_xlfn.XLOOKUP($A997,Revolvers!$C:$C,Revolvers!S:S,0,0)</f>
        <v>0</v>
      </c>
      <c r="Q997" s="3">
        <f>_xlfn.XLOOKUP($A997,Revolvers!$C:$C,Revolvers!T:T,0,0)</f>
        <v>0</v>
      </c>
      <c r="R997" s="3">
        <f>_xlfn.XLOOKUP($A997,Rifles!C:C,Rifles!H:H,0,0)</f>
        <v>1</v>
      </c>
      <c r="S997" s="3">
        <f>_xlfn.XLOOKUP($A997,Shotguns!C:C,Shotguns!H:H,0,0)</f>
        <v>0</v>
      </c>
      <c r="T997" s="3">
        <f t="shared" si="15"/>
        <v>1</v>
      </c>
    </row>
    <row r="998" spans="1:20" x14ac:dyDescent="0.25">
      <c r="A998" s="3">
        <f>Rifles!C998</f>
        <v>58501401</v>
      </c>
      <c r="B998" s="3" t="str">
        <f>_xlfn.XLOOKUP($A998, Rifles!$C$2:$C$419,Rifles!$D$2:$D$419,"N/A",0)</f>
        <v>N/A</v>
      </c>
      <c r="C998" s="4" t="str">
        <f>_xlfn.XLOOKUP($A998, Rifles!$C$2:$C$419,Rifles!F$2:F$419,"N/A",0)</f>
        <v>N/A</v>
      </c>
      <c r="D998" s="4" t="str">
        <f>_xlfn.XLOOKUP($A998, Rifles!$C$2:$C$419,Rifles!G$2:G$419,"N/A",0)</f>
        <v>N/A</v>
      </c>
      <c r="E998" s="3">
        <f>_xlfn.XLOOKUP($A998,Pistols!$C:$C,Pistols!H:H,0,0)</f>
        <v>0</v>
      </c>
      <c r="F998" s="3">
        <f>_xlfn.XLOOKUP($A998,Pistols!$C:$C,Pistols!I:I,0,0)</f>
        <v>0</v>
      </c>
      <c r="G998" s="3">
        <f>_xlfn.XLOOKUP($A998,Pistols!$C:$C,Pistols!J:J,0,0)</f>
        <v>0</v>
      </c>
      <c r="H998" s="3">
        <f>_xlfn.XLOOKUP($A998,Pistols!$C:$C,Pistols!K:K,0,0)</f>
        <v>0</v>
      </c>
      <c r="I998" s="3">
        <f>_xlfn.XLOOKUP($A998,Pistols!$C:$C,Pistols!L:L,0,0)</f>
        <v>0</v>
      </c>
      <c r="J998" s="3">
        <f>_xlfn.XLOOKUP($A998,Pistols!$C:$C,Pistols!M:M,0,0)</f>
        <v>0</v>
      </c>
      <c r="K998" s="3">
        <f>_xlfn.XLOOKUP($A998,Pistols!$C:$C,Pistols!N:N,0,0)</f>
        <v>0</v>
      </c>
      <c r="L998" s="3">
        <f>_xlfn.XLOOKUP($A998,Revolvers!$C:$C,Revolvers!O:O,0,0)</f>
        <v>0</v>
      </c>
      <c r="M998" s="3">
        <f>_xlfn.XLOOKUP($A998,Revolvers!$C:$C,Revolvers!P:P,0,0)</f>
        <v>0</v>
      </c>
      <c r="N998" s="3">
        <f>_xlfn.XLOOKUP($A998,Revolvers!$C:$C,Revolvers!Q:Q,0,0)</f>
        <v>0</v>
      </c>
      <c r="O998" s="3">
        <f>_xlfn.XLOOKUP($A998,Revolvers!$C:$C,Revolvers!R:R,0,0)</f>
        <v>0</v>
      </c>
      <c r="P998" s="3">
        <f>_xlfn.XLOOKUP($A998,Revolvers!$C:$C,Revolvers!S:S,0,0)</f>
        <v>0</v>
      </c>
      <c r="Q998" s="3">
        <f>_xlfn.XLOOKUP($A998,Revolvers!$C:$C,Revolvers!T:T,0,0)</f>
        <v>0</v>
      </c>
      <c r="R998" s="3">
        <f>_xlfn.XLOOKUP($A998,Rifles!C:C,Rifles!H:H,0,0)</f>
        <v>11</v>
      </c>
      <c r="S998" s="3">
        <f>_xlfn.XLOOKUP($A998,Shotguns!C:C,Shotguns!H:H,0,0)</f>
        <v>0</v>
      </c>
      <c r="T998" s="3">
        <f t="shared" si="15"/>
        <v>11</v>
      </c>
    </row>
    <row r="999" spans="1:20" x14ac:dyDescent="0.25">
      <c r="A999" s="3">
        <f>Rifles!C999</f>
        <v>58501651</v>
      </c>
      <c r="B999" s="3" t="str">
        <f>_xlfn.XLOOKUP($A999, Rifles!$C$2:$C$419,Rifles!$D$2:$D$419,"N/A",0)</f>
        <v>N/A</v>
      </c>
      <c r="C999" s="4" t="str">
        <f>_xlfn.XLOOKUP($A999, Rifles!$C$2:$C$419,Rifles!F$2:F$419,"N/A",0)</f>
        <v>N/A</v>
      </c>
      <c r="D999" s="4" t="str">
        <f>_xlfn.XLOOKUP($A999, Rifles!$C$2:$C$419,Rifles!G$2:G$419,"N/A",0)</f>
        <v>N/A</v>
      </c>
      <c r="E999" s="3">
        <f>_xlfn.XLOOKUP($A999,Pistols!$C:$C,Pistols!H:H,0,0)</f>
        <v>0</v>
      </c>
      <c r="F999" s="3">
        <f>_xlfn.XLOOKUP($A999,Pistols!$C:$C,Pistols!I:I,0,0)</f>
        <v>0</v>
      </c>
      <c r="G999" s="3">
        <f>_xlfn.XLOOKUP($A999,Pistols!$C:$C,Pistols!J:J,0,0)</f>
        <v>0</v>
      </c>
      <c r="H999" s="3">
        <f>_xlfn.XLOOKUP($A999,Pistols!$C:$C,Pistols!K:K,0,0)</f>
        <v>0</v>
      </c>
      <c r="I999" s="3">
        <f>_xlfn.XLOOKUP($A999,Pistols!$C:$C,Pistols!L:L,0,0)</f>
        <v>0</v>
      </c>
      <c r="J999" s="3">
        <f>_xlfn.XLOOKUP($A999,Pistols!$C:$C,Pistols!M:M,0,0)</f>
        <v>0</v>
      </c>
      <c r="K999" s="3">
        <f>_xlfn.XLOOKUP($A999,Pistols!$C:$C,Pistols!N:N,0,0)</f>
        <v>0</v>
      </c>
      <c r="L999" s="3">
        <f>_xlfn.XLOOKUP($A999,Revolvers!$C:$C,Revolvers!O:O,0,0)</f>
        <v>0</v>
      </c>
      <c r="M999" s="3">
        <f>_xlfn.XLOOKUP($A999,Revolvers!$C:$C,Revolvers!P:P,0,0)</f>
        <v>0</v>
      </c>
      <c r="N999" s="3">
        <f>_xlfn.XLOOKUP($A999,Revolvers!$C:$C,Revolvers!Q:Q,0,0)</f>
        <v>0</v>
      </c>
      <c r="O999" s="3">
        <f>_xlfn.XLOOKUP($A999,Revolvers!$C:$C,Revolvers!R:R,0,0)</f>
        <v>0</v>
      </c>
      <c r="P999" s="3">
        <f>_xlfn.XLOOKUP($A999,Revolvers!$C:$C,Revolvers!S:S,0,0)</f>
        <v>0</v>
      </c>
      <c r="Q999" s="3">
        <f>_xlfn.XLOOKUP($A999,Revolvers!$C:$C,Revolvers!T:T,0,0)</f>
        <v>0</v>
      </c>
      <c r="R999" s="3">
        <f>_xlfn.XLOOKUP($A999,Rifles!C:C,Rifles!H:H,0,0)</f>
        <v>1</v>
      </c>
      <c r="S999" s="3">
        <f>_xlfn.XLOOKUP($A999,Shotguns!C:C,Shotguns!H:H,0,0)</f>
        <v>0</v>
      </c>
      <c r="T999" s="3">
        <f t="shared" si="15"/>
        <v>1</v>
      </c>
    </row>
    <row r="1000" spans="1:20" x14ac:dyDescent="0.25">
      <c r="A1000" s="3">
        <f>Rifles!C1000</f>
        <v>58501194</v>
      </c>
      <c r="B1000" s="3" t="str">
        <f>_xlfn.XLOOKUP($A1000, Rifles!$C$2:$C$419,Rifles!$D$2:$D$419,"N/A",0)</f>
        <v>N/A</v>
      </c>
      <c r="C1000" s="4" t="str">
        <f>_xlfn.XLOOKUP($A1000, Rifles!$C$2:$C$419,Rifles!F$2:F$419,"N/A",0)</f>
        <v>N/A</v>
      </c>
      <c r="D1000" s="4" t="str">
        <f>_xlfn.XLOOKUP($A1000, Rifles!$C$2:$C$419,Rifles!G$2:G$419,"N/A",0)</f>
        <v>N/A</v>
      </c>
      <c r="E1000" s="3">
        <f>_xlfn.XLOOKUP($A1000,Pistols!$C:$C,Pistols!H:H,0,0)</f>
        <v>3</v>
      </c>
      <c r="F1000" s="3">
        <f>_xlfn.XLOOKUP($A1000,Pistols!$C:$C,Pistols!I:I,0,0)</f>
        <v>0</v>
      </c>
      <c r="G1000" s="3">
        <f>_xlfn.XLOOKUP($A1000,Pistols!$C:$C,Pistols!J:J,0,0)</f>
        <v>0</v>
      </c>
      <c r="H1000" s="3">
        <f>_xlfn.XLOOKUP($A1000,Pistols!$C:$C,Pistols!K:K,0,0)</f>
        <v>0</v>
      </c>
      <c r="I1000" s="3">
        <f>_xlfn.XLOOKUP($A1000,Pistols!$C:$C,Pistols!L:L,0,0)</f>
        <v>0</v>
      </c>
      <c r="J1000" s="3">
        <f>_xlfn.XLOOKUP($A1000,Pistols!$C:$C,Pistols!M:M,0,0)</f>
        <v>4</v>
      </c>
      <c r="K1000" s="3">
        <f>_xlfn.XLOOKUP($A1000,Pistols!$C:$C,Pistols!N:N,0,0)</f>
        <v>7</v>
      </c>
      <c r="L1000" s="3">
        <f>_xlfn.XLOOKUP($A1000,Revolvers!$C:$C,Revolvers!O:O,0,0)</f>
        <v>0</v>
      </c>
      <c r="M1000" s="3">
        <f>_xlfn.XLOOKUP($A1000,Revolvers!$C:$C,Revolvers!P:P,0,0)</f>
        <v>0</v>
      </c>
      <c r="N1000" s="3">
        <f>_xlfn.XLOOKUP($A1000,Revolvers!$C:$C,Revolvers!Q:Q,0,0)</f>
        <v>0</v>
      </c>
      <c r="O1000" s="3">
        <f>_xlfn.XLOOKUP($A1000,Revolvers!$C:$C,Revolvers!R:R,0,0)</f>
        <v>0</v>
      </c>
      <c r="P1000" s="3">
        <f>_xlfn.XLOOKUP($A1000,Revolvers!$C:$C,Revolvers!S:S,0,0)</f>
        <v>0</v>
      </c>
      <c r="Q1000" s="3">
        <f>_xlfn.XLOOKUP($A1000,Revolvers!$C:$C,Revolvers!T:T,0,0)</f>
        <v>0</v>
      </c>
      <c r="R1000" s="3">
        <f>_xlfn.XLOOKUP($A1000,Rifles!C:C,Rifles!H:H,0,0)</f>
        <v>5</v>
      </c>
      <c r="S1000" s="3">
        <f>_xlfn.XLOOKUP($A1000,Shotguns!C:C,Shotguns!H:H,0,0)</f>
        <v>0</v>
      </c>
      <c r="T1000" s="3">
        <f t="shared" si="15"/>
        <v>12</v>
      </c>
    </row>
    <row r="1001" spans="1:20" x14ac:dyDescent="0.25">
      <c r="A1001" s="3">
        <f>Rifles!C1001</f>
        <v>58502501</v>
      </c>
      <c r="B1001" s="3" t="str">
        <f>_xlfn.XLOOKUP($A1001, Rifles!$C$2:$C$419,Rifles!$D$2:$D$419,"N/A",0)</f>
        <v>N/A</v>
      </c>
      <c r="C1001" s="4" t="str">
        <f>_xlfn.XLOOKUP($A1001, Rifles!$C$2:$C$419,Rifles!F$2:F$419,"N/A",0)</f>
        <v>N/A</v>
      </c>
      <c r="D1001" s="4" t="str">
        <f>_xlfn.XLOOKUP($A1001, Rifles!$C$2:$C$419,Rifles!G$2:G$419,"N/A",0)</f>
        <v>N/A</v>
      </c>
      <c r="E1001" s="3">
        <f>_xlfn.XLOOKUP($A1001,Pistols!$C:$C,Pistols!H:H,0,0)</f>
        <v>0</v>
      </c>
      <c r="F1001" s="3">
        <f>_xlfn.XLOOKUP($A1001,Pistols!$C:$C,Pistols!I:I,0,0)</f>
        <v>0</v>
      </c>
      <c r="G1001" s="3">
        <f>_xlfn.XLOOKUP($A1001,Pistols!$C:$C,Pistols!J:J,0,0)</f>
        <v>0</v>
      </c>
      <c r="H1001" s="3">
        <f>_xlfn.XLOOKUP($A1001,Pistols!$C:$C,Pistols!K:K,0,0)</f>
        <v>0</v>
      </c>
      <c r="I1001" s="3">
        <f>_xlfn.XLOOKUP($A1001,Pistols!$C:$C,Pistols!L:L,0,0)</f>
        <v>0</v>
      </c>
      <c r="J1001" s="3">
        <f>_xlfn.XLOOKUP($A1001,Pistols!$C:$C,Pistols!M:M,0,0)</f>
        <v>0</v>
      </c>
      <c r="K1001" s="3">
        <f>_xlfn.XLOOKUP($A1001,Pistols!$C:$C,Pistols!N:N,0,0)</f>
        <v>0</v>
      </c>
      <c r="L1001" s="3">
        <f>_xlfn.XLOOKUP($A1001,Revolvers!$C:$C,Revolvers!O:O,0,0)</f>
        <v>0</v>
      </c>
      <c r="M1001" s="3">
        <f>_xlfn.XLOOKUP($A1001,Revolvers!$C:$C,Revolvers!P:P,0,0)</f>
        <v>0</v>
      </c>
      <c r="N1001" s="3">
        <f>_xlfn.XLOOKUP($A1001,Revolvers!$C:$C,Revolvers!Q:Q,0,0)</f>
        <v>0</v>
      </c>
      <c r="O1001" s="3">
        <f>_xlfn.XLOOKUP($A1001,Revolvers!$C:$C,Revolvers!R:R,0,0)</f>
        <v>0</v>
      </c>
      <c r="P1001" s="3">
        <f>_xlfn.XLOOKUP($A1001,Revolvers!$C:$C,Revolvers!S:S,0,0)</f>
        <v>0</v>
      </c>
      <c r="Q1001" s="3">
        <f>_xlfn.XLOOKUP($A1001,Revolvers!$C:$C,Revolvers!T:T,0,0)</f>
        <v>0</v>
      </c>
      <c r="R1001" s="3">
        <f>_xlfn.XLOOKUP($A1001,Rifles!C:C,Rifles!H:H,0,0)</f>
        <v>2</v>
      </c>
      <c r="S1001" s="3">
        <f>_xlfn.XLOOKUP($A1001,Shotguns!C:C,Shotguns!H:H,0,0)</f>
        <v>0</v>
      </c>
      <c r="T1001" s="3">
        <f t="shared" si="15"/>
        <v>2</v>
      </c>
    </row>
    <row r="1002" spans="1:20" x14ac:dyDescent="0.25">
      <c r="A1002" s="3">
        <f>Rifles!C1002</f>
        <v>58501900</v>
      </c>
      <c r="B1002" s="3" t="str">
        <f>_xlfn.XLOOKUP($A1002, Rifles!$C$2:$C$419,Rifles!$D$2:$D$419,"N/A",0)</f>
        <v>N/A</v>
      </c>
      <c r="C1002" s="4" t="str">
        <f>_xlfn.XLOOKUP($A1002, Rifles!$C$2:$C$419,Rifles!F$2:F$419,"N/A",0)</f>
        <v>N/A</v>
      </c>
      <c r="D1002" s="4" t="str">
        <f>_xlfn.XLOOKUP($A1002, Rifles!$C$2:$C$419,Rifles!G$2:G$419,"N/A",0)</f>
        <v>N/A</v>
      </c>
      <c r="E1002" s="3">
        <f>_xlfn.XLOOKUP($A1002,Pistols!$C:$C,Pistols!H:H,0,0)</f>
        <v>0</v>
      </c>
      <c r="F1002" s="3">
        <f>_xlfn.XLOOKUP($A1002,Pistols!$C:$C,Pistols!I:I,0,0)</f>
        <v>0</v>
      </c>
      <c r="G1002" s="3">
        <f>_xlfn.XLOOKUP($A1002,Pistols!$C:$C,Pistols!J:J,0,0)</f>
        <v>0</v>
      </c>
      <c r="H1002" s="3">
        <f>_xlfn.XLOOKUP($A1002,Pistols!$C:$C,Pistols!K:K,0,0)</f>
        <v>0</v>
      </c>
      <c r="I1002" s="3">
        <f>_xlfn.XLOOKUP($A1002,Pistols!$C:$C,Pistols!L:L,0,0)</f>
        <v>0</v>
      </c>
      <c r="J1002" s="3">
        <f>_xlfn.XLOOKUP($A1002,Pistols!$C:$C,Pistols!M:M,0,0)</f>
        <v>0</v>
      </c>
      <c r="K1002" s="3">
        <f>_xlfn.XLOOKUP($A1002,Pistols!$C:$C,Pistols!N:N,0,0)</f>
        <v>0</v>
      </c>
      <c r="L1002" s="3">
        <f>_xlfn.XLOOKUP($A1002,Revolvers!$C:$C,Revolvers!O:O,0,0)</f>
        <v>0</v>
      </c>
      <c r="M1002" s="3">
        <f>_xlfn.XLOOKUP($A1002,Revolvers!$C:$C,Revolvers!P:P,0,0)</f>
        <v>0</v>
      </c>
      <c r="N1002" s="3">
        <f>_xlfn.XLOOKUP($A1002,Revolvers!$C:$C,Revolvers!Q:Q,0,0)</f>
        <v>0</v>
      </c>
      <c r="O1002" s="3">
        <f>_xlfn.XLOOKUP($A1002,Revolvers!$C:$C,Revolvers!R:R,0,0)</f>
        <v>0</v>
      </c>
      <c r="P1002" s="3">
        <f>_xlfn.XLOOKUP($A1002,Revolvers!$C:$C,Revolvers!S:S,0,0)</f>
        <v>0</v>
      </c>
      <c r="Q1002" s="3">
        <f>_xlfn.XLOOKUP($A1002,Revolvers!$C:$C,Revolvers!T:T,0,0)</f>
        <v>0</v>
      </c>
      <c r="R1002" s="3">
        <f>_xlfn.XLOOKUP($A1002,Rifles!C:C,Rifles!H:H,0,0)</f>
        <v>1</v>
      </c>
      <c r="S1002" s="3">
        <f>_xlfn.XLOOKUP($A1002,Shotguns!C:C,Shotguns!H:H,0,0)</f>
        <v>0</v>
      </c>
      <c r="T1002" s="3">
        <f t="shared" si="15"/>
        <v>1</v>
      </c>
    </row>
    <row r="1003" spans="1:20" x14ac:dyDescent="0.25">
      <c r="A1003" s="3">
        <f>Rifles!C1003</f>
        <v>58502041</v>
      </c>
      <c r="B1003" s="3" t="str">
        <f>_xlfn.XLOOKUP($A1003, Rifles!$C$2:$C$419,Rifles!$D$2:$D$419,"N/A",0)</f>
        <v>N/A</v>
      </c>
      <c r="C1003" s="4" t="str">
        <f>_xlfn.XLOOKUP($A1003, Rifles!$C$2:$C$419,Rifles!F$2:F$419,"N/A",0)</f>
        <v>N/A</v>
      </c>
      <c r="D1003" s="4" t="str">
        <f>_xlfn.XLOOKUP($A1003, Rifles!$C$2:$C$419,Rifles!G$2:G$419,"N/A",0)</f>
        <v>N/A</v>
      </c>
      <c r="E1003" s="3">
        <f>_xlfn.XLOOKUP($A1003,Pistols!$C:$C,Pistols!H:H,0,0)</f>
        <v>0</v>
      </c>
      <c r="F1003" s="3">
        <f>_xlfn.XLOOKUP($A1003,Pistols!$C:$C,Pistols!I:I,0,0)</f>
        <v>0</v>
      </c>
      <c r="G1003" s="3">
        <f>_xlfn.XLOOKUP($A1003,Pistols!$C:$C,Pistols!J:J,0,0)</f>
        <v>0</v>
      </c>
      <c r="H1003" s="3">
        <f>_xlfn.XLOOKUP($A1003,Pistols!$C:$C,Pistols!K:K,0,0)</f>
        <v>0</v>
      </c>
      <c r="I1003" s="3">
        <f>_xlfn.XLOOKUP($A1003,Pistols!$C:$C,Pistols!L:L,0,0)</f>
        <v>0</v>
      </c>
      <c r="J1003" s="3">
        <f>_xlfn.XLOOKUP($A1003,Pistols!$C:$C,Pistols!M:M,0,0)</f>
        <v>0</v>
      </c>
      <c r="K1003" s="3">
        <f>_xlfn.XLOOKUP($A1003,Pistols!$C:$C,Pistols!N:N,0,0)</f>
        <v>0</v>
      </c>
      <c r="L1003" s="3">
        <f>_xlfn.XLOOKUP($A1003,Revolvers!$C:$C,Revolvers!O:O,0,0)</f>
        <v>0</v>
      </c>
      <c r="M1003" s="3">
        <f>_xlfn.XLOOKUP($A1003,Revolvers!$C:$C,Revolvers!P:P,0,0)</f>
        <v>0</v>
      </c>
      <c r="N1003" s="3">
        <f>_xlfn.XLOOKUP($A1003,Revolvers!$C:$C,Revolvers!Q:Q,0,0)</f>
        <v>0</v>
      </c>
      <c r="O1003" s="3">
        <f>_xlfn.XLOOKUP($A1003,Revolvers!$C:$C,Revolvers!R:R,0,0)</f>
        <v>0</v>
      </c>
      <c r="P1003" s="3">
        <f>_xlfn.XLOOKUP($A1003,Revolvers!$C:$C,Revolvers!S:S,0,0)</f>
        <v>0</v>
      </c>
      <c r="Q1003" s="3">
        <f>_xlfn.XLOOKUP($A1003,Revolvers!$C:$C,Revolvers!T:T,0,0)</f>
        <v>0</v>
      </c>
      <c r="R1003" s="3">
        <f>_xlfn.XLOOKUP($A1003,Rifles!C:C,Rifles!H:H,0,0)</f>
        <v>1</v>
      </c>
      <c r="S1003" s="3">
        <f>_xlfn.XLOOKUP($A1003,Shotguns!C:C,Shotguns!H:H,0,0)</f>
        <v>0</v>
      </c>
      <c r="T1003" s="3">
        <f t="shared" si="15"/>
        <v>1</v>
      </c>
    </row>
    <row r="1004" spans="1:20" x14ac:dyDescent="0.25">
      <c r="A1004" s="3">
        <f>Rifles!C1004</f>
        <v>58501307</v>
      </c>
      <c r="B1004" s="3" t="str">
        <f>_xlfn.XLOOKUP($A1004, Rifles!$C$2:$C$419,Rifles!$D$2:$D$419,"N/A",0)</f>
        <v>N/A</v>
      </c>
      <c r="C1004" s="4" t="str">
        <f>_xlfn.XLOOKUP($A1004, Rifles!$C$2:$C$419,Rifles!F$2:F$419,"N/A",0)</f>
        <v>N/A</v>
      </c>
      <c r="D1004" s="4" t="str">
        <f>_xlfn.XLOOKUP($A1004, Rifles!$C$2:$C$419,Rifles!G$2:G$419,"N/A",0)</f>
        <v>N/A</v>
      </c>
      <c r="E1004" s="3">
        <f>_xlfn.XLOOKUP($A1004,Pistols!$C:$C,Pistols!H:H,0,0)</f>
        <v>0</v>
      </c>
      <c r="F1004" s="3">
        <f>_xlfn.XLOOKUP($A1004,Pistols!$C:$C,Pistols!I:I,0,0)</f>
        <v>0</v>
      </c>
      <c r="G1004" s="3">
        <f>_xlfn.XLOOKUP($A1004,Pistols!$C:$C,Pistols!J:J,0,0)</f>
        <v>0</v>
      </c>
      <c r="H1004" s="3">
        <f>_xlfn.XLOOKUP($A1004,Pistols!$C:$C,Pistols!K:K,0,0)</f>
        <v>0</v>
      </c>
      <c r="I1004" s="3">
        <f>_xlfn.XLOOKUP($A1004,Pistols!$C:$C,Pistols!L:L,0,0)</f>
        <v>0</v>
      </c>
      <c r="J1004" s="3">
        <f>_xlfn.XLOOKUP($A1004,Pistols!$C:$C,Pistols!M:M,0,0)</f>
        <v>0</v>
      </c>
      <c r="K1004" s="3">
        <f>_xlfn.XLOOKUP($A1004,Pistols!$C:$C,Pistols!N:N,0,0)</f>
        <v>0</v>
      </c>
      <c r="L1004" s="3">
        <f>_xlfn.XLOOKUP($A1004,Revolvers!$C:$C,Revolvers!O:O,0,0)</f>
        <v>0</v>
      </c>
      <c r="M1004" s="3">
        <f>_xlfn.XLOOKUP($A1004,Revolvers!$C:$C,Revolvers!P:P,0,0)</f>
        <v>0</v>
      </c>
      <c r="N1004" s="3">
        <f>_xlfn.XLOOKUP($A1004,Revolvers!$C:$C,Revolvers!Q:Q,0,0)</f>
        <v>0</v>
      </c>
      <c r="O1004" s="3">
        <f>_xlfn.XLOOKUP($A1004,Revolvers!$C:$C,Revolvers!R:R,0,0)</f>
        <v>0</v>
      </c>
      <c r="P1004" s="3">
        <f>_xlfn.XLOOKUP($A1004,Revolvers!$C:$C,Revolvers!S:S,0,0)</f>
        <v>0</v>
      </c>
      <c r="Q1004" s="3">
        <f>_xlfn.XLOOKUP($A1004,Revolvers!$C:$C,Revolvers!T:T,0,0)</f>
        <v>0</v>
      </c>
      <c r="R1004" s="3">
        <f>_xlfn.XLOOKUP($A1004,Rifles!C:C,Rifles!H:H,0,0)</f>
        <v>2</v>
      </c>
      <c r="S1004" s="3">
        <f>_xlfn.XLOOKUP($A1004,Shotguns!C:C,Shotguns!H:H,0,0)</f>
        <v>0</v>
      </c>
      <c r="T1004" s="3">
        <f t="shared" si="15"/>
        <v>2</v>
      </c>
    </row>
    <row r="1005" spans="1:20" x14ac:dyDescent="0.25">
      <c r="A1005" s="3">
        <f>Rifles!C1005</f>
        <v>58502173</v>
      </c>
      <c r="B1005" s="3" t="str">
        <f>_xlfn.XLOOKUP($A1005, Rifles!$C$2:$C$419,Rifles!$D$2:$D$419,"N/A",0)</f>
        <v>N/A</v>
      </c>
      <c r="C1005" s="4" t="str">
        <f>_xlfn.XLOOKUP($A1005, Rifles!$C$2:$C$419,Rifles!F$2:F$419,"N/A",0)</f>
        <v>N/A</v>
      </c>
      <c r="D1005" s="4" t="str">
        <f>_xlfn.XLOOKUP($A1005, Rifles!$C$2:$C$419,Rifles!G$2:G$419,"N/A",0)</f>
        <v>N/A</v>
      </c>
      <c r="E1005" s="3">
        <f>_xlfn.XLOOKUP($A1005,Pistols!$C:$C,Pistols!H:H,0,0)</f>
        <v>1</v>
      </c>
      <c r="F1005" s="3">
        <f>_xlfn.XLOOKUP($A1005,Pistols!$C:$C,Pistols!I:I,0,0)</f>
        <v>0</v>
      </c>
      <c r="G1005" s="3">
        <f>_xlfn.XLOOKUP($A1005,Pistols!$C:$C,Pistols!J:J,0,0)</f>
        <v>0</v>
      </c>
      <c r="H1005" s="3">
        <f>_xlfn.XLOOKUP($A1005,Pistols!$C:$C,Pistols!K:K,0,0)</f>
        <v>0</v>
      </c>
      <c r="I1005" s="3">
        <f>_xlfn.XLOOKUP($A1005,Pistols!$C:$C,Pistols!L:L,0,0)</f>
        <v>0</v>
      </c>
      <c r="J1005" s="3">
        <f>_xlfn.XLOOKUP($A1005,Pistols!$C:$C,Pistols!M:M,0,0)</f>
        <v>0</v>
      </c>
      <c r="K1005" s="3">
        <f>_xlfn.XLOOKUP($A1005,Pistols!$C:$C,Pistols!N:N,0,0)</f>
        <v>1</v>
      </c>
      <c r="L1005" s="3">
        <f>_xlfn.XLOOKUP($A1005,Revolvers!$C:$C,Revolvers!O:O,0,0)</f>
        <v>0</v>
      </c>
      <c r="M1005" s="3">
        <f>_xlfn.XLOOKUP($A1005,Revolvers!$C:$C,Revolvers!P:P,0,0)</f>
        <v>0</v>
      </c>
      <c r="N1005" s="3">
        <f>_xlfn.XLOOKUP($A1005,Revolvers!$C:$C,Revolvers!Q:Q,0,0)</f>
        <v>0</v>
      </c>
      <c r="O1005" s="3">
        <f>_xlfn.XLOOKUP($A1005,Revolvers!$C:$C,Revolvers!R:R,0,0)</f>
        <v>0</v>
      </c>
      <c r="P1005" s="3">
        <f>_xlfn.XLOOKUP($A1005,Revolvers!$C:$C,Revolvers!S:S,0,0)</f>
        <v>0</v>
      </c>
      <c r="Q1005" s="3">
        <f>_xlfn.XLOOKUP($A1005,Revolvers!$C:$C,Revolvers!T:T,0,0)</f>
        <v>0</v>
      </c>
      <c r="R1005" s="3">
        <f>_xlfn.XLOOKUP($A1005,Rifles!C:C,Rifles!H:H,0,0)</f>
        <v>2</v>
      </c>
      <c r="S1005" s="3">
        <f>_xlfn.XLOOKUP($A1005,Shotguns!C:C,Shotguns!H:H,0,0)</f>
        <v>0</v>
      </c>
      <c r="T1005" s="3">
        <f t="shared" si="15"/>
        <v>3</v>
      </c>
    </row>
    <row r="1006" spans="1:20" x14ac:dyDescent="0.25">
      <c r="A1006" s="3">
        <f>Rifles!C1006</f>
        <v>58501837</v>
      </c>
      <c r="B1006" s="3" t="str">
        <f>_xlfn.XLOOKUP($A1006, Rifles!$C$2:$C$419,Rifles!$D$2:$D$419,"N/A",0)</f>
        <v>N/A</v>
      </c>
      <c r="C1006" s="4" t="str">
        <f>_xlfn.XLOOKUP($A1006, Rifles!$C$2:$C$419,Rifles!F$2:F$419,"N/A",0)</f>
        <v>N/A</v>
      </c>
      <c r="D1006" s="4" t="str">
        <f>_xlfn.XLOOKUP($A1006, Rifles!$C$2:$C$419,Rifles!G$2:G$419,"N/A",0)</f>
        <v>N/A</v>
      </c>
      <c r="E1006" s="3">
        <f>_xlfn.XLOOKUP($A1006,Pistols!$C:$C,Pistols!H:H,0,0)</f>
        <v>0</v>
      </c>
      <c r="F1006" s="3">
        <f>_xlfn.XLOOKUP($A1006,Pistols!$C:$C,Pistols!I:I,0,0)</f>
        <v>0</v>
      </c>
      <c r="G1006" s="3">
        <f>_xlfn.XLOOKUP($A1006,Pistols!$C:$C,Pistols!J:J,0,0)</f>
        <v>0</v>
      </c>
      <c r="H1006" s="3">
        <f>_xlfn.XLOOKUP($A1006,Pistols!$C:$C,Pistols!K:K,0,0)</f>
        <v>0</v>
      </c>
      <c r="I1006" s="3">
        <f>_xlfn.XLOOKUP($A1006,Pistols!$C:$C,Pistols!L:L,0,0)</f>
        <v>0</v>
      </c>
      <c r="J1006" s="3">
        <f>_xlfn.XLOOKUP($A1006,Pistols!$C:$C,Pistols!M:M,0,0)</f>
        <v>0</v>
      </c>
      <c r="K1006" s="3">
        <f>_xlfn.XLOOKUP($A1006,Pistols!$C:$C,Pistols!N:N,0,0)</f>
        <v>0</v>
      </c>
      <c r="L1006" s="3">
        <f>_xlfn.XLOOKUP($A1006,Revolvers!$C:$C,Revolvers!O:O,0,0)</f>
        <v>0</v>
      </c>
      <c r="M1006" s="3">
        <f>_xlfn.XLOOKUP($A1006,Revolvers!$C:$C,Revolvers!P:P,0,0)</f>
        <v>0</v>
      </c>
      <c r="N1006" s="3">
        <f>_xlfn.XLOOKUP($A1006,Revolvers!$C:$C,Revolvers!Q:Q,0,0)</f>
        <v>0</v>
      </c>
      <c r="O1006" s="3">
        <f>_xlfn.XLOOKUP($A1006,Revolvers!$C:$C,Revolvers!R:R,0,0)</f>
        <v>0</v>
      </c>
      <c r="P1006" s="3">
        <f>_xlfn.XLOOKUP($A1006,Revolvers!$C:$C,Revolvers!S:S,0,0)</f>
        <v>0</v>
      </c>
      <c r="Q1006" s="3">
        <f>_xlfn.XLOOKUP($A1006,Revolvers!$C:$C,Revolvers!T:T,0,0)</f>
        <v>0</v>
      </c>
      <c r="R1006" s="3">
        <f>_xlfn.XLOOKUP($A1006,Rifles!C:C,Rifles!H:H,0,0)</f>
        <v>13</v>
      </c>
      <c r="S1006" s="3">
        <f>_xlfn.XLOOKUP($A1006,Shotguns!C:C,Shotguns!H:H,0,0)</f>
        <v>0</v>
      </c>
      <c r="T1006" s="3">
        <f t="shared" si="15"/>
        <v>13</v>
      </c>
    </row>
    <row r="1007" spans="1:20" x14ac:dyDescent="0.25">
      <c r="A1007" s="3">
        <f>Rifles!C1007</f>
        <v>58501474</v>
      </c>
      <c r="B1007" s="3" t="str">
        <f>_xlfn.XLOOKUP($A1007, Rifles!$C$2:$C$419,Rifles!$D$2:$D$419,"N/A",0)</f>
        <v>N/A</v>
      </c>
      <c r="C1007" s="4" t="str">
        <f>_xlfn.XLOOKUP($A1007, Rifles!$C$2:$C$419,Rifles!F$2:F$419,"N/A",0)</f>
        <v>N/A</v>
      </c>
      <c r="D1007" s="4" t="str">
        <f>_xlfn.XLOOKUP($A1007, Rifles!$C$2:$C$419,Rifles!G$2:G$419,"N/A",0)</f>
        <v>N/A</v>
      </c>
      <c r="E1007" s="3">
        <f>_xlfn.XLOOKUP($A1007,Pistols!$C:$C,Pistols!H:H,0,0)</f>
        <v>0</v>
      </c>
      <c r="F1007" s="3">
        <f>_xlfn.XLOOKUP($A1007,Pistols!$C:$C,Pistols!I:I,0,0)</f>
        <v>0</v>
      </c>
      <c r="G1007" s="3">
        <f>_xlfn.XLOOKUP($A1007,Pistols!$C:$C,Pistols!J:J,0,0)</f>
        <v>0</v>
      </c>
      <c r="H1007" s="3">
        <f>_xlfn.XLOOKUP($A1007,Pistols!$C:$C,Pistols!K:K,0,0)</f>
        <v>0</v>
      </c>
      <c r="I1007" s="3">
        <f>_xlfn.XLOOKUP($A1007,Pistols!$C:$C,Pistols!L:L,0,0)</f>
        <v>0</v>
      </c>
      <c r="J1007" s="3">
        <f>_xlfn.XLOOKUP($A1007,Pistols!$C:$C,Pistols!M:M,0,0)</f>
        <v>0</v>
      </c>
      <c r="K1007" s="3">
        <f>_xlfn.XLOOKUP($A1007,Pistols!$C:$C,Pistols!N:N,0,0)</f>
        <v>0</v>
      </c>
      <c r="L1007" s="3">
        <f>_xlfn.XLOOKUP($A1007,Revolvers!$C:$C,Revolvers!O:O,0,0)</f>
        <v>0</v>
      </c>
      <c r="M1007" s="3">
        <f>_xlfn.XLOOKUP($A1007,Revolvers!$C:$C,Revolvers!P:P,0,0)</f>
        <v>0</v>
      </c>
      <c r="N1007" s="3">
        <f>_xlfn.XLOOKUP($A1007,Revolvers!$C:$C,Revolvers!Q:Q,0,0)</f>
        <v>0</v>
      </c>
      <c r="O1007" s="3">
        <f>_xlfn.XLOOKUP($A1007,Revolvers!$C:$C,Revolvers!R:R,0,0)</f>
        <v>0</v>
      </c>
      <c r="P1007" s="3">
        <f>_xlfn.XLOOKUP($A1007,Revolvers!$C:$C,Revolvers!S:S,0,0)</f>
        <v>0</v>
      </c>
      <c r="Q1007" s="3">
        <f>_xlfn.XLOOKUP($A1007,Revolvers!$C:$C,Revolvers!T:T,0,0)</f>
        <v>0</v>
      </c>
      <c r="R1007" s="3">
        <f>_xlfn.XLOOKUP($A1007,Rifles!C:C,Rifles!H:H,0,0)</f>
        <v>20</v>
      </c>
      <c r="S1007" s="3">
        <f>_xlfn.XLOOKUP($A1007,Shotguns!C:C,Shotguns!H:H,0,0)</f>
        <v>0</v>
      </c>
      <c r="T1007" s="3">
        <f t="shared" si="15"/>
        <v>20</v>
      </c>
    </row>
    <row r="1008" spans="1:20" x14ac:dyDescent="0.25">
      <c r="A1008" s="3">
        <f>Rifles!C1008</f>
        <v>58501546</v>
      </c>
      <c r="B1008" s="3" t="str">
        <f>_xlfn.XLOOKUP($A1008, Rifles!$C$2:$C$419,Rifles!$D$2:$D$419,"N/A",0)</f>
        <v>N/A</v>
      </c>
      <c r="C1008" s="4" t="str">
        <f>_xlfn.XLOOKUP($A1008, Rifles!$C$2:$C$419,Rifles!F$2:F$419,"N/A",0)</f>
        <v>N/A</v>
      </c>
      <c r="D1008" s="4" t="str">
        <f>_xlfn.XLOOKUP($A1008, Rifles!$C$2:$C$419,Rifles!G$2:G$419,"N/A",0)</f>
        <v>N/A</v>
      </c>
      <c r="E1008" s="3">
        <f>_xlfn.XLOOKUP($A1008,Pistols!$C:$C,Pistols!H:H,0,0)</f>
        <v>0</v>
      </c>
      <c r="F1008" s="3">
        <f>_xlfn.XLOOKUP($A1008,Pistols!$C:$C,Pistols!I:I,0,0)</f>
        <v>0</v>
      </c>
      <c r="G1008" s="3">
        <f>_xlfn.XLOOKUP($A1008,Pistols!$C:$C,Pistols!J:J,0,0)</f>
        <v>0</v>
      </c>
      <c r="H1008" s="3">
        <f>_xlfn.XLOOKUP($A1008,Pistols!$C:$C,Pistols!K:K,0,0)</f>
        <v>0</v>
      </c>
      <c r="I1008" s="3">
        <f>_xlfn.XLOOKUP($A1008,Pistols!$C:$C,Pistols!L:L,0,0)</f>
        <v>0</v>
      </c>
      <c r="J1008" s="3">
        <f>_xlfn.XLOOKUP($A1008,Pistols!$C:$C,Pistols!M:M,0,0)</f>
        <v>0</v>
      </c>
      <c r="K1008" s="3">
        <f>_xlfn.XLOOKUP($A1008,Pistols!$C:$C,Pistols!N:N,0,0)</f>
        <v>0</v>
      </c>
      <c r="L1008" s="3">
        <f>_xlfn.XLOOKUP($A1008,Revolvers!$C:$C,Revolvers!O:O,0,0)</f>
        <v>0</v>
      </c>
      <c r="M1008" s="3">
        <f>_xlfn.XLOOKUP($A1008,Revolvers!$C:$C,Revolvers!P:P,0,0)</f>
        <v>0</v>
      </c>
      <c r="N1008" s="3">
        <f>_xlfn.XLOOKUP($A1008,Revolvers!$C:$C,Revolvers!Q:Q,0,0)</f>
        <v>0</v>
      </c>
      <c r="O1008" s="3">
        <f>_xlfn.XLOOKUP($A1008,Revolvers!$C:$C,Revolvers!R:R,0,0)</f>
        <v>0</v>
      </c>
      <c r="P1008" s="3">
        <f>_xlfn.XLOOKUP($A1008,Revolvers!$C:$C,Revolvers!S:S,0,0)</f>
        <v>0</v>
      </c>
      <c r="Q1008" s="3">
        <f>_xlfn.XLOOKUP($A1008,Revolvers!$C:$C,Revolvers!T:T,0,0)</f>
        <v>0</v>
      </c>
      <c r="R1008" s="3">
        <f>_xlfn.XLOOKUP($A1008,Rifles!C:C,Rifles!H:H,0,0)</f>
        <v>13</v>
      </c>
      <c r="S1008" s="3">
        <f>_xlfn.XLOOKUP($A1008,Shotguns!C:C,Shotguns!H:H,0,0)</f>
        <v>0</v>
      </c>
      <c r="T1008" s="3">
        <f t="shared" si="15"/>
        <v>13</v>
      </c>
    </row>
    <row r="1009" spans="1:20" x14ac:dyDescent="0.25">
      <c r="A1009" s="3">
        <f>Rifles!C1009</f>
        <v>58501541</v>
      </c>
      <c r="B1009" s="3" t="str">
        <f>_xlfn.XLOOKUP($A1009, Rifles!$C$2:$C$419,Rifles!$D$2:$D$419,"N/A",0)</f>
        <v>N/A</v>
      </c>
      <c r="C1009" s="4" t="str">
        <f>_xlfn.XLOOKUP($A1009, Rifles!$C$2:$C$419,Rifles!F$2:F$419,"N/A",0)</f>
        <v>N/A</v>
      </c>
      <c r="D1009" s="4" t="str">
        <f>_xlfn.XLOOKUP($A1009, Rifles!$C$2:$C$419,Rifles!G$2:G$419,"N/A",0)</f>
        <v>N/A</v>
      </c>
      <c r="E1009" s="3">
        <f>_xlfn.XLOOKUP($A1009,Pistols!$C:$C,Pistols!H:H,0,0)</f>
        <v>0</v>
      </c>
      <c r="F1009" s="3">
        <f>_xlfn.XLOOKUP($A1009,Pistols!$C:$C,Pistols!I:I,0,0)</f>
        <v>0</v>
      </c>
      <c r="G1009" s="3">
        <f>_xlfn.XLOOKUP($A1009,Pistols!$C:$C,Pistols!J:J,0,0)</f>
        <v>0</v>
      </c>
      <c r="H1009" s="3">
        <f>_xlfn.XLOOKUP($A1009,Pistols!$C:$C,Pistols!K:K,0,0)</f>
        <v>0</v>
      </c>
      <c r="I1009" s="3">
        <f>_xlfn.XLOOKUP($A1009,Pistols!$C:$C,Pistols!L:L,0,0)</f>
        <v>0</v>
      </c>
      <c r="J1009" s="3">
        <f>_xlfn.XLOOKUP($A1009,Pistols!$C:$C,Pistols!M:M,0,0)</f>
        <v>0</v>
      </c>
      <c r="K1009" s="3">
        <f>_xlfn.XLOOKUP($A1009,Pistols!$C:$C,Pistols!N:N,0,0)</f>
        <v>0</v>
      </c>
      <c r="L1009" s="3">
        <f>_xlfn.XLOOKUP($A1009,Revolvers!$C:$C,Revolvers!O:O,0,0)</f>
        <v>0</v>
      </c>
      <c r="M1009" s="3">
        <f>_xlfn.XLOOKUP($A1009,Revolvers!$C:$C,Revolvers!P:P,0,0)</f>
        <v>0</v>
      </c>
      <c r="N1009" s="3">
        <f>_xlfn.XLOOKUP($A1009,Revolvers!$C:$C,Revolvers!Q:Q,0,0)</f>
        <v>0</v>
      </c>
      <c r="O1009" s="3">
        <f>_xlfn.XLOOKUP($A1009,Revolvers!$C:$C,Revolvers!R:R,0,0)</f>
        <v>0</v>
      </c>
      <c r="P1009" s="3">
        <f>_xlfn.XLOOKUP($A1009,Revolvers!$C:$C,Revolvers!S:S,0,0)</f>
        <v>0</v>
      </c>
      <c r="Q1009" s="3">
        <f>_xlfn.XLOOKUP($A1009,Revolvers!$C:$C,Revolvers!T:T,0,0)</f>
        <v>0</v>
      </c>
      <c r="R1009" s="3">
        <f>_xlfn.XLOOKUP($A1009,Rifles!C:C,Rifles!H:H,0,0)</f>
        <v>3</v>
      </c>
      <c r="S1009" s="3">
        <f>_xlfn.XLOOKUP($A1009,Shotguns!C:C,Shotguns!H:H,0,0)</f>
        <v>0</v>
      </c>
      <c r="T1009" s="3">
        <f t="shared" si="15"/>
        <v>3</v>
      </c>
    </row>
    <row r="1010" spans="1:20" x14ac:dyDescent="0.25">
      <c r="A1010" s="3">
        <f>Rifles!C1010</f>
        <v>98800094</v>
      </c>
      <c r="B1010" s="3" t="str">
        <f>_xlfn.XLOOKUP($A1010, Rifles!$C$2:$C$419,Rifles!$D$2:$D$419,"N/A",0)</f>
        <v>N/A</v>
      </c>
      <c r="C1010" s="4" t="str">
        <f>_xlfn.XLOOKUP($A1010, Rifles!$C$2:$C$419,Rifles!F$2:F$419,"N/A",0)</f>
        <v>N/A</v>
      </c>
      <c r="D1010" s="4" t="str">
        <f>_xlfn.XLOOKUP($A1010, Rifles!$C$2:$C$419,Rifles!G$2:G$419,"N/A",0)</f>
        <v>N/A</v>
      </c>
      <c r="E1010" s="3">
        <f>_xlfn.XLOOKUP($A1010,Pistols!$C:$C,Pistols!H:H,0,0)</f>
        <v>0</v>
      </c>
      <c r="F1010" s="3">
        <f>_xlfn.XLOOKUP($A1010,Pistols!$C:$C,Pistols!I:I,0,0)</f>
        <v>0</v>
      </c>
      <c r="G1010" s="3">
        <f>_xlfn.XLOOKUP($A1010,Pistols!$C:$C,Pistols!J:J,0,0)</f>
        <v>0</v>
      </c>
      <c r="H1010" s="3">
        <f>_xlfn.XLOOKUP($A1010,Pistols!$C:$C,Pistols!K:K,0,0)</f>
        <v>0</v>
      </c>
      <c r="I1010" s="3">
        <f>_xlfn.XLOOKUP($A1010,Pistols!$C:$C,Pistols!L:L,0,0)</f>
        <v>0</v>
      </c>
      <c r="J1010" s="3">
        <f>_xlfn.XLOOKUP($A1010,Pistols!$C:$C,Pistols!M:M,0,0)</f>
        <v>0</v>
      </c>
      <c r="K1010" s="3">
        <f>_xlfn.XLOOKUP($A1010,Pistols!$C:$C,Pistols!N:N,0,0)</f>
        <v>0</v>
      </c>
      <c r="L1010" s="3">
        <f>_xlfn.XLOOKUP($A1010,Revolvers!$C:$C,Revolvers!O:O,0,0)</f>
        <v>0</v>
      </c>
      <c r="M1010" s="3">
        <f>_xlfn.XLOOKUP($A1010,Revolvers!$C:$C,Revolvers!P:P,0,0)</f>
        <v>0</v>
      </c>
      <c r="N1010" s="3">
        <f>_xlfn.XLOOKUP($A1010,Revolvers!$C:$C,Revolvers!Q:Q,0,0)</f>
        <v>0</v>
      </c>
      <c r="O1010" s="3">
        <f>_xlfn.XLOOKUP($A1010,Revolvers!$C:$C,Revolvers!R:R,0,0)</f>
        <v>0</v>
      </c>
      <c r="P1010" s="3">
        <f>_xlfn.XLOOKUP($A1010,Revolvers!$C:$C,Revolvers!S:S,0,0)</f>
        <v>0</v>
      </c>
      <c r="Q1010" s="3">
        <f>_xlfn.XLOOKUP($A1010,Revolvers!$C:$C,Revolvers!T:T,0,0)</f>
        <v>0</v>
      </c>
      <c r="R1010" s="3">
        <f>_xlfn.XLOOKUP($A1010,Rifles!C:C,Rifles!H:H,0,0)</f>
        <v>149</v>
      </c>
      <c r="S1010" s="3">
        <f>_xlfn.XLOOKUP($A1010,Shotguns!C:C,Shotguns!H:H,0,0)</f>
        <v>0</v>
      </c>
      <c r="T1010" s="3">
        <f t="shared" si="15"/>
        <v>149</v>
      </c>
    </row>
    <row r="1011" spans="1:20" x14ac:dyDescent="0.25">
      <c r="A1011" s="3">
        <f>Rifles!C1011</f>
        <v>98804219</v>
      </c>
      <c r="B1011" s="3" t="str">
        <f>_xlfn.XLOOKUP($A1011, Rifles!$C$2:$C$419,Rifles!$D$2:$D$419,"N/A",0)</f>
        <v>N/A</v>
      </c>
      <c r="C1011" s="4" t="str">
        <f>_xlfn.XLOOKUP($A1011, Rifles!$C$2:$C$419,Rifles!F$2:F$419,"N/A",0)</f>
        <v>N/A</v>
      </c>
      <c r="D1011" s="4" t="str">
        <f>_xlfn.XLOOKUP($A1011, Rifles!$C$2:$C$419,Rifles!G$2:G$419,"N/A",0)</f>
        <v>N/A</v>
      </c>
      <c r="E1011" s="3">
        <f>_xlfn.XLOOKUP($A1011,Pistols!$C:$C,Pistols!H:H,0,0)</f>
        <v>1</v>
      </c>
      <c r="F1011" s="3">
        <f>_xlfn.XLOOKUP($A1011,Pistols!$C:$C,Pistols!I:I,0,0)</f>
        <v>0</v>
      </c>
      <c r="G1011" s="3">
        <f>_xlfn.XLOOKUP($A1011,Pistols!$C:$C,Pistols!J:J,0,0)</f>
        <v>0</v>
      </c>
      <c r="H1011" s="3">
        <f>_xlfn.XLOOKUP($A1011,Pistols!$C:$C,Pistols!K:K,0,0)</f>
        <v>0</v>
      </c>
      <c r="I1011" s="3">
        <f>_xlfn.XLOOKUP($A1011,Pistols!$C:$C,Pistols!L:L,0,0)</f>
        <v>0</v>
      </c>
      <c r="J1011" s="3">
        <f>_xlfn.XLOOKUP($A1011,Pistols!$C:$C,Pistols!M:M,0,0)</f>
        <v>0</v>
      </c>
      <c r="K1011" s="3">
        <f>_xlfn.XLOOKUP($A1011,Pistols!$C:$C,Pistols!N:N,0,0)</f>
        <v>1</v>
      </c>
      <c r="L1011" s="3">
        <f>_xlfn.XLOOKUP($A1011,Revolvers!$C:$C,Revolvers!O:O,0,0)</f>
        <v>0</v>
      </c>
      <c r="M1011" s="3">
        <f>_xlfn.XLOOKUP($A1011,Revolvers!$C:$C,Revolvers!P:P,0,0)</f>
        <v>0</v>
      </c>
      <c r="N1011" s="3">
        <f>_xlfn.XLOOKUP($A1011,Revolvers!$C:$C,Revolvers!Q:Q,0,0)</f>
        <v>0</v>
      </c>
      <c r="O1011" s="3">
        <f>_xlfn.XLOOKUP($A1011,Revolvers!$C:$C,Revolvers!R:R,0,0)</f>
        <v>0</v>
      </c>
      <c r="P1011" s="3">
        <f>_xlfn.XLOOKUP($A1011,Revolvers!$C:$C,Revolvers!S:S,0,0)</f>
        <v>0</v>
      </c>
      <c r="Q1011" s="3">
        <f>_xlfn.XLOOKUP($A1011,Revolvers!$C:$C,Revolvers!T:T,0,0)</f>
        <v>0</v>
      </c>
      <c r="R1011" s="3">
        <f>_xlfn.XLOOKUP($A1011,Rifles!C:C,Rifles!H:H,0,0)</f>
        <v>107</v>
      </c>
      <c r="S1011" s="3">
        <f>_xlfn.XLOOKUP($A1011,Shotguns!C:C,Shotguns!H:H,0,0)</f>
        <v>0</v>
      </c>
      <c r="T1011" s="3">
        <f t="shared" si="15"/>
        <v>108</v>
      </c>
    </row>
    <row r="1012" spans="1:20" x14ac:dyDescent="0.25">
      <c r="A1012" s="3">
        <f>Rifles!C1012</f>
        <v>98803415</v>
      </c>
      <c r="B1012" s="3" t="str">
        <f>_xlfn.XLOOKUP($A1012, Rifles!$C$2:$C$419,Rifles!$D$2:$D$419,"N/A",0)</f>
        <v>N/A</v>
      </c>
      <c r="C1012" s="4" t="str">
        <f>_xlfn.XLOOKUP($A1012, Rifles!$C$2:$C$419,Rifles!F$2:F$419,"N/A",0)</f>
        <v>N/A</v>
      </c>
      <c r="D1012" s="4" t="str">
        <f>_xlfn.XLOOKUP($A1012, Rifles!$C$2:$C$419,Rifles!G$2:G$419,"N/A",0)</f>
        <v>N/A</v>
      </c>
      <c r="E1012" s="3">
        <f>_xlfn.XLOOKUP($A1012,Pistols!$C:$C,Pistols!H:H,0,0)</f>
        <v>0</v>
      </c>
      <c r="F1012" s="3">
        <f>_xlfn.XLOOKUP($A1012,Pistols!$C:$C,Pistols!I:I,0,0)</f>
        <v>0</v>
      </c>
      <c r="G1012" s="3">
        <f>_xlfn.XLOOKUP($A1012,Pistols!$C:$C,Pistols!J:J,0,0)</f>
        <v>0</v>
      </c>
      <c r="H1012" s="3">
        <f>_xlfn.XLOOKUP($A1012,Pistols!$C:$C,Pistols!K:K,0,0)</f>
        <v>0</v>
      </c>
      <c r="I1012" s="3">
        <f>_xlfn.XLOOKUP($A1012,Pistols!$C:$C,Pistols!L:L,0,0)</f>
        <v>0</v>
      </c>
      <c r="J1012" s="3">
        <f>_xlfn.XLOOKUP($A1012,Pistols!$C:$C,Pistols!M:M,0,0)</f>
        <v>0</v>
      </c>
      <c r="K1012" s="3">
        <f>_xlfn.XLOOKUP($A1012,Pistols!$C:$C,Pistols!N:N,0,0)</f>
        <v>0</v>
      </c>
      <c r="L1012" s="3">
        <f>_xlfn.XLOOKUP($A1012,Revolvers!$C:$C,Revolvers!O:O,0,0)</f>
        <v>0</v>
      </c>
      <c r="M1012" s="3">
        <f>_xlfn.XLOOKUP($A1012,Revolvers!$C:$C,Revolvers!P:P,0,0)</f>
        <v>0</v>
      </c>
      <c r="N1012" s="3">
        <f>_xlfn.XLOOKUP($A1012,Revolvers!$C:$C,Revolvers!Q:Q,0,0)</f>
        <v>0</v>
      </c>
      <c r="O1012" s="3">
        <f>_xlfn.XLOOKUP($A1012,Revolvers!$C:$C,Revolvers!R:R,0,0)</f>
        <v>0</v>
      </c>
      <c r="P1012" s="3">
        <f>_xlfn.XLOOKUP($A1012,Revolvers!$C:$C,Revolvers!S:S,0,0)</f>
        <v>0</v>
      </c>
      <c r="Q1012" s="3">
        <f>_xlfn.XLOOKUP($A1012,Revolvers!$C:$C,Revolvers!T:T,0,0)</f>
        <v>0</v>
      </c>
      <c r="R1012" s="3">
        <f>_xlfn.XLOOKUP($A1012,Rifles!C:C,Rifles!H:H,0,0)</f>
        <v>48</v>
      </c>
      <c r="S1012" s="3">
        <f>_xlfn.XLOOKUP($A1012,Shotguns!C:C,Shotguns!H:H,0,0)</f>
        <v>0</v>
      </c>
      <c r="T1012" s="3">
        <f t="shared" si="15"/>
        <v>48</v>
      </c>
    </row>
    <row r="1013" spans="1:20" x14ac:dyDescent="0.25">
      <c r="A1013" s="3">
        <f>Rifles!C1013</f>
        <v>98803943</v>
      </c>
      <c r="B1013" s="3" t="str">
        <f>_xlfn.XLOOKUP($A1013, Rifles!$C$2:$C$419,Rifles!$D$2:$D$419,"N/A",0)</f>
        <v>N/A</v>
      </c>
      <c r="C1013" s="4" t="str">
        <f>_xlfn.XLOOKUP($A1013, Rifles!$C$2:$C$419,Rifles!F$2:F$419,"N/A",0)</f>
        <v>N/A</v>
      </c>
      <c r="D1013" s="4" t="str">
        <f>_xlfn.XLOOKUP($A1013, Rifles!$C$2:$C$419,Rifles!G$2:G$419,"N/A",0)</f>
        <v>N/A</v>
      </c>
      <c r="E1013" s="3">
        <f>_xlfn.XLOOKUP($A1013,Pistols!$C:$C,Pistols!H:H,0,0)</f>
        <v>0</v>
      </c>
      <c r="F1013" s="3">
        <f>_xlfn.XLOOKUP($A1013,Pistols!$C:$C,Pistols!I:I,0,0)</f>
        <v>0</v>
      </c>
      <c r="G1013" s="3">
        <f>_xlfn.XLOOKUP($A1013,Pistols!$C:$C,Pistols!J:J,0,0)</f>
        <v>0</v>
      </c>
      <c r="H1013" s="3">
        <f>_xlfn.XLOOKUP($A1013,Pistols!$C:$C,Pistols!K:K,0,0)</f>
        <v>0</v>
      </c>
      <c r="I1013" s="3">
        <f>_xlfn.XLOOKUP($A1013,Pistols!$C:$C,Pistols!L:L,0,0)</f>
        <v>0</v>
      </c>
      <c r="J1013" s="3">
        <f>_xlfn.XLOOKUP($A1013,Pistols!$C:$C,Pistols!M:M,0,0)</f>
        <v>0</v>
      </c>
      <c r="K1013" s="3">
        <f>_xlfn.XLOOKUP($A1013,Pistols!$C:$C,Pistols!N:N,0,0)</f>
        <v>0</v>
      </c>
      <c r="L1013" s="3">
        <f>_xlfn.XLOOKUP($A1013,Revolvers!$C:$C,Revolvers!O:O,0,0)</f>
        <v>0</v>
      </c>
      <c r="M1013" s="3">
        <f>_xlfn.XLOOKUP($A1013,Revolvers!$C:$C,Revolvers!P:P,0,0)</f>
        <v>0</v>
      </c>
      <c r="N1013" s="3">
        <f>_xlfn.XLOOKUP($A1013,Revolvers!$C:$C,Revolvers!Q:Q,0,0)</f>
        <v>0</v>
      </c>
      <c r="O1013" s="3">
        <f>_xlfn.XLOOKUP($A1013,Revolvers!$C:$C,Revolvers!R:R,0,0)</f>
        <v>0</v>
      </c>
      <c r="P1013" s="3">
        <f>_xlfn.XLOOKUP($A1013,Revolvers!$C:$C,Revolvers!S:S,0,0)</f>
        <v>0</v>
      </c>
      <c r="Q1013" s="3">
        <f>_xlfn.XLOOKUP($A1013,Revolvers!$C:$C,Revolvers!T:T,0,0)</f>
        <v>0</v>
      </c>
      <c r="R1013" s="3">
        <f>_xlfn.XLOOKUP($A1013,Rifles!C:C,Rifles!H:H,0,0)</f>
        <v>1</v>
      </c>
      <c r="S1013" s="3">
        <f>_xlfn.XLOOKUP($A1013,Shotguns!C:C,Shotguns!H:H,0,0)</f>
        <v>0</v>
      </c>
      <c r="T1013" s="3">
        <f t="shared" si="15"/>
        <v>1</v>
      </c>
    </row>
    <row r="1014" spans="1:20" x14ac:dyDescent="0.25">
      <c r="A1014" s="3">
        <f>Rifles!C1014</f>
        <v>98803103</v>
      </c>
      <c r="B1014" s="3" t="str">
        <f>_xlfn.XLOOKUP($A1014, Rifles!$C$2:$C$419,Rifles!$D$2:$D$419,"N/A",0)</f>
        <v>N/A</v>
      </c>
      <c r="C1014" s="4" t="str">
        <f>_xlfn.XLOOKUP($A1014, Rifles!$C$2:$C$419,Rifles!F$2:F$419,"N/A",0)</f>
        <v>N/A</v>
      </c>
      <c r="D1014" s="4" t="str">
        <f>_xlfn.XLOOKUP($A1014, Rifles!$C$2:$C$419,Rifles!G$2:G$419,"N/A",0)</f>
        <v>N/A</v>
      </c>
      <c r="E1014" s="3">
        <f>_xlfn.XLOOKUP($A1014,Pistols!$C:$C,Pistols!H:H,0,0)</f>
        <v>0</v>
      </c>
      <c r="F1014" s="3">
        <f>_xlfn.XLOOKUP($A1014,Pistols!$C:$C,Pistols!I:I,0,0)</f>
        <v>0</v>
      </c>
      <c r="G1014" s="3">
        <f>_xlfn.XLOOKUP($A1014,Pistols!$C:$C,Pistols!J:J,0,0)</f>
        <v>0</v>
      </c>
      <c r="H1014" s="3">
        <f>_xlfn.XLOOKUP($A1014,Pistols!$C:$C,Pistols!K:K,0,0)</f>
        <v>0</v>
      </c>
      <c r="I1014" s="3">
        <f>_xlfn.XLOOKUP($A1014,Pistols!$C:$C,Pistols!L:L,0,0)</f>
        <v>0</v>
      </c>
      <c r="J1014" s="3">
        <f>_xlfn.XLOOKUP($A1014,Pistols!$C:$C,Pistols!M:M,0,0)</f>
        <v>0</v>
      </c>
      <c r="K1014" s="3">
        <f>_xlfn.XLOOKUP($A1014,Pistols!$C:$C,Pistols!N:N,0,0)</f>
        <v>0</v>
      </c>
      <c r="L1014" s="3">
        <f>_xlfn.XLOOKUP($A1014,Revolvers!$C:$C,Revolvers!O:O,0,0)</f>
        <v>0</v>
      </c>
      <c r="M1014" s="3">
        <f>_xlfn.XLOOKUP($A1014,Revolvers!$C:$C,Revolvers!P:P,0,0)</f>
        <v>0</v>
      </c>
      <c r="N1014" s="3">
        <f>_xlfn.XLOOKUP($A1014,Revolvers!$C:$C,Revolvers!Q:Q,0,0)</f>
        <v>0</v>
      </c>
      <c r="O1014" s="3">
        <f>_xlfn.XLOOKUP($A1014,Revolvers!$C:$C,Revolvers!R:R,0,0)</f>
        <v>0</v>
      </c>
      <c r="P1014" s="3">
        <f>_xlfn.XLOOKUP($A1014,Revolvers!$C:$C,Revolvers!S:S,0,0)</f>
        <v>0</v>
      </c>
      <c r="Q1014" s="3">
        <f>_xlfn.XLOOKUP($A1014,Revolvers!$C:$C,Revolvers!T:T,0,0)</f>
        <v>0</v>
      </c>
      <c r="R1014" s="3">
        <f>_xlfn.XLOOKUP($A1014,Rifles!C:C,Rifles!H:H,0,0)</f>
        <v>4</v>
      </c>
      <c r="S1014" s="3">
        <f>_xlfn.XLOOKUP($A1014,Shotguns!C:C,Shotguns!H:H,0,0)</f>
        <v>0</v>
      </c>
      <c r="T1014" s="3">
        <f t="shared" si="15"/>
        <v>4</v>
      </c>
    </row>
    <row r="1015" spans="1:20" x14ac:dyDescent="0.25">
      <c r="A1015" s="3">
        <f>Rifles!C1015</f>
        <v>98803399</v>
      </c>
      <c r="B1015" s="3" t="str">
        <f>_xlfn.XLOOKUP($A1015, Rifles!$C$2:$C$419,Rifles!$D$2:$D$419,"N/A",0)</f>
        <v>N/A</v>
      </c>
      <c r="C1015" s="4" t="str">
        <f>_xlfn.XLOOKUP($A1015, Rifles!$C$2:$C$419,Rifles!F$2:F$419,"N/A",0)</f>
        <v>N/A</v>
      </c>
      <c r="D1015" s="4" t="str">
        <f>_xlfn.XLOOKUP($A1015, Rifles!$C$2:$C$419,Rifles!G$2:G$419,"N/A",0)</f>
        <v>N/A</v>
      </c>
      <c r="E1015" s="3">
        <f>_xlfn.XLOOKUP($A1015,Pistols!$C:$C,Pistols!H:H,0,0)</f>
        <v>93</v>
      </c>
      <c r="F1015" s="3">
        <f>_xlfn.XLOOKUP($A1015,Pistols!$C:$C,Pistols!I:I,0,0)</f>
        <v>0</v>
      </c>
      <c r="G1015" s="3">
        <f>_xlfn.XLOOKUP($A1015,Pistols!$C:$C,Pistols!J:J,0,0)</f>
        <v>3</v>
      </c>
      <c r="H1015" s="3">
        <f>_xlfn.XLOOKUP($A1015,Pistols!$C:$C,Pistols!K:K,0,0)</f>
        <v>0</v>
      </c>
      <c r="I1015" s="3">
        <f>_xlfn.XLOOKUP($A1015,Pistols!$C:$C,Pistols!L:L,0,0)</f>
        <v>0</v>
      </c>
      <c r="J1015" s="3">
        <f>_xlfn.XLOOKUP($A1015,Pistols!$C:$C,Pistols!M:M,0,0)</f>
        <v>1</v>
      </c>
      <c r="K1015" s="3">
        <f>_xlfn.XLOOKUP($A1015,Pistols!$C:$C,Pistols!N:N,0,0)</f>
        <v>97</v>
      </c>
      <c r="L1015" s="3">
        <f>_xlfn.XLOOKUP($A1015,Revolvers!$C:$C,Revolvers!O:O,0,0)</f>
        <v>0</v>
      </c>
      <c r="M1015" s="3">
        <f>_xlfn.XLOOKUP($A1015,Revolvers!$C:$C,Revolvers!P:P,0,0)</f>
        <v>0</v>
      </c>
      <c r="N1015" s="3">
        <f>_xlfn.XLOOKUP($A1015,Revolvers!$C:$C,Revolvers!Q:Q,0,0)</f>
        <v>0</v>
      </c>
      <c r="O1015" s="3">
        <f>_xlfn.XLOOKUP($A1015,Revolvers!$C:$C,Revolvers!R:R,0,0)</f>
        <v>0</v>
      </c>
      <c r="P1015" s="3">
        <f>_xlfn.XLOOKUP($A1015,Revolvers!$C:$C,Revolvers!S:S,0,0)</f>
        <v>0</v>
      </c>
      <c r="Q1015" s="3">
        <f>_xlfn.XLOOKUP($A1015,Revolvers!$C:$C,Revolvers!T:T,0,0)</f>
        <v>0</v>
      </c>
      <c r="R1015" s="3">
        <f>_xlfn.XLOOKUP($A1015,Rifles!C:C,Rifles!H:H,0,0)</f>
        <v>637</v>
      </c>
      <c r="S1015" s="3">
        <f>_xlfn.XLOOKUP($A1015,Shotguns!C:C,Shotguns!H:H,0,0)</f>
        <v>0</v>
      </c>
      <c r="T1015" s="3">
        <f t="shared" si="15"/>
        <v>734</v>
      </c>
    </row>
    <row r="1016" spans="1:20" x14ac:dyDescent="0.25">
      <c r="A1016" s="3">
        <f>Rifles!C1016</f>
        <v>98804206</v>
      </c>
      <c r="B1016" s="3" t="str">
        <f>_xlfn.XLOOKUP($A1016, Rifles!$C$2:$C$419,Rifles!$D$2:$D$419,"N/A",0)</f>
        <v>N/A</v>
      </c>
      <c r="C1016" s="4" t="str">
        <f>_xlfn.XLOOKUP($A1016, Rifles!$C$2:$C$419,Rifles!F$2:F$419,"N/A",0)</f>
        <v>N/A</v>
      </c>
      <c r="D1016" s="4" t="str">
        <f>_xlfn.XLOOKUP($A1016, Rifles!$C$2:$C$419,Rifles!G$2:G$419,"N/A",0)</f>
        <v>N/A</v>
      </c>
      <c r="E1016" s="3">
        <f>_xlfn.XLOOKUP($A1016,Pistols!$C:$C,Pistols!H:H,0,0)</f>
        <v>1</v>
      </c>
      <c r="F1016" s="3">
        <f>_xlfn.XLOOKUP($A1016,Pistols!$C:$C,Pistols!I:I,0,0)</f>
        <v>0</v>
      </c>
      <c r="G1016" s="3">
        <f>_xlfn.XLOOKUP($A1016,Pistols!$C:$C,Pistols!J:J,0,0)</f>
        <v>0</v>
      </c>
      <c r="H1016" s="3">
        <f>_xlfn.XLOOKUP($A1016,Pistols!$C:$C,Pistols!K:K,0,0)</f>
        <v>0</v>
      </c>
      <c r="I1016" s="3">
        <f>_xlfn.XLOOKUP($A1016,Pistols!$C:$C,Pistols!L:L,0,0)</f>
        <v>0</v>
      </c>
      <c r="J1016" s="3">
        <f>_xlfn.XLOOKUP($A1016,Pistols!$C:$C,Pistols!M:M,0,0)</f>
        <v>0</v>
      </c>
      <c r="K1016" s="3">
        <f>_xlfn.XLOOKUP($A1016,Pistols!$C:$C,Pistols!N:N,0,0)</f>
        <v>1</v>
      </c>
      <c r="L1016" s="3">
        <f>_xlfn.XLOOKUP($A1016,Revolvers!$C:$C,Revolvers!O:O,0,0)</f>
        <v>0</v>
      </c>
      <c r="M1016" s="3">
        <f>_xlfn.XLOOKUP($A1016,Revolvers!$C:$C,Revolvers!P:P,0,0)</f>
        <v>0</v>
      </c>
      <c r="N1016" s="3">
        <f>_xlfn.XLOOKUP($A1016,Revolvers!$C:$C,Revolvers!Q:Q,0,0)</f>
        <v>0</v>
      </c>
      <c r="O1016" s="3">
        <f>_xlfn.XLOOKUP($A1016,Revolvers!$C:$C,Revolvers!R:R,0,0)</f>
        <v>0</v>
      </c>
      <c r="P1016" s="3">
        <f>_xlfn.XLOOKUP($A1016,Revolvers!$C:$C,Revolvers!S:S,0,0)</f>
        <v>0</v>
      </c>
      <c r="Q1016" s="3">
        <f>_xlfn.XLOOKUP($A1016,Revolvers!$C:$C,Revolvers!T:T,0,0)</f>
        <v>0</v>
      </c>
      <c r="R1016" s="3">
        <f>_xlfn.XLOOKUP($A1016,Rifles!C:C,Rifles!H:H,0,0)</f>
        <v>1</v>
      </c>
      <c r="S1016" s="3">
        <f>_xlfn.XLOOKUP($A1016,Shotguns!C:C,Shotguns!H:H,0,0)</f>
        <v>0</v>
      </c>
      <c r="T1016" s="3">
        <f t="shared" si="15"/>
        <v>2</v>
      </c>
    </row>
    <row r="1017" spans="1:20" x14ac:dyDescent="0.25">
      <c r="A1017" s="3">
        <f>Rifles!C1017</f>
        <v>98804663</v>
      </c>
      <c r="B1017" s="3" t="str">
        <f>_xlfn.XLOOKUP($A1017, Rifles!$C$2:$C$419,Rifles!$D$2:$D$419,"N/A",0)</f>
        <v>N/A</v>
      </c>
      <c r="C1017" s="4" t="str">
        <f>_xlfn.XLOOKUP($A1017, Rifles!$C$2:$C$419,Rifles!F$2:F$419,"N/A",0)</f>
        <v>N/A</v>
      </c>
      <c r="D1017" s="4" t="str">
        <f>_xlfn.XLOOKUP($A1017, Rifles!$C$2:$C$419,Rifles!G$2:G$419,"N/A",0)</f>
        <v>N/A</v>
      </c>
      <c r="E1017" s="3">
        <f>_xlfn.XLOOKUP($A1017,Pistols!$C:$C,Pistols!H:H,0,0)</f>
        <v>0</v>
      </c>
      <c r="F1017" s="3">
        <f>_xlfn.XLOOKUP($A1017,Pistols!$C:$C,Pistols!I:I,0,0)</f>
        <v>0</v>
      </c>
      <c r="G1017" s="3">
        <f>_xlfn.XLOOKUP($A1017,Pistols!$C:$C,Pistols!J:J,0,0)</f>
        <v>0</v>
      </c>
      <c r="H1017" s="3">
        <f>_xlfn.XLOOKUP($A1017,Pistols!$C:$C,Pistols!K:K,0,0)</f>
        <v>0</v>
      </c>
      <c r="I1017" s="3">
        <f>_xlfn.XLOOKUP($A1017,Pistols!$C:$C,Pistols!L:L,0,0)</f>
        <v>0</v>
      </c>
      <c r="J1017" s="3">
        <f>_xlfn.XLOOKUP($A1017,Pistols!$C:$C,Pistols!M:M,0,0)</f>
        <v>0</v>
      </c>
      <c r="K1017" s="3">
        <f>_xlfn.XLOOKUP($A1017,Pistols!$C:$C,Pistols!N:N,0,0)</f>
        <v>0</v>
      </c>
      <c r="L1017" s="3">
        <f>_xlfn.XLOOKUP($A1017,Revolvers!$C:$C,Revolvers!O:O,0,0)</f>
        <v>0</v>
      </c>
      <c r="M1017" s="3">
        <f>_xlfn.XLOOKUP($A1017,Revolvers!$C:$C,Revolvers!P:P,0,0)</f>
        <v>0</v>
      </c>
      <c r="N1017" s="3">
        <f>_xlfn.XLOOKUP($A1017,Revolvers!$C:$C,Revolvers!Q:Q,0,0)</f>
        <v>0</v>
      </c>
      <c r="O1017" s="3">
        <f>_xlfn.XLOOKUP($A1017,Revolvers!$C:$C,Revolvers!R:R,0,0)</f>
        <v>0</v>
      </c>
      <c r="P1017" s="3">
        <f>_xlfn.XLOOKUP($A1017,Revolvers!$C:$C,Revolvers!S:S,0,0)</f>
        <v>0</v>
      </c>
      <c r="Q1017" s="3">
        <f>_xlfn.XLOOKUP($A1017,Revolvers!$C:$C,Revolvers!T:T,0,0)</f>
        <v>0</v>
      </c>
      <c r="R1017" s="3">
        <f>_xlfn.XLOOKUP($A1017,Rifles!C:C,Rifles!H:H,0,0)</f>
        <v>3</v>
      </c>
      <c r="S1017" s="3">
        <f>_xlfn.XLOOKUP($A1017,Shotguns!C:C,Shotguns!H:H,0,0)</f>
        <v>0</v>
      </c>
      <c r="T1017" s="3">
        <f t="shared" si="15"/>
        <v>3</v>
      </c>
    </row>
    <row r="1018" spans="1:20" x14ac:dyDescent="0.25">
      <c r="A1018" s="3">
        <f>Rifles!C1018</f>
        <v>98801121</v>
      </c>
      <c r="B1018" s="3" t="str">
        <f>_xlfn.XLOOKUP($A1018, Rifles!$C$2:$C$419,Rifles!$D$2:$D$419,"N/A",0)</f>
        <v>N/A</v>
      </c>
      <c r="C1018" s="4" t="str">
        <f>_xlfn.XLOOKUP($A1018, Rifles!$C$2:$C$419,Rifles!F$2:F$419,"N/A",0)</f>
        <v>N/A</v>
      </c>
      <c r="D1018" s="4" t="str">
        <f>_xlfn.XLOOKUP($A1018, Rifles!$C$2:$C$419,Rifles!G$2:G$419,"N/A",0)</f>
        <v>N/A</v>
      </c>
      <c r="E1018" s="3">
        <f>_xlfn.XLOOKUP($A1018,Pistols!$C:$C,Pistols!H:H,0,0)</f>
        <v>0</v>
      </c>
      <c r="F1018" s="3">
        <f>_xlfn.XLOOKUP($A1018,Pistols!$C:$C,Pistols!I:I,0,0)</f>
        <v>0</v>
      </c>
      <c r="G1018" s="3">
        <f>_xlfn.XLOOKUP($A1018,Pistols!$C:$C,Pistols!J:J,0,0)</f>
        <v>0</v>
      </c>
      <c r="H1018" s="3">
        <f>_xlfn.XLOOKUP($A1018,Pistols!$C:$C,Pistols!K:K,0,0)</f>
        <v>0</v>
      </c>
      <c r="I1018" s="3">
        <f>_xlfn.XLOOKUP($A1018,Pistols!$C:$C,Pistols!L:L,0,0)</f>
        <v>0</v>
      </c>
      <c r="J1018" s="3">
        <f>_xlfn.XLOOKUP($A1018,Pistols!$C:$C,Pistols!M:M,0,0)</f>
        <v>0</v>
      </c>
      <c r="K1018" s="3">
        <f>_xlfn.XLOOKUP($A1018,Pistols!$C:$C,Pistols!N:N,0,0)</f>
        <v>0</v>
      </c>
      <c r="L1018" s="3">
        <f>_xlfn.XLOOKUP($A1018,Revolvers!$C:$C,Revolvers!O:O,0,0)</f>
        <v>0</v>
      </c>
      <c r="M1018" s="3">
        <f>_xlfn.XLOOKUP($A1018,Revolvers!$C:$C,Revolvers!P:P,0,0)</f>
        <v>0</v>
      </c>
      <c r="N1018" s="3">
        <f>_xlfn.XLOOKUP($A1018,Revolvers!$C:$C,Revolvers!Q:Q,0,0)</f>
        <v>0</v>
      </c>
      <c r="O1018" s="3">
        <f>_xlfn.XLOOKUP($A1018,Revolvers!$C:$C,Revolvers!R:R,0,0)</f>
        <v>0</v>
      </c>
      <c r="P1018" s="3">
        <f>_xlfn.XLOOKUP($A1018,Revolvers!$C:$C,Revolvers!S:S,0,0)</f>
        <v>0</v>
      </c>
      <c r="Q1018" s="3">
        <f>_xlfn.XLOOKUP($A1018,Revolvers!$C:$C,Revolvers!T:T,0,0)</f>
        <v>0</v>
      </c>
      <c r="R1018" s="3">
        <f>_xlfn.XLOOKUP($A1018,Rifles!C:C,Rifles!H:H,0,0)</f>
        <v>48</v>
      </c>
      <c r="S1018" s="3">
        <f>_xlfn.XLOOKUP($A1018,Shotguns!C:C,Shotguns!H:H,0,0)</f>
        <v>0</v>
      </c>
      <c r="T1018" s="3">
        <f t="shared" si="15"/>
        <v>48</v>
      </c>
    </row>
    <row r="1019" spans="1:20" x14ac:dyDescent="0.25">
      <c r="A1019" s="3">
        <f>Rifles!C1019</f>
        <v>98804657</v>
      </c>
      <c r="B1019" s="3" t="str">
        <f>_xlfn.XLOOKUP($A1019, Rifles!$C$2:$C$419,Rifles!$D$2:$D$419,"N/A",0)</f>
        <v>N/A</v>
      </c>
      <c r="C1019" s="4" t="str">
        <f>_xlfn.XLOOKUP($A1019, Rifles!$C$2:$C$419,Rifles!F$2:F$419,"N/A",0)</f>
        <v>N/A</v>
      </c>
      <c r="D1019" s="4" t="str">
        <f>_xlfn.XLOOKUP($A1019, Rifles!$C$2:$C$419,Rifles!G$2:G$419,"N/A",0)</f>
        <v>N/A</v>
      </c>
      <c r="E1019" s="3">
        <f>_xlfn.XLOOKUP($A1019,Pistols!$C:$C,Pistols!H:H,0,0)</f>
        <v>0</v>
      </c>
      <c r="F1019" s="3">
        <f>_xlfn.XLOOKUP($A1019,Pistols!$C:$C,Pistols!I:I,0,0)</f>
        <v>0</v>
      </c>
      <c r="G1019" s="3">
        <f>_xlfn.XLOOKUP($A1019,Pistols!$C:$C,Pistols!J:J,0,0)</f>
        <v>0</v>
      </c>
      <c r="H1019" s="3">
        <f>_xlfn.XLOOKUP($A1019,Pistols!$C:$C,Pistols!K:K,0,0)</f>
        <v>0</v>
      </c>
      <c r="I1019" s="3">
        <f>_xlfn.XLOOKUP($A1019,Pistols!$C:$C,Pistols!L:L,0,0)</f>
        <v>2</v>
      </c>
      <c r="J1019" s="3">
        <f>_xlfn.XLOOKUP($A1019,Pistols!$C:$C,Pistols!M:M,0,0)</f>
        <v>0</v>
      </c>
      <c r="K1019" s="3">
        <f>_xlfn.XLOOKUP($A1019,Pistols!$C:$C,Pistols!N:N,0,0)</f>
        <v>2</v>
      </c>
      <c r="L1019" s="3">
        <f>_xlfn.XLOOKUP($A1019,Revolvers!$C:$C,Revolvers!O:O,0,0)</f>
        <v>0</v>
      </c>
      <c r="M1019" s="3">
        <f>_xlfn.XLOOKUP($A1019,Revolvers!$C:$C,Revolvers!P:P,0,0)</f>
        <v>0</v>
      </c>
      <c r="N1019" s="3">
        <f>_xlfn.XLOOKUP($A1019,Revolvers!$C:$C,Revolvers!Q:Q,0,0)</f>
        <v>0</v>
      </c>
      <c r="O1019" s="3">
        <f>_xlfn.XLOOKUP($A1019,Revolvers!$C:$C,Revolvers!R:R,0,0)</f>
        <v>0</v>
      </c>
      <c r="P1019" s="3">
        <f>_xlfn.XLOOKUP($A1019,Revolvers!$C:$C,Revolvers!S:S,0,0)</f>
        <v>0</v>
      </c>
      <c r="Q1019" s="3">
        <f>_xlfn.XLOOKUP($A1019,Revolvers!$C:$C,Revolvers!T:T,0,0)</f>
        <v>0</v>
      </c>
      <c r="R1019" s="3">
        <f>_xlfn.XLOOKUP($A1019,Rifles!C:C,Rifles!H:H,0,0)</f>
        <v>5</v>
      </c>
      <c r="S1019" s="3">
        <f>_xlfn.XLOOKUP($A1019,Shotguns!C:C,Shotguns!H:H,0,0)</f>
        <v>0</v>
      </c>
      <c r="T1019" s="3">
        <f t="shared" si="15"/>
        <v>7</v>
      </c>
    </row>
    <row r="1020" spans="1:20" x14ac:dyDescent="0.25">
      <c r="A1020" s="3">
        <f>Rifles!C1020</f>
        <v>98804276</v>
      </c>
      <c r="B1020" s="3" t="str">
        <f>_xlfn.XLOOKUP($A1020, Rifles!$C$2:$C$419,Rifles!$D$2:$D$419,"N/A",0)</f>
        <v>N/A</v>
      </c>
      <c r="C1020" s="4" t="str">
        <f>_xlfn.XLOOKUP($A1020, Rifles!$C$2:$C$419,Rifles!F$2:F$419,"N/A",0)</f>
        <v>N/A</v>
      </c>
      <c r="D1020" s="4" t="str">
        <f>_xlfn.XLOOKUP($A1020, Rifles!$C$2:$C$419,Rifles!G$2:G$419,"N/A",0)</f>
        <v>N/A</v>
      </c>
      <c r="E1020" s="3">
        <f>_xlfn.XLOOKUP($A1020,Pistols!$C:$C,Pistols!H:H,0,0)</f>
        <v>0</v>
      </c>
      <c r="F1020" s="3">
        <f>_xlfn.XLOOKUP($A1020,Pistols!$C:$C,Pistols!I:I,0,0)</f>
        <v>0</v>
      </c>
      <c r="G1020" s="3">
        <f>_xlfn.XLOOKUP($A1020,Pistols!$C:$C,Pistols!J:J,0,0)</f>
        <v>0</v>
      </c>
      <c r="H1020" s="3">
        <f>_xlfn.XLOOKUP($A1020,Pistols!$C:$C,Pistols!K:K,0,0)</f>
        <v>0</v>
      </c>
      <c r="I1020" s="3">
        <f>_xlfn.XLOOKUP($A1020,Pistols!$C:$C,Pistols!L:L,0,0)</f>
        <v>0</v>
      </c>
      <c r="J1020" s="3">
        <f>_xlfn.XLOOKUP($A1020,Pistols!$C:$C,Pistols!M:M,0,0)</f>
        <v>0</v>
      </c>
      <c r="K1020" s="3">
        <f>_xlfn.XLOOKUP($A1020,Pistols!$C:$C,Pistols!N:N,0,0)</f>
        <v>0</v>
      </c>
      <c r="L1020" s="3">
        <f>_xlfn.XLOOKUP($A1020,Revolvers!$C:$C,Revolvers!O:O,0,0)</f>
        <v>0</v>
      </c>
      <c r="M1020" s="3">
        <f>_xlfn.XLOOKUP($A1020,Revolvers!$C:$C,Revolvers!P:P,0,0)</f>
        <v>0</v>
      </c>
      <c r="N1020" s="3">
        <f>_xlfn.XLOOKUP($A1020,Revolvers!$C:$C,Revolvers!Q:Q,0,0)</f>
        <v>0</v>
      </c>
      <c r="O1020" s="3">
        <f>_xlfn.XLOOKUP($A1020,Revolvers!$C:$C,Revolvers!R:R,0,0)</f>
        <v>0</v>
      </c>
      <c r="P1020" s="3">
        <f>_xlfn.XLOOKUP($A1020,Revolvers!$C:$C,Revolvers!S:S,0,0)</f>
        <v>0</v>
      </c>
      <c r="Q1020" s="3">
        <f>_xlfn.XLOOKUP($A1020,Revolvers!$C:$C,Revolvers!T:T,0,0)</f>
        <v>0</v>
      </c>
      <c r="R1020" s="3">
        <f>_xlfn.XLOOKUP($A1020,Rifles!C:C,Rifles!H:H,0,0)</f>
        <v>15</v>
      </c>
      <c r="S1020" s="3">
        <f>_xlfn.XLOOKUP($A1020,Shotguns!C:C,Shotguns!H:H,0,0)</f>
        <v>0</v>
      </c>
      <c r="T1020" s="3">
        <f t="shared" si="15"/>
        <v>15</v>
      </c>
    </row>
    <row r="1021" spans="1:20" x14ac:dyDescent="0.25">
      <c r="A1021" s="3">
        <f>Rifles!C1021</f>
        <v>98801258</v>
      </c>
      <c r="B1021" s="3" t="str">
        <f>_xlfn.XLOOKUP($A1021, Rifles!$C$2:$C$419,Rifles!$D$2:$D$419,"N/A",0)</f>
        <v>N/A</v>
      </c>
      <c r="C1021" s="4" t="str">
        <f>_xlfn.XLOOKUP($A1021, Rifles!$C$2:$C$419,Rifles!F$2:F$419,"N/A",0)</f>
        <v>N/A</v>
      </c>
      <c r="D1021" s="4" t="str">
        <f>_xlfn.XLOOKUP($A1021, Rifles!$C$2:$C$419,Rifles!G$2:G$419,"N/A",0)</f>
        <v>N/A</v>
      </c>
      <c r="E1021" s="3">
        <f>_xlfn.XLOOKUP($A1021,Pistols!$C:$C,Pistols!H:H,0,0)</f>
        <v>0</v>
      </c>
      <c r="F1021" s="3">
        <f>_xlfn.XLOOKUP($A1021,Pistols!$C:$C,Pistols!I:I,0,0)</f>
        <v>0</v>
      </c>
      <c r="G1021" s="3">
        <f>_xlfn.XLOOKUP($A1021,Pistols!$C:$C,Pistols!J:J,0,0)</f>
        <v>0</v>
      </c>
      <c r="H1021" s="3">
        <f>_xlfn.XLOOKUP($A1021,Pistols!$C:$C,Pistols!K:K,0,0)</f>
        <v>0</v>
      </c>
      <c r="I1021" s="3">
        <f>_xlfn.XLOOKUP($A1021,Pistols!$C:$C,Pistols!L:L,0,0)</f>
        <v>0</v>
      </c>
      <c r="J1021" s="3">
        <f>_xlfn.XLOOKUP($A1021,Pistols!$C:$C,Pistols!M:M,0,0)</f>
        <v>0</v>
      </c>
      <c r="K1021" s="3">
        <f>_xlfn.XLOOKUP($A1021,Pistols!$C:$C,Pistols!N:N,0,0)</f>
        <v>0</v>
      </c>
      <c r="L1021" s="3">
        <f>_xlfn.XLOOKUP($A1021,Revolvers!$C:$C,Revolvers!O:O,0,0)</f>
        <v>0</v>
      </c>
      <c r="M1021" s="3">
        <f>_xlfn.XLOOKUP($A1021,Revolvers!$C:$C,Revolvers!P:P,0,0)</f>
        <v>0</v>
      </c>
      <c r="N1021" s="3">
        <f>_xlfn.XLOOKUP($A1021,Revolvers!$C:$C,Revolvers!Q:Q,0,0)</f>
        <v>0</v>
      </c>
      <c r="O1021" s="3">
        <f>_xlfn.XLOOKUP($A1021,Revolvers!$C:$C,Revolvers!R:R,0,0)</f>
        <v>0</v>
      </c>
      <c r="P1021" s="3">
        <f>_xlfn.XLOOKUP($A1021,Revolvers!$C:$C,Revolvers!S:S,0,0)</f>
        <v>0</v>
      </c>
      <c r="Q1021" s="3">
        <f>_xlfn.XLOOKUP($A1021,Revolvers!$C:$C,Revolvers!T:T,0,0)</f>
        <v>0</v>
      </c>
      <c r="R1021" s="3">
        <f>_xlfn.XLOOKUP($A1021,Rifles!C:C,Rifles!H:H,0,0)</f>
        <v>163</v>
      </c>
      <c r="S1021" s="3">
        <f>_xlfn.XLOOKUP($A1021,Shotguns!C:C,Shotguns!H:H,0,0)</f>
        <v>0</v>
      </c>
      <c r="T1021" s="3">
        <f t="shared" si="15"/>
        <v>163</v>
      </c>
    </row>
    <row r="1022" spans="1:20" x14ac:dyDescent="0.25">
      <c r="A1022" s="3">
        <f>Rifles!C1022</f>
        <v>98804378</v>
      </c>
      <c r="B1022" s="3" t="str">
        <f>_xlfn.XLOOKUP($A1022, Rifles!$C$2:$C$419,Rifles!$D$2:$D$419,"N/A",0)</f>
        <v>N/A</v>
      </c>
      <c r="C1022" s="4" t="str">
        <f>_xlfn.XLOOKUP($A1022, Rifles!$C$2:$C$419,Rifles!F$2:F$419,"N/A",0)</f>
        <v>N/A</v>
      </c>
      <c r="D1022" s="4" t="str">
        <f>_xlfn.XLOOKUP($A1022, Rifles!$C$2:$C$419,Rifles!G$2:G$419,"N/A",0)</f>
        <v>N/A</v>
      </c>
      <c r="E1022" s="3">
        <f>_xlfn.XLOOKUP($A1022,Pistols!$C:$C,Pistols!H:H,0,0)</f>
        <v>0</v>
      </c>
      <c r="F1022" s="3">
        <f>_xlfn.XLOOKUP($A1022,Pistols!$C:$C,Pistols!I:I,0,0)</f>
        <v>1</v>
      </c>
      <c r="G1022" s="3">
        <f>_xlfn.XLOOKUP($A1022,Pistols!$C:$C,Pistols!J:J,0,0)</f>
        <v>0</v>
      </c>
      <c r="H1022" s="3">
        <f>_xlfn.XLOOKUP($A1022,Pistols!$C:$C,Pistols!K:K,0,0)</f>
        <v>0</v>
      </c>
      <c r="I1022" s="3">
        <f>_xlfn.XLOOKUP($A1022,Pistols!$C:$C,Pistols!L:L,0,0)</f>
        <v>0</v>
      </c>
      <c r="J1022" s="3">
        <f>_xlfn.XLOOKUP($A1022,Pistols!$C:$C,Pistols!M:M,0,0)</f>
        <v>0</v>
      </c>
      <c r="K1022" s="3">
        <f>_xlfn.XLOOKUP($A1022,Pistols!$C:$C,Pistols!N:N,0,0)</f>
        <v>1</v>
      </c>
      <c r="L1022" s="3">
        <f>_xlfn.XLOOKUP($A1022,Revolvers!$C:$C,Revolvers!O:O,0,0)</f>
        <v>0</v>
      </c>
      <c r="M1022" s="3">
        <f>_xlfn.XLOOKUP($A1022,Revolvers!$C:$C,Revolvers!P:P,0,0)</f>
        <v>0</v>
      </c>
      <c r="N1022" s="3">
        <f>_xlfn.XLOOKUP($A1022,Revolvers!$C:$C,Revolvers!Q:Q,0,0)</f>
        <v>0</v>
      </c>
      <c r="O1022" s="3">
        <f>_xlfn.XLOOKUP($A1022,Revolvers!$C:$C,Revolvers!R:R,0,0)</f>
        <v>0</v>
      </c>
      <c r="P1022" s="3">
        <f>_xlfn.XLOOKUP($A1022,Revolvers!$C:$C,Revolvers!S:S,0,0)</f>
        <v>0</v>
      </c>
      <c r="Q1022" s="3">
        <f>_xlfn.XLOOKUP($A1022,Revolvers!$C:$C,Revolvers!T:T,0,0)</f>
        <v>0</v>
      </c>
      <c r="R1022" s="3">
        <f>_xlfn.XLOOKUP($A1022,Rifles!C:C,Rifles!H:H,0,0)</f>
        <v>4</v>
      </c>
      <c r="S1022" s="3">
        <f>_xlfn.XLOOKUP($A1022,Shotguns!C:C,Shotguns!H:H,0,0)</f>
        <v>0</v>
      </c>
      <c r="T1022" s="3">
        <f t="shared" si="15"/>
        <v>5</v>
      </c>
    </row>
    <row r="1023" spans="1:20" x14ac:dyDescent="0.25">
      <c r="A1023" s="3">
        <f>Rifles!C1023</f>
        <v>98804211</v>
      </c>
      <c r="B1023" s="3" t="str">
        <f>_xlfn.XLOOKUP($A1023, Rifles!$C$2:$C$419,Rifles!$D$2:$D$419,"N/A",0)</f>
        <v>N/A</v>
      </c>
      <c r="C1023" s="4" t="str">
        <f>_xlfn.XLOOKUP($A1023, Rifles!$C$2:$C$419,Rifles!F$2:F$419,"N/A",0)</f>
        <v>N/A</v>
      </c>
      <c r="D1023" s="4" t="str">
        <f>_xlfn.XLOOKUP($A1023, Rifles!$C$2:$C$419,Rifles!G$2:G$419,"N/A",0)</f>
        <v>N/A</v>
      </c>
      <c r="E1023" s="3">
        <f>_xlfn.XLOOKUP($A1023,Pistols!$C:$C,Pistols!H:H,0,0)</f>
        <v>4</v>
      </c>
      <c r="F1023" s="3">
        <f>_xlfn.XLOOKUP($A1023,Pistols!$C:$C,Pistols!I:I,0,0)</f>
        <v>0</v>
      </c>
      <c r="G1023" s="3">
        <f>_xlfn.XLOOKUP($A1023,Pistols!$C:$C,Pistols!J:J,0,0)</f>
        <v>0</v>
      </c>
      <c r="H1023" s="3">
        <f>_xlfn.XLOOKUP($A1023,Pistols!$C:$C,Pistols!K:K,0,0)</f>
        <v>0</v>
      </c>
      <c r="I1023" s="3">
        <f>_xlfn.XLOOKUP($A1023,Pistols!$C:$C,Pistols!L:L,0,0)</f>
        <v>0</v>
      </c>
      <c r="J1023" s="3">
        <f>_xlfn.XLOOKUP($A1023,Pistols!$C:$C,Pistols!M:M,0,0)</f>
        <v>0</v>
      </c>
      <c r="K1023" s="3">
        <f>_xlfn.XLOOKUP($A1023,Pistols!$C:$C,Pistols!N:N,0,0)</f>
        <v>4</v>
      </c>
      <c r="L1023" s="3">
        <f>_xlfn.XLOOKUP($A1023,Revolvers!$C:$C,Revolvers!O:O,0,0)</f>
        <v>0</v>
      </c>
      <c r="M1023" s="3">
        <f>_xlfn.XLOOKUP($A1023,Revolvers!$C:$C,Revolvers!P:P,0,0)</f>
        <v>0</v>
      </c>
      <c r="N1023" s="3">
        <f>_xlfn.XLOOKUP($A1023,Revolvers!$C:$C,Revolvers!Q:Q,0,0)</f>
        <v>0</v>
      </c>
      <c r="O1023" s="3">
        <f>_xlfn.XLOOKUP($A1023,Revolvers!$C:$C,Revolvers!R:R,0,0)</f>
        <v>0</v>
      </c>
      <c r="P1023" s="3">
        <f>_xlfn.XLOOKUP($A1023,Revolvers!$C:$C,Revolvers!S:S,0,0)</f>
        <v>0</v>
      </c>
      <c r="Q1023" s="3">
        <f>_xlfn.XLOOKUP($A1023,Revolvers!$C:$C,Revolvers!T:T,0,0)</f>
        <v>0</v>
      </c>
      <c r="R1023" s="3">
        <f>_xlfn.XLOOKUP($A1023,Rifles!C:C,Rifles!H:H,0,0)</f>
        <v>27</v>
      </c>
      <c r="S1023" s="3">
        <f>_xlfn.XLOOKUP($A1023,Shotguns!C:C,Shotguns!H:H,0,0)</f>
        <v>0</v>
      </c>
      <c r="T1023" s="3">
        <f t="shared" si="15"/>
        <v>31</v>
      </c>
    </row>
    <row r="1024" spans="1:20" x14ac:dyDescent="0.25">
      <c r="A1024" s="3">
        <f>Rifles!C1024</f>
        <v>98804705</v>
      </c>
      <c r="B1024" s="3" t="str">
        <f>_xlfn.XLOOKUP($A1024, Rifles!$C$2:$C$419,Rifles!$D$2:$D$419,"N/A",0)</f>
        <v>N/A</v>
      </c>
      <c r="C1024" s="4" t="str">
        <f>_xlfn.XLOOKUP($A1024, Rifles!$C$2:$C$419,Rifles!F$2:F$419,"N/A",0)</f>
        <v>N/A</v>
      </c>
      <c r="D1024" s="4" t="str">
        <f>_xlfn.XLOOKUP($A1024, Rifles!$C$2:$C$419,Rifles!G$2:G$419,"N/A",0)</f>
        <v>N/A</v>
      </c>
      <c r="E1024" s="3">
        <f>_xlfn.XLOOKUP($A1024,Pistols!$C:$C,Pistols!H:H,0,0)</f>
        <v>0</v>
      </c>
      <c r="F1024" s="3">
        <f>_xlfn.XLOOKUP($A1024,Pistols!$C:$C,Pistols!I:I,0,0)</f>
        <v>0</v>
      </c>
      <c r="G1024" s="3">
        <f>_xlfn.XLOOKUP($A1024,Pistols!$C:$C,Pistols!J:J,0,0)</f>
        <v>0</v>
      </c>
      <c r="H1024" s="3">
        <f>_xlfn.XLOOKUP($A1024,Pistols!$C:$C,Pistols!K:K,0,0)</f>
        <v>0</v>
      </c>
      <c r="I1024" s="3">
        <f>_xlfn.XLOOKUP($A1024,Pistols!$C:$C,Pistols!L:L,0,0)</f>
        <v>0</v>
      </c>
      <c r="J1024" s="3">
        <f>_xlfn.XLOOKUP($A1024,Pistols!$C:$C,Pistols!M:M,0,0)</f>
        <v>0</v>
      </c>
      <c r="K1024" s="3">
        <f>_xlfn.XLOOKUP($A1024,Pistols!$C:$C,Pistols!N:N,0,0)</f>
        <v>0</v>
      </c>
      <c r="L1024" s="3">
        <f>_xlfn.XLOOKUP($A1024,Revolvers!$C:$C,Revolvers!O:O,0,0)</f>
        <v>0</v>
      </c>
      <c r="M1024" s="3">
        <f>_xlfn.XLOOKUP($A1024,Revolvers!$C:$C,Revolvers!P:P,0,0)</f>
        <v>0</v>
      </c>
      <c r="N1024" s="3">
        <f>_xlfn.XLOOKUP($A1024,Revolvers!$C:$C,Revolvers!Q:Q,0,0)</f>
        <v>0</v>
      </c>
      <c r="O1024" s="3">
        <f>_xlfn.XLOOKUP($A1024,Revolvers!$C:$C,Revolvers!R:R,0,0)</f>
        <v>0</v>
      </c>
      <c r="P1024" s="3">
        <f>_xlfn.XLOOKUP($A1024,Revolvers!$C:$C,Revolvers!S:S,0,0)</f>
        <v>0</v>
      </c>
      <c r="Q1024" s="3">
        <f>_xlfn.XLOOKUP($A1024,Revolvers!$C:$C,Revolvers!T:T,0,0)</f>
        <v>0</v>
      </c>
      <c r="R1024" s="3">
        <f>_xlfn.XLOOKUP($A1024,Rifles!C:C,Rifles!H:H,0,0)</f>
        <v>2</v>
      </c>
      <c r="S1024" s="3">
        <f>_xlfn.XLOOKUP($A1024,Shotguns!C:C,Shotguns!H:H,0,0)</f>
        <v>0</v>
      </c>
      <c r="T1024" s="3">
        <f t="shared" si="15"/>
        <v>2</v>
      </c>
    </row>
    <row r="1025" spans="1:20" x14ac:dyDescent="0.25">
      <c r="A1025" s="3">
        <f>Rifles!C1025</f>
        <v>98804341</v>
      </c>
      <c r="B1025" s="3" t="str">
        <f>_xlfn.XLOOKUP($A1025, Rifles!$C$2:$C$419,Rifles!$D$2:$D$419,"N/A",0)</f>
        <v>N/A</v>
      </c>
      <c r="C1025" s="4" t="str">
        <f>_xlfn.XLOOKUP($A1025, Rifles!$C$2:$C$419,Rifles!F$2:F$419,"N/A",0)</f>
        <v>N/A</v>
      </c>
      <c r="D1025" s="4" t="str">
        <f>_xlfn.XLOOKUP($A1025, Rifles!$C$2:$C$419,Rifles!G$2:G$419,"N/A",0)</f>
        <v>N/A</v>
      </c>
      <c r="E1025" s="3">
        <f>_xlfn.XLOOKUP($A1025,Pistols!$C:$C,Pistols!H:H,0,0)</f>
        <v>0</v>
      </c>
      <c r="F1025" s="3">
        <f>_xlfn.XLOOKUP($A1025,Pistols!$C:$C,Pistols!I:I,0,0)</f>
        <v>0</v>
      </c>
      <c r="G1025" s="3">
        <f>_xlfn.XLOOKUP($A1025,Pistols!$C:$C,Pistols!J:J,0,0)</f>
        <v>0</v>
      </c>
      <c r="H1025" s="3">
        <f>_xlfn.XLOOKUP($A1025,Pistols!$C:$C,Pistols!K:K,0,0)</f>
        <v>0</v>
      </c>
      <c r="I1025" s="3">
        <f>_xlfn.XLOOKUP($A1025,Pistols!$C:$C,Pistols!L:L,0,0)</f>
        <v>0</v>
      </c>
      <c r="J1025" s="3">
        <f>_xlfn.XLOOKUP($A1025,Pistols!$C:$C,Pistols!M:M,0,0)</f>
        <v>0</v>
      </c>
      <c r="K1025" s="3">
        <f>_xlfn.XLOOKUP($A1025,Pistols!$C:$C,Pistols!N:N,0,0)</f>
        <v>0</v>
      </c>
      <c r="L1025" s="3">
        <f>_xlfn.XLOOKUP($A1025,Revolvers!$C:$C,Revolvers!O:O,0,0)</f>
        <v>0</v>
      </c>
      <c r="M1025" s="3">
        <f>_xlfn.XLOOKUP($A1025,Revolvers!$C:$C,Revolvers!P:P,0,0)</f>
        <v>0</v>
      </c>
      <c r="N1025" s="3">
        <f>_xlfn.XLOOKUP($A1025,Revolvers!$C:$C,Revolvers!Q:Q,0,0)</f>
        <v>0</v>
      </c>
      <c r="O1025" s="3">
        <f>_xlfn.XLOOKUP($A1025,Revolvers!$C:$C,Revolvers!R:R,0,0)</f>
        <v>0</v>
      </c>
      <c r="P1025" s="3">
        <f>_xlfn.XLOOKUP($A1025,Revolvers!$C:$C,Revolvers!S:S,0,0)</f>
        <v>0</v>
      </c>
      <c r="Q1025" s="3">
        <f>_xlfn.XLOOKUP($A1025,Revolvers!$C:$C,Revolvers!T:T,0,0)</f>
        <v>0</v>
      </c>
      <c r="R1025" s="3">
        <f>_xlfn.XLOOKUP($A1025,Rifles!C:C,Rifles!H:H,0,0)</f>
        <v>57</v>
      </c>
      <c r="S1025" s="3">
        <f>_xlfn.XLOOKUP($A1025,Shotguns!C:C,Shotguns!H:H,0,0)</f>
        <v>0</v>
      </c>
      <c r="T1025" s="3">
        <f t="shared" si="15"/>
        <v>57</v>
      </c>
    </row>
    <row r="1026" spans="1:20" x14ac:dyDescent="0.25">
      <c r="A1026" s="3">
        <f>Rifles!C1026</f>
        <v>98803241</v>
      </c>
      <c r="B1026" s="3" t="str">
        <f>_xlfn.XLOOKUP($A1026, Rifles!$C$2:$C$419,Rifles!$D$2:$D$419,"N/A",0)</f>
        <v>N/A</v>
      </c>
      <c r="C1026" s="4" t="str">
        <f>_xlfn.XLOOKUP($A1026, Rifles!$C$2:$C$419,Rifles!F$2:F$419,"N/A",0)</f>
        <v>N/A</v>
      </c>
      <c r="D1026" s="4" t="str">
        <f>_xlfn.XLOOKUP($A1026, Rifles!$C$2:$C$419,Rifles!G$2:G$419,"N/A",0)</f>
        <v>N/A</v>
      </c>
      <c r="E1026" s="3">
        <f>_xlfn.XLOOKUP($A1026,Pistols!$C:$C,Pistols!H:H,0,0)</f>
        <v>0</v>
      </c>
      <c r="F1026" s="3">
        <f>_xlfn.XLOOKUP($A1026,Pistols!$C:$C,Pistols!I:I,0,0)</f>
        <v>0</v>
      </c>
      <c r="G1026" s="3">
        <f>_xlfn.XLOOKUP($A1026,Pistols!$C:$C,Pistols!J:J,0,0)</f>
        <v>0</v>
      </c>
      <c r="H1026" s="3">
        <f>_xlfn.XLOOKUP($A1026,Pistols!$C:$C,Pistols!K:K,0,0)</f>
        <v>0</v>
      </c>
      <c r="I1026" s="3">
        <f>_xlfn.XLOOKUP($A1026,Pistols!$C:$C,Pistols!L:L,0,0)</f>
        <v>0</v>
      </c>
      <c r="J1026" s="3">
        <f>_xlfn.XLOOKUP($A1026,Pistols!$C:$C,Pistols!M:M,0,0)</f>
        <v>0</v>
      </c>
      <c r="K1026" s="3">
        <f>_xlfn.XLOOKUP($A1026,Pistols!$C:$C,Pistols!N:N,0,0)</f>
        <v>0</v>
      </c>
      <c r="L1026" s="3">
        <f>_xlfn.XLOOKUP($A1026,Revolvers!$C:$C,Revolvers!O:O,0,0)</f>
        <v>0</v>
      </c>
      <c r="M1026" s="3">
        <f>_xlfn.XLOOKUP($A1026,Revolvers!$C:$C,Revolvers!P:P,0,0)</f>
        <v>0</v>
      </c>
      <c r="N1026" s="3">
        <f>_xlfn.XLOOKUP($A1026,Revolvers!$C:$C,Revolvers!Q:Q,0,0)</f>
        <v>0</v>
      </c>
      <c r="O1026" s="3">
        <f>_xlfn.XLOOKUP($A1026,Revolvers!$C:$C,Revolvers!R:R,0,0)</f>
        <v>0</v>
      </c>
      <c r="P1026" s="3">
        <f>_xlfn.XLOOKUP($A1026,Revolvers!$C:$C,Revolvers!S:S,0,0)</f>
        <v>0</v>
      </c>
      <c r="Q1026" s="3">
        <f>_xlfn.XLOOKUP($A1026,Revolvers!$C:$C,Revolvers!T:T,0,0)</f>
        <v>0</v>
      </c>
      <c r="R1026" s="3">
        <f>_xlfn.XLOOKUP($A1026,Rifles!C:C,Rifles!H:H,0,0)</f>
        <v>2</v>
      </c>
      <c r="S1026" s="3">
        <f>_xlfn.XLOOKUP($A1026,Shotguns!C:C,Shotguns!H:H,0,0)</f>
        <v>0</v>
      </c>
      <c r="T1026" s="3">
        <f t="shared" si="15"/>
        <v>2</v>
      </c>
    </row>
    <row r="1027" spans="1:20" x14ac:dyDescent="0.25">
      <c r="A1027" s="3">
        <f>Rifles!C1027</f>
        <v>98803253</v>
      </c>
      <c r="B1027" s="3" t="str">
        <f>_xlfn.XLOOKUP($A1027, Rifles!$C$2:$C$419,Rifles!$D$2:$D$419,"N/A",0)</f>
        <v>N/A</v>
      </c>
      <c r="C1027" s="4" t="str">
        <f>_xlfn.XLOOKUP($A1027, Rifles!$C$2:$C$419,Rifles!F$2:F$419,"N/A",0)</f>
        <v>N/A</v>
      </c>
      <c r="D1027" s="4" t="str">
        <f>_xlfn.XLOOKUP($A1027, Rifles!$C$2:$C$419,Rifles!G$2:G$419,"N/A",0)</f>
        <v>N/A</v>
      </c>
      <c r="E1027" s="3">
        <f>_xlfn.XLOOKUP($A1027,Pistols!$C:$C,Pistols!H:H,0,0)</f>
        <v>0</v>
      </c>
      <c r="F1027" s="3">
        <f>_xlfn.XLOOKUP($A1027,Pistols!$C:$C,Pistols!I:I,0,0)</f>
        <v>1</v>
      </c>
      <c r="G1027" s="3">
        <f>_xlfn.XLOOKUP($A1027,Pistols!$C:$C,Pistols!J:J,0,0)</f>
        <v>0</v>
      </c>
      <c r="H1027" s="3">
        <f>_xlfn.XLOOKUP($A1027,Pistols!$C:$C,Pistols!K:K,0,0)</f>
        <v>0</v>
      </c>
      <c r="I1027" s="3">
        <f>_xlfn.XLOOKUP($A1027,Pistols!$C:$C,Pistols!L:L,0,0)</f>
        <v>1</v>
      </c>
      <c r="J1027" s="3">
        <f>_xlfn.XLOOKUP($A1027,Pistols!$C:$C,Pistols!M:M,0,0)</f>
        <v>0</v>
      </c>
      <c r="K1027" s="3">
        <f>_xlfn.XLOOKUP($A1027,Pistols!$C:$C,Pistols!N:N,0,0)</f>
        <v>2</v>
      </c>
      <c r="L1027" s="3">
        <f>_xlfn.XLOOKUP($A1027,Revolvers!$C:$C,Revolvers!O:O,0,0)</f>
        <v>0</v>
      </c>
      <c r="M1027" s="3">
        <f>_xlfn.XLOOKUP($A1027,Revolvers!$C:$C,Revolvers!P:P,0,0)</f>
        <v>0</v>
      </c>
      <c r="N1027" s="3">
        <f>_xlfn.XLOOKUP($A1027,Revolvers!$C:$C,Revolvers!Q:Q,0,0)</f>
        <v>0</v>
      </c>
      <c r="O1027" s="3">
        <f>_xlfn.XLOOKUP($A1027,Revolvers!$C:$C,Revolvers!R:R,0,0)</f>
        <v>0</v>
      </c>
      <c r="P1027" s="3">
        <f>_xlfn.XLOOKUP($A1027,Revolvers!$C:$C,Revolvers!S:S,0,0)</f>
        <v>0</v>
      </c>
      <c r="Q1027" s="3">
        <f>_xlfn.XLOOKUP($A1027,Revolvers!$C:$C,Revolvers!T:T,0,0)</f>
        <v>0</v>
      </c>
      <c r="R1027" s="3">
        <f>_xlfn.XLOOKUP($A1027,Rifles!C:C,Rifles!H:H,0,0)</f>
        <v>2</v>
      </c>
      <c r="S1027" s="3">
        <f>_xlfn.XLOOKUP($A1027,Shotguns!C:C,Shotguns!H:H,0,0)</f>
        <v>0</v>
      </c>
      <c r="T1027" s="3">
        <f t="shared" ref="T1027:T1090" si="16">K1027+P1027+R1027+S1027</f>
        <v>4</v>
      </c>
    </row>
    <row r="1028" spans="1:20" x14ac:dyDescent="0.25">
      <c r="A1028" s="3">
        <f>Rifles!C1028</f>
        <v>98802888</v>
      </c>
      <c r="B1028" s="3" t="str">
        <f>_xlfn.XLOOKUP($A1028, Rifles!$C$2:$C$419,Rifles!$D$2:$D$419,"N/A",0)</f>
        <v>N/A</v>
      </c>
      <c r="C1028" s="4" t="str">
        <f>_xlfn.XLOOKUP($A1028, Rifles!$C$2:$C$419,Rifles!F$2:F$419,"N/A",0)</f>
        <v>N/A</v>
      </c>
      <c r="D1028" s="4" t="str">
        <f>_xlfn.XLOOKUP($A1028, Rifles!$C$2:$C$419,Rifles!G$2:G$419,"N/A",0)</f>
        <v>N/A</v>
      </c>
      <c r="E1028" s="3">
        <f>_xlfn.XLOOKUP($A1028,Pistols!$C:$C,Pistols!H:H,0,0)</f>
        <v>0</v>
      </c>
      <c r="F1028" s="3">
        <f>_xlfn.XLOOKUP($A1028,Pistols!$C:$C,Pistols!I:I,0,0)</f>
        <v>0</v>
      </c>
      <c r="G1028" s="3">
        <f>_xlfn.XLOOKUP($A1028,Pistols!$C:$C,Pistols!J:J,0,0)</f>
        <v>0</v>
      </c>
      <c r="H1028" s="3">
        <f>_xlfn.XLOOKUP($A1028,Pistols!$C:$C,Pistols!K:K,0,0)</f>
        <v>0</v>
      </c>
      <c r="I1028" s="3">
        <f>_xlfn.XLOOKUP($A1028,Pistols!$C:$C,Pistols!L:L,0,0)</f>
        <v>0</v>
      </c>
      <c r="J1028" s="3">
        <f>_xlfn.XLOOKUP($A1028,Pistols!$C:$C,Pistols!M:M,0,0)</f>
        <v>0</v>
      </c>
      <c r="K1028" s="3">
        <f>_xlfn.XLOOKUP($A1028,Pistols!$C:$C,Pistols!N:N,0,0)</f>
        <v>0</v>
      </c>
      <c r="L1028" s="3">
        <f>_xlfn.XLOOKUP($A1028,Revolvers!$C:$C,Revolvers!O:O,0,0)</f>
        <v>0</v>
      </c>
      <c r="M1028" s="3">
        <f>_xlfn.XLOOKUP($A1028,Revolvers!$C:$C,Revolvers!P:P,0,0)</f>
        <v>0</v>
      </c>
      <c r="N1028" s="3">
        <f>_xlfn.XLOOKUP($A1028,Revolvers!$C:$C,Revolvers!Q:Q,0,0)</f>
        <v>0</v>
      </c>
      <c r="O1028" s="3">
        <f>_xlfn.XLOOKUP($A1028,Revolvers!$C:$C,Revolvers!R:R,0,0)</f>
        <v>0</v>
      </c>
      <c r="P1028" s="3">
        <f>_xlfn.XLOOKUP($A1028,Revolvers!$C:$C,Revolvers!S:S,0,0)</f>
        <v>0</v>
      </c>
      <c r="Q1028" s="3">
        <f>_xlfn.XLOOKUP($A1028,Revolvers!$C:$C,Revolvers!T:T,0,0)</f>
        <v>0</v>
      </c>
      <c r="R1028" s="3">
        <f>_xlfn.XLOOKUP($A1028,Rifles!C:C,Rifles!H:H,0,0)</f>
        <v>3</v>
      </c>
      <c r="S1028" s="3">
        <f>_xlfn.XLOOKUP($A1028,Shotguns!C:C,Shotguns!H:H,0,0)</f>
        <v>0</v>
      </c>
      <c r="T1028" s="3">
        <f t="shared" si="16"/>
        <v>3</v>
      </c>
    </row>
    <row r="1029" spans="1:20" x14ac:dyDescent="0.25">
      <c r="A1029" s="3">
        <f>Rifles!C1029</f>
        <v>98804298</v>
      </c>
      <c r="B1029" s="3" t="str">
        <f>_xlfn.XLOOKUP($A1029, Rifles!$C$2:$C$419,Rifles!$D$2:$D$419,"N/A",0)</f>
        <v>N/A</v>
      </c>
      <c r="C1029" s="4" t="str">
        <f>_xlfn.XLOOKUP($A1029, Rifles!$C$2:$C$419,Rifles!F$2:F$419,"N/A",0)</f>
        <v>N/A</v>
      </c>
      <c r="D1029" s="4" t="str">
        <f>_xlfn.XLOOKUP($A1029, Rifles!$C$2:$C$419,Rifles!G$2:G$419,"N/A",0)</f>
        <v>N/A</v>
      </c>
      <c r="E1029" s="3">
        <f>_xlfn.XLOOKUP($A1029,Pistols!$C:$C,Pistols!H:H,0,0)</f>
        <v>0</v>
      </c>
      <c r="F1029" s="3">
        <f>_xlfn.XLOOKUP($A1029,Pistols!$C:$C,Pistols!I:I,0,0)</f>
        <v>0</v>
      </c>
      <c r="G1029" s="3">
        <f>_xlfn.XLOOKUP($A1029,Pistols!$C:$C,Pistols!J:J,0,0)</f>
        <v>0</v>
      </c>
      <c r="H1029" s="3">
        <f>_xlfn.XLOOKUP($A1029,Pistols!$C:$C,Pistols!K:K,0,0)</f>
        <v>0</v>
      </c>
      <c r="I1029" s="3">
        <f>_xlfn.XLOOKUP($A1029,Pistols!$C:$C,Pistols!L:L,0,0)</f>
        <v>0</v>
      </c>
      <c r="J1029" s="3">
        <f>_xlfn.XLOOKUP($A1029,Pistols!$C:$C,Pistols!M:M,0,0)</f>
        <v>0</v>
      </c>
      <c r="K1029" s="3">
        <f>_xlfn.XLOOKUP($A1029,Pistols!$C:$C,Pistols!N:N,0,0)</f>
        <v>0</v>
      </c>
      <c r="L1029" s="3">
        <f>_xlfn.XLOOKUP($A1029,Revolvers!$C:$C,Revolvers!O:O,0,0)</f>
        <v>0</v>
      </c>
      <c r="M1029" s="3">
        <f>_xlfn.XLOOKUP($A1029,Revolvers!$C:$C,Revolvers!P:P,0,0)</f>
        <v>0</v>
      </c>
      <c r="N1029" s="3">
        <f>_xlfn.XLOOKUP($A1029,Revolvers!$C:$C,Revolvers!Q:Q,0,0)</f>
        <v>0</v>
      </c>
      <c r="O1029" s="3">
        <f>_xlfn.XLOOKUP($A1029,Revolvers!$C:$C,Revolvers!R:R,0,0)</f>
        <v>0</v>
      </c>
      <c r="P1029" s="3">
        <f>_xlfn.XLOOKUP($A1029,Revolvers!$C:$C,Revolvers!S:S,0,0)</f>
        <v>0</v>
      </c>
      <c r="Q1029" s="3">
        <f>_xlfn.XLOOKUP($A1029,Revolvers!$C:$C,Revolvers!T:T,0,0)</f>
        <v>0</v>
      </c>
      <c r="R1029" s="3">
        <f>_xlfn.XLOOKUP($A1029,Rifles!C:C,Rifles!H:H,0,0)</f>
        <v>4</v>
      </c>
      <c r="S1029" s="3">
        <f>_xlfn.XLOOKUP($A1029,Shotguns!C:C,Shotguns!H:H,0,0)</f>
        <v>0</v>
      </c>
      <c r="T1029" s="3">
        <f t="shared" si="16"/>
        <v>4</v>
      </c>
    </row>
    <row r="1030" spans="1:20" x14ac:dyDescent="0.25">
      <c r="A1030" s="3">
        <f>Rifles!C1030</f>
        <v>98804226</v>
      </c>
      <c r="B1030" s="3" t="str">
        <f>_xlfn.XLOOKUP($A1030, Rifles!$C$2:$C$419,Rifles!$D$2:$D$419,"N/A",0)</f>
        <v>N/A</v>
      </c>
      <c r="C1030" s="4" t="str">
        <f>_xlfn.XLOOKUP($A1030, Rifles!$C$2:$C$419,Rifles!F$2:F$419,"N/A",0)</f>
        <v>N/A</v>
      </c>
      <c r="D1030" s="4" t="str">
        <f>_xlfn.XLOOKUP($A1030, Rifles!$C$2:$C$419,Rifles!G$2:G$419,"N/A",0)</f>
        <v>N/A</v>
      </c>
      <c r="E1030" s="3">
        <f>_xlfn.XLOOKUP($A1030,Pistols!$C:$C,Pistols!H:H,0,0)</f>
        <v>0</v>
      </c>
      <c r="F1030" s="3">
        <f>_xlfn.XLOOKUP($A1030,Pistols!$C:$C,Pistols!I:I,0,0)</f>
        <v>0</v>
      </c>
      <c r="G1030" s="3">
        <f>_xlfn.XLOOKUP($A1030,Pistols!$C:$C,Pistols!J:J,0,0)</f>
        <v>0</v>
      </c>
      <c r="H1030" s="3">
        <f>_xlfn.XLOOKUP($A1030,Pistols!$C:$C,Pistols!K:K,0,0)</f>
        <v>0</v>
      </c>
      <c r="I1030" s="3">
        <f>_xlfn.XLOOKUP($A1030,Pistols!$C:$C,Pistols!L:L,0,0)</f>
        <v>0</v>
      </c>
      <c r="J1030" s="3">
        <f>_xlfn.XLOOKUP($A1030,Pistols!$C:$C,Pistols!M:M,0,0)</f>
        <v>0</v>
      </c>
      <c r="K1030" s="3">
        <f>_xlfn.XLOOKUP($A1030,Pistols!$C:$C,Pistols!N:N,0,0)</f>
        <v>0</v>
      </c>
      <c r="L1030" s="3">
        <f>_xlfn.XLOOKUP($A1030,Revolvers!$C:$C,Revolvers!O:O,0,0)</f>
        <v>0</v>
      </c>
      <c r="M1030" s="3">
        <f>_xlfn.XLOOKUP($A1030,Revolvers!$C:$C,Revolvers!P:P,0,0)</f>
        <v>0</v>
      </c>
      <c r="N1030" s="3">
        <f>_xlfn.XLOOKUP($A1030,Revolvers!$C:$C,Revolvers!Q:Q,0,0)</f>
        <v>0</v>
      </c>
      <c r="O1030" s="3">
        <f>_xlfn.XLOOKUP($A1030,Revolvers!$C:$C,Revolvers!R:R,0,0)</f>
        <v>0</v>
      </c>
      <c r="P1030" s="3">
        <f>_xlfn.XLOOKUP($A1030,Revolvers!$C:$C,Revolvers!S:S,0,0)</f>
        <v>0</v>
      </c>
      <c r="Q1030" s="3">
        <f>_xlfn.XLOOKUP($A1030,Revolvers!$C:$C,Revolvers!T:T,0,0)</f>
        <v>0</v>
      </c>
      <c r="R1030" s="3">
        <f>_xlfn.XLOOKUP($A1030,Rifles!C:C,Rifles!H:H,0,0)</f>
        <v>5</v>
      </c>
      <c r="S1030" s="3">
        <f>_xlfn.XLOOKUP($A1030,Shotguns!C:C,Shotguns!H:H,0,0)</f>
        <v>0</v>
      </c>
      <c r="T1030" s="3">
        <f t="shared" si="16"/>
        <v>5</v>
      </c>
    </row>
    <row r="1031" spans="1:20" x14ac:dyDescent="0.25">
      <c r="A1031" s="3">
        <f>Rifles!C1031</f>
        <v>98804471</v>
      </c>
      <c r="B1031" s="3" t="str">
        <f>_xlfn.XLOOKUP($A1031, Rifles!$C$2:$C$419,Rifles!$D$2:$D$419,"N/A",0)</f>
        <v>N/A</v>
      </c>
      <c r="C1031" s="4" t="str">
        <f>_xlfn.XLOOKUP($A1031, Rifles!$C$2:$C$419,Rifles!F$2:F$419,"N/A",0)</f>
        <v>N/A</v>
      </c>
      <c r="D1031" s="4" t="str">
        <f>_xlfn.XLOOKUP($A1031, Rifles!$C$2:$C$419,Rifles!G$2:G$419,"N/A",0)</f>
        <v>N/A</v>
      </c>
      <c r="E1031" s="3">
        <f>_xlfn.XLOOKUP($A1031,Pistols!$C:$C,Pistols!H:H,0,0)</f>
        <v>0</v>
      </c>
      <c r="F1031" s="3">
        <f>_xlfn.XLOOKUP($A1031,Pistols!$C:$C,Pistols!I:I,0,0)</f>
        <v>0</v>
      </c>
      <c r="G1031" s="3">
        <f>_xlfn.XLOOKUP($A1031,Pistols!$C:$C,Pistols!J:J,0,0)</f>
        <v>0</v>
      </c>
      <c r="H1031" s="3">
        <f>_xlfn.XLOOKUP($A1031,Pistols!$C:$C,Pistols!K:K,0,0)</f>
        <v>0</v>
      </c>
      <c r="I1031" s="3">
        <f>_xlfn.XLOOKUP($A1031,Pistols!$C:$C,Pistols!L:L,0,0)</f>
        <v>0</v>
      </c>
      <c r="J1031" s="3">
        <f>_xlfn.XLOOKUP($A1031,Pistols!$C:$C,Pistols!M:M,0,0)</f>
        <v>1</v>
      </c>
      <c r="K1031" s="3">
        <f>_xlfn.XLOOKUP($A1031,Pistols!$C:$C,Pistols!N:N,0,0)</f>
        <v>1</v>
      </c>
      <c r="L1031" s="3">
        <f>_xlfn.XLOOKUP($A1031,Revolvers!$C:$C,Revolvers!O:O,0,0)</f>
        <v>0</v>
      </c>
      <c r="M1031" s="3">
        <f>_xlfn.XLOOKUP($A1031,Revolvers!$C:$C,Revolvers!P:P,0,0)</f>
        <v>0</v>
      </c>
      <c r="N1031" s="3">
        <f>_xlfn.XLOOKUP($A1031,Revolvers!$C:$C,Revolvers!Q:Q,0,0)</f>
        <v>0</v>
      </c>
      <c r="O1031" s="3">
        <f>_xlfn.XLOOKUP($A1031,Revolvers!$C:$C,Revolvers!R:R,0,0)</f>
        <v>0</v>
      </c>
      <c r="P1031" s="3">
        <f>_xlfn.XLOOKUP($A1031,Revolvers!$C:$C,Revolvers!S:S,0,0)</f>
        <v>0</v>
      </c>
      <c r="Q1031" s="3">
        <f>_xlfn.XLOOKUP($A1031,Revolvers!$C:$C,Revolvers!T:T,0,0)</f>
        <v>0</v>
      </c>
      <c r="R1031" s="3">
        <f>_xlfn.XLOOKUP($A1031,Rifles!C:C,Rifles!H:H,0,0)</f>
        <v>2</v>
      </c>
      <c r="S1031" s="3">
        <f>_xlfn.XLOOKUP($A1031,Shotguns!C:C,Shotguns!H:H,0,0)</f>
        <v>0</v>
      </c>
      <c r="T1031" s="3">
        <f t="shared" si="16"/>
        <v>3</v>
      </c>
    </row>
    <row r="1032" spans="1:20" x14ac:dyDescent="0.25">
      <c r="A1032" s="3">
        <f>Rifles!C1032</f>
        <v>98804528</v>
      </c>
      <c r="B1032" s="3" t="str">
        <f>_xlfn.XLOOKUP($A1032, Rifles!$C$2:$C$419,Rifles!$D$2:$D$419,"N/A",0)</f>
        <v>N/A</v>
      </c>
      <c r="C1032" s="4" t="str">
        <f>_xlfn.XLOOKUP($A1032, Rifles!$C$2:$C$419,Rifles!F$2:F$419,"N/A",0)</f>
        <v>N/A</v>
      </c>
      <c r="D1032" s="4" t="str">
        <f>_xlfn.XLOOKUP($A1032, Rifles!$C$2:$C$419,Rifles!G$2:G$419,"N/A",0)</f>
        <v>N/A</v>
      </c>
      <c r="E1032" s="3">
        <f>_xlfn.XLOOKUP($A1032,Pistols!$C:$C,Pistols!H:H,0,0)</f>
        <v>0</v>
      </c>
      <c r="F1032" s="3">
        <f>_xlfn.XLOOKUP($A1032,Pistols!$C:$C,Pistols!I:I,0,0)</f>
        <v>0</v>
      </c>
      <c r="G1032" s="3">
        <f>_xlfn.XLOOKUP($A1032,Pistols!$C:$C,Pistols!J:J,0,0)</f>
        <v>0</v>
      </c>
      <c r="H1032" s="3">
        <f>_xlfn.XLOOKUP($A1032,Pistols!$C:$C,Pistols!K:K,0,0)</f>
        <v>0</v>
      </c>
      <c r="I1032" s="3">
        <f>_xlfn.XLOOKUP($A1032,Pistols!$C:$C,Pistols!L:L,0,0)</f>
        <v>0</v>
      </c>
      <c r="J1032" s="3">
        <f>_xlfn.XLOOKUP($A1032,Pistols!$C:$C,Pistols!M:M,0,0)</f>
        <v>0</v>
      </c>
      <c r="K1032" s="3">
        <f>_xlfn.XLOOKUP($A1032,Pistols!$C:$C,Pistols!N:N,0,0)</f>
        <v>0</v>
      </c>
      <c r="L1032" s="3">
        <f>_xlfn.XLOOKUP($A1032,Revolvers!$C:$C,Revolvers!O:O,0,0)</f>
        <v>0</v>
      </c>
      <c r="M1032" s="3">
        <f>_xlfn.XLOOKUP($A1032,Revolvers!$C:$C,Revolvers!P:P,0,0)</f>
        <v>0</v>
      </c>
      <c r="N1032" s="3">
        <f>_xlfn.XLOOKUP($A1032,Revolvers!$C:$C,Revolvers!Q:Q,0,0)</f>
        <v>0</v>
      </c>
      <c r="O1032" s="3">
        <f>_xlfn.XLOOKUP($A1032,Revolvers!$C:$C,Revolvers!R:R,0,0)</f>
        <v>0</v>
      </c>
      <c r="P1032" s="3">
        <f>_xlfn.XLOOKUP($A1032,Revolvers!$C:$C,Revolvers!S:S,0,0)</f>
        <v>0</v>
      </c>
      <c r="Q1032" s="3">
        <f>_xlfn.XLOOKUP($A1032,Revolvers!$C:$C,Revolvers!T:T,0,0)</f>
        <v>0</v>
      </c>
      <c r="R1032" s="3">
        <f>_xlfn.XLOOKUP($A1032,Rifles!C:C,Rifles!H:H,0,0)</f>
        <v>328</v>
      </c>
      <c r="S1032" s="3">
        <f>_xlfn.XLOOKUP($A1032,Shotguns!C:C,Shotguns!H:H,0,0)</f>
        <v>0</v>
      </c>
      <c r="T1032" s="3">
        <f t="shared" si="16"/>
        <v>328</v>
      </c>
    </row>
    <row r="1033" spans="1:20" x14ac:dyDescent="0.25">
      <c r="A1033" s="3">
        <f>Rifles!C1033</f>
        <v>98802640</v>
      </c>
      <c r="B1033" s="3" t="str">
        <f>_xlfn.XLOOKUP($A1033, Rifles!$C$2:$C$419,Rifles!$D$2:$D$419,"N/A",0)</f>
        <v>N/A</v>
      </c>
      <c r="C1033" s="4" t="str">
        <f>_xlfn.XLOOKUP($A1033, Rifles!$C$2:$C$419,Rifles!F$2:F$419,"N/A",0)</f>
        <v>N/A</v>
      </c>
      <c r="D1033" s="4" t="str">
        <f>_xlfn.XLOOKUP($A1033, Rifles!$C$2:$C$419,Rifles!G$2:G$419,"N/A",0)</f>
        <v>N/A</v>
      </c>
      <c r="E1033" s="3">
        <f>_xlfn.XLOOKUP($A1033,Pistols!$C:$C,Pistols!H:H,0,0)</f>
        <v>0</v>
      </c>
      <c r="F1033" s="3">
        <f>_xlfn.XLOOKUP($A1033,Pistols!$C:$C,Pistols!I:I,0,0)</f>
        <v>0</v>
      </c>
      <c r="G1033" s="3">
        <f>_xlfn.XLOOKUP($A1033,Pistols!$C:$C,Pistols!J:J,0,0)</f>
        <v>0</v>
      </c>
      <c r="H1033" s="3">
        <f>_xlfn.XLOOKUP($A1033,Pistols!$C:$C,Pistols!K:K,0,0)</f>
        <v>0</v>
      </c>
      <c r="I1033" s="3">
        <f>_xlfn.XLOOKUP($A1033,Pistols!$C:$C,Pistols!L:L,0,0)</f>
        <v>0</v>
      </c>
      <c r="J1033" s="3">
        <f>_xlfn.XLOOKUP($A1033,Pistols!$C:$C,Pistols!M:M,0,0)</f>
        <v>0</v>
      </c>
      <c r="K1033" s="3">
        <f>_xlfn.XLOOKUP($A1033,Pistols!$C:$C,Pistols!N:N,0,0)</f>
        <v>0</v>
      </c>
      <c r="L1033" s="3">
        <f>_xlfn.XLOOKUP($A1033,Revolvers!$C:$C,Revolvers!O:O,0,0)</f>
        <v>0</v>
      </c>
      <c r="M1033" s="3">
        <f>_xlfn.XLOOKUP($A1033,Revolvers!$C:$C,Revolvers!P:P,0,0)</f>
        <v>0</v>
      </c>
      <c r="N1033" s="3">
        <f>_xlfn.XLOOKUP($A1033,Revolvers!$C:$C,Revolvers!Q:Q,0,0)</f>
        <v>0</v>
      </c>
      <c r="O1033" s="3">
        <f>_xlfn.XLOOKUP($A1033,Revolvers!$C:$C,Revolvers!R:R,0,0)</f>
        <v>0</v>
      </c>
      <c r="P1033" s="3">
        <f>_xlfn.XLOOKUP($A1033,Revolvers!$C:$C,Revolvers!S:S,0,0)</f>
        <v>0</v>
      </c>
      <c r="Q1033" s="3">
        <f>_xlfn.XLOOKUP($A1033,Revolvers!$C:$C,Revolvers!T:T,0,0)</f>
        <v>0</v>
      </c>
      <c r="R1033" s="3">
        <f>_xlfn.XLOOKUP($A1033,Rifles!C:C,Rifles!H:H,0,0)</f>
        <v>9</v>
      </c>
      <c r="S1033" s="3">
        <f>_xlfn.XLOOKUP($A1033,Shotguns!C:C,Shotguns!H:H,0,0)</f>
        <v>0</v>
      </c>
      <c r="T1033" s="3">
        <f t="shared" si="16"/>
        <v>9</v>
      </c>
    </row>
    <row r="1034" spans="1:20" x14ac:dyDescent="0.25">
      <c r="A1034" s="3">
        <f>Rifles!C1034</f>
        <v>98803482</v>
      </c>
      <c r="B1034" s="3" t="str">
        <f>_xlfn.XLOOKUP($A1034, Rifles!$C$2:$C$419,Rifles!$D$2:$D$419,"N/A",0)</f>
        <v>N/A</v>
      </c>
      <c r="C1034" s="4" t="str">
        <f>_xlfn.XLOOKUP($A1034, Rifles!$C$2:$C$419,Rifles!F$2:F$419,"N/A",0)</f>
        <v>N/A</v>
      </c>
      <c r="D1034" s="4" t="str">
        <f>_xlfn.XLOOKUP($A1034, Rifles!$C$2:$C$419,Rifles!G$2:G$419,"N/A",0)</f>
        <v>N/A</v>
      </c>
      <c r="E1034" s="3">
        <f>_xlfn.XLOOKUP($A1034,Pistols!$C:$C,Pistols!H:H,0,0)</f>
        <v>0</v>
      </c>
      <c r="F1034" s="3">
        <f>_xlfn.XLOOKUP($A1034,Pistols!$C:$C,Pistols!I:I,0,0)</f>
        <v>0</v>
      </c>
      <c r="G1034" s="3">
        <f>_xlfn.XLOOKUP($A1034,Pistols!$C:$C,Pistols!J:J,0,0)</f>
        <v>0</v>
      </c>
      <c r="H1034" s="3">
        <f>_xlfn.XLOOKUP($A1034,Pistols!$C:$C,Pistols!K:K,0,0)</f>
        <v>0</v>
      </c>
      <c r="I1034" s="3">
        <f>_xlfn.XLOOKUP($A1034,Pistols!$C:$C,Pistols!L:L,0,0)</f>
        <v>0</v>
      </c>
      <c r="J1034" s="3">
        <f>_xlfn.XLOOKUP($A1034,Pistols!$C:$C,Pistols!M:M,0,0)</f>
        <v>0</v>
      </c>
      <c r="K1034" s="3">
        <f>_xlfn.XLOOKUP($A1034,Pistols!$C:$C,Pistols!N:N,0,0)</f>
        <v>0</v>
      </c>
      <c r="L1034" s="3">
        <f>_xlfn.XLOOKUP($A1034,Revolvers!$C:$C,Revolvers!O:O,0,0)</f>
        <v>0</v>
      </c>
      <c r="M1034" s="3">
        <f>_xlfn.XLOOKUP($A1034,Revolvers!$C:$C,Revolvers!P:P,0,0)</f>
        <v>0</v>
      </c>
      <c r="N1034" s="3">
        <f>_xlfn.XLOOKUP($A1034,Revolvers!$C:$C,Revolvers!Q:Q,0,0)</f>
        <v>0</v>
      </c>
      <c r="O1034" s="3">
        <f>_xlfn.XLOOKUP($A1034,Revolvers!$C:$C,Revolvers!R:R,0,0)</f>
        <v>0</v>
      </c>
      <c r="P1034" s="3">
        <f>_xlfn.XLOOKUP($A1034,Revolvers!$C:$C,Revolvers!S:S,0,0)</f>
        <v>0</v>
      </c>
      <c r="Q1034" s="3">
        <f>_xlfn.XLOOKUP($A1034,Revolvers!$C:$C,Revolvers!T:T,0,0)</f>
        <v>0</v>
      </c>
      <c r="R1034" s="3">
        <f>_xlfn.XLOOKUP($A1034,Rifles!C:C,Rifles!H:H,0,0)</f>
        <v>82</v>
      </c>
      <c r="S1034" s="3">
        <f>_xlfn.XLOOKUP($A1034,Shotguns!C:C,Shotguns!H:H,0,0)</f>
        <v>0</v>
      </c>
      <c r="T1034" s="3">
        <f t="shared" si="16"/>
        <v>82</v>
      </c>
    </row>
    <row r="1035" spans="1:20" x14ac:dyDescent="0.25">
      <c r="A1035" s="3">
        <f>Rifles!C1035</f>
        <v>98802391</v>
      </c>
      <c r="B1035" s="3" t="str">
        <f>_xlfn.XLOOKUP($A1035, Rifles!$C$2:$C$419,Rifles!$D$2:$D$419,"N/A",0)</f>
        <v>N/A</v>
      </c>
      <c r="C1035" s="4" t="str">
        <f>_xlfn.XLOOKUP($A1035, Rifles!$C$2:$C$419,Rifles!F$2:F$419,"N/A",0)</f>
        <v>N/A</v>
      </c>
      <c r="D1035" s="4" t="str">
        <f>_xlfn.XLOOKUP($A1035, Rifles!$C$2:$C$419,Rifles!G$2:G$419,"N/A",0)</f>
        <v>N/A</v>
      </c>
      <c r="E1035" s="3">
        <f>_xlfn.XLOOKUP($A1035,Pistols!$C:$C,Pistols!H:H,0,0)</f>
        <v>0</v>
      </c>
      <c r="F1035" s="3">
        <f>_xlfn.XLOOKUP($A1035,Pistols!$C:$C,Pistols!I:I,0,0)</f>
        <v>0</v>
      </c>
      <c r="G1035" s="3">
        <f>_xlfn.XLOOKUP($A1035,Pistols!$C:$C,Pistols!J:J,0,0)</f>
        <v>0</v>
      </c>
      <c r="H1035" s="3">
        <f>_xlfn.XLOOKUP($A1035,Pistols!$C:$C,Pistols!K:K,0,0)</f>
        <v>0</v>
      </c>
      <c r="I1035" s="3">
        <f>_xlfn.XLOOKUP($A1035,Pistols!$C:$C,Pistols!L:L,0,0)</f>
        <v>0</v>
      </c>
      <c r="J1035" s="3">
        <f>_xlfn.XLOOKUP($A1035,Pistols!$C:$C,Pistols!M:M,0,0)</f>
        <v>0</v>
      </c>
      <c r="K1035" s="3">
        <f>_xlfn.XLOOKUP($A1035,Pistols!$C:$C,Pistols!N:N,0,0)</f>
        <v>0</v>
      </c>
      <c r="L1035" s="3">
        <f>_xlfn.XLOOKUP($A1035,Revolvers!$C:$C,Revolvers!O:O,0,0)</f>
        <v>0</v>
      </c>
      <c r="M1035" s="3">
        <f>_xlfn.XLOOKUP($A1035,Revolvers!$C:$C,Revolvers!P:P,0,0)</f>
        <v>0</v>
      </c>
      <c r="N1035" s="3">
        <f>_xlfn.XLOOKUP($A1035,Revolvers!$C:$C,Revolvers!Q:Q,0,0)</f>
        <v>0</v>
      </c>
      <c r="O1035" s="3">
        <f>_xlfn.XLOOKUP($A1035,Revolvers!$C:$C,Revolvers!R:R,0,0)</f>
        <v>0</v>
      </c>
      <c r="P1035" s="3">
        <f>_xlfn.XLOOKUP($A1035,Revolvers!$C:$C,Revolvers!S:S,0,0)</f>
        <v>0</v>
      </c>
      <c r="Q1035" s="3">
        <f>_xlfn.XLOOKUP($A1035,Revolvers!$C:$C,Revolvers!T:T,0,0)</f>
        <v>0</v>
      </c>
      <c r="R1035" s="3">
        <f>_xlfn.XLOOKUP($A1035,Rifles!C:C,Rifles!H:H,0,0)</f>
        <v>79</v>
      </c>
      <c r="S1035" s="3">
        <f>_xlfn.XLOOKUP($A1035,Shotguns!C:C,Shotguns!H:H,0,0)</f>
        <v>0</v>
      </c>
      <c r="T1035" s="3">
        <f t="shared" si="16"/>
        <v>79</v>
      </c>
    </row>
    <row r="1036" spans="1:20" x14ac:dyDescent="0.25">
      <c r="A1036" s="3">
        <f>Rifles!C1036</f>
        <v>61602828</v>
      </c>
      <c r="B1036" s="3" t="str">
        <f>_xlfn.XLOOKUP($A1036, Rifles!$C$2:$C$419,Rifles!$D$2:$D$419,"N/A",0)</f>
        <v>N/A</v>
      </c>
      <c r="C1036" s="4" t="str">
        <f>_xlfn.XLOOKUP($A1036, Rifles!$C$2:$C$419,Rifles!F$2:F$419,"N/A",0)</f>
        <v>N/A</v>
      </c>
      <c r="D1036" s="4" t="str">
        <f>_xlfn.XLOOKUP($A1036, Rifles!$C$2:$C$419,Rifles!G$2:G$419,"N/A",0)</f>
        <v>N/A</v>
      </c>
      <c r="E1036" s="3">
        <f>_xlfn.XLOOKUP($A1036,Pistols!$C:$C,Pistols!H:H,0,0)</f>
        <v>0</v>
      </c>
      <c r="F1036" s="3">
        <f>_xlfn.XLOOKUP($A1036,Pistols!$C:$C,Pistols!I:I,0,0)</f>
        <v>0</v>
      </c>
      <c r="G1036" s="3">
        <f>_xlfn.XLOOKUP($A1036,Pistols!$C:$C,Pistols!J:J,0,0)</f>
        <v>0</v>
      </c>
      <c r="H1036" s="3">
        <f>_xlfn.XLOOKUP($A1036,Pistols!$C:$C,Pistols!K:K,0,0)</f>
        <v>0</v>
      </c>
      <c r="I1036" s="3">
        <f>_xlfn.XLOOKUP($A1036,Pistols!$C:$C,Pistols!L:L,0,0)</f>
        <v>0</v>
      </c>
      <c r="J1036" s="3">
        <f>_xlfn.XLOOKUP($A1036,Pistols!$C:$C,Pistols!M:M,0,0)</f>
        <v>0</v>
      </c>
      <c r="K1036" s="3">
        <f>_xlfn.XLOOKUP($A1036,Pistols!$C:$C,Pistols!N:N,0,0)</f>
        <v>0</v>
      </c>
      <c r="L1036" s="3">
        <f>_xlfn.XLOOKUP($A1036,Revolvers!$C:$C,Revolvers!O:O,0,0)</f>
        <v>0</v>
      </c>
      <c r="M1036" s="3">
        <f>_xlfn.XLOOKUP($A1036,Revolvers!$C:$C,Revolvers!P:P,0,0)</f>
        <v>0</v>
      </c>
      <c r="N1036" s="3">
        <f>_xlfn.XLOOKUP($A1036,Revolvers!$C:$C,Revolvers!Q:Q,0,0)</f>
        <v>0</v>
      </c>
      <c r="O1036" s="3">
        <f>_xlfn.XLOOKUP($A1036,Revolvers!$C:$C,Revolvers!R:R,0,0)</f>
        <v>0</v>
      </c>
      <c r="P1036" s="3">
        <f>_xlfn.XLOOKUP($A1036,Revolvers!$C:$C,Revolvers!S:S,0,0)</f>
        <v>0</v>
      </c>
      <c r="Q1036" s="3">
        <f>_xlfn.XLOOKUP($A1036,Revolvers!$C:$C,Revolvers!T:T,0,0)</f>
        <v>0</v>
      </c>
      <c r="R1036" s="3">
        <f>_xlfn.XLOOKUP($A1036,Rifles!C:C,Rifles!H:H,0,0)</f>
        <v>165</v>
      </c>
      <c r="S1036" s="3">
        <f>_xlfn.XLOOKUP($A1036,Shotguns!C:C,Shotguns!H:H,0,0)</f>
        <v>0</v>
      </c>
      <c r="T1036" s="3">
        <f t="shared" si="16"/>
        <v>165</v>
      </c>
    </row>
    <row r="1037" spans="1:20" x14ac:dyDescent="0.25">
      <c r="A1037" s="3">
        <f>Rifles!C1037</f>
        <v>61603892</v>
      </c>
      <c r="B1037" s="3" t="str">
        <f>_xlfn.XLOOKUP($A1037, Rifles!$C$2:$C$419,Rifles!$D$2:$D$419,"N/A",0)</f>
        <v>N/A</v>
      </c>
      <c r="C1037" s="4" t="str">
        <f>_xlfn.XLOOKUP($A1037, Rifles!$C$2:$C$419,Rifles!F$2:F$419,"N/A",0)</f>
        <v>N/A</v>
      </c>
      <c r="D1037" s="4" t="str">
        <f>_xlfn.XLOOKUP($A1037, Rifles!$C$2:$C$419,Rifles!G$2:G$419,"N/A",0)</f>
        <v>N/A</v>
      </c>
      <c r="E1037" s="3">
        <f>_xlfn.XLOOKUP($A1037,Pistols!$C:$C,Pistols!H:H,0,0)</f>
        <v>0</v>
      </c>
      <c r="F1037" s="3">
        <f>_xlfn.XLOOKUP($A1037,Pistols!$C:$C,Pistols!I:I,0,0)</f>
        <v>0</v>
      </c>
      <c r="G1037" s="3">
        <f>_xlfn.XLOOKUP($A1037,Pistols!$C:$C,Pistols!J:J,0,0)</f>
        <v>0</v>
      </c>
      <c r="H1037" s="3">
        <f>_xlfn.XLOOKUP($A1037,Pistols!$C:$C,Pistols!K:K,0,0)</f>
        <v>0</v>
      </c>
      <c r="I1037" s="3">
        <f>_xlfn.XLOOKUP($A1037,Pistols!$C:$C,Pistols!L:L,0,0)</f>
        <v>0</v>
      </c>
      <c r="J1037" s="3">
        <f>_xlfn.XLOOKUP($A1037,Pistols!$C:$C,Pistols!M:M,0,0)</f>
        <v>0</v>
      </c>
      <c r="K1037" s="3">
        <f>_xlfn.XLOOKUP($A1037,Pistols!$C:$C,Pistols!N:N,0,0)</f>
        <v>0</v>
      </c>
      <c r="L1037" s="3">
        <f>_xlfn.XLOOKUP($A1037,Revolvers!$C:$C,Revolvers!O:O,0,0)</f>
        <v>0</v>
      </c>
      <c r="M1037" s="3">
        <f>_xlfn.XLOOKUP($A1037,Revolvers!$C:$C,Revolvers!P:P,0,0)</f>
        <v>0</v>
      </c>
      <c r="N1037" s="3">
        <f>_xlfn.XLOOKUP($A1037,Revolvers!$C:$C,Revolvers!Q:Q,0,0)</f>
        <v>0</v>
      </c>
      <c r="O1037" s="3">
        <f>_xlfn.XLOOKUP($A1037,Revolvers!$C:$C,Revolvers!R:R,0,0)</f>
        <v>0</v>
      </c>
      <c r="P1037" s="3">
        <f>_xlfn.XLOOKUP($A1037,Revolvers!$C:$C,Revolvers!S:S,0,0)</f>
        <v>0</v>
      </c>
      <c r="Q1037" s="3">
        <f>_xlfn.XLOOKUP($A1037,Revolvers!$C:$C,Revolvers!T:T,0,0)</f>
        <v>0</v>
      </c>
      <c r="R1037" s="3">
        <f>_xlfn.XLOOKUP($A1037,Rifles!C:C,Rifles!H:H,0,0)</f>
        <v>1</v>
      </c>
      <c r="S1037" s="3">
        <f>_xlfn.XLOOKUP($A1037,Shotguns!C:C,Shotguns!H:H,0,0)</f>
        <v>0</v>
      </c>
      <c r="T1037" s="3">
        <f t="shared" si="16"/>
        <v>1</v>
      </c>
    </row>
    <row r="1038" spans="1:20" x14ac:dyDescent="0.25">
      <c r="A1038" s="3">
        <f>Rifles!C1038</f>
        <v>61603144</v>
      </c>
      <c r="B1038" s="3" t="str">
        <f>_xlfn.XLOOKUP($A1038, Rifles!$C$2:$C$419,Rifles!$D$2:$D$419,"N/A",0)</f>
        <v>N/A</v>
      </c>
      <c r="C1038" s="4" t="str">
        <f>_xlfn.XLOOKUP($A1038, Rifles!$C$2:$C$419,Rifles!F$2:F$419,"N/A",0)</f>
        <v>N/A</v>
      </c>
      <c r="D1038" s="4" t="str">
        <f>_xlfn.XLOOKUP($A1038, Rifles!$C$2:$C$419,Rifles!G$2:G$419,"N/A",0)</f>
        <v>N/A</v>
      </c>
      <c r="E1038" s="3">
        <f>_xlfn.XLOOKUP($A1038,Pistols!$C:$C,Pistols!H:H,0,0)</f>
        <v>0</v>
      </c>
      <c r="F1038" s="3">
        <f>_xlfn.XLOOKUP($A1038,Pistols!$C:$C,Pistols!I:I,0,0)</f>
        <v>0</v>
      </c>
      <c r="G1038" s="3">
        <f>_xlfn.XLOOKUP($A1038,Pistols!$C:$C,Pistols!J:J,0,0)</f>
        <v>0</v>
      </c>
      <c r="H1038" s="3">
        <f>_xlfn.XLOOKUP($A1038,Pistols!$C:$C,Pistols!K:K,0,0)</f>
        <v>0</v>
      </c>
      <c r="I1038" s="3">
        <f>_xlfn.XLOOKUP($A1038,Pistols!$C:$C,Pistols!L:L,0,0)</f>
        <v>0</v>
      </c>
      <c r="J1038" s="3">
        <f>_xlfn.XLOOKUP($A1038,Pistols!$C:$C,Pistols!M:M,0,0)</f>
        <v>0</v>
      </c>
      <c r="K1038" s="3">
        <f>_xlfn.XLOOKUP($A1038,Pistols!$C:$C,Pistols!N:N,0,0)</f>
        <v>0</v>
      </c>
      <c r="L1038" s="3">
        <f>_xlfn.XLOOKUP($A1038,Revolvers!$C:$C,Revolvers!O:O,0,0)</f>
        <v>0</v>
      </c>
      <c r="M1038" s="3">
        <f>_xlfn.XLOOKUP($A1038,Revolvers!$C:$C,Revolvers!P:P,0,0)</f>
        <v>0</v>
      </c>
      <c r="N1038" s="3">
        <f>_xlfn.XLOOKUP($A1038,Revolvers!$C:$C,Revolvers!Q:Q,0,0)</f>
        <v>0</v>
      </c>
      <c r="O1038" s="3">
        <f>_xlfn.XLOOKUP($A1038,Revolvers!$C:$C,Revolvers!R:R,0,0)</f>
        <v>0</v>
      </c>
      <c r="P1038" s="3">
        <f>_xlfn.XLOOKUP($A1038,Revolvers!$C:$C,Revolvers!S:S,0,0)</f>
        <v>0</v>
      </c>
      <c r="Q1038" s="3">
        <f>_xlfn.XLOOKUP($A1038,Revolvers!$C:$C,Revolvers!T:T,0,0)</f>
        <v>0</v>
      </c>
      <c r="R1038" s="3">
        <f>_xlfn.XLOOKUP($A1038,Rifles!C:C,Rifles!H:H,0,0)</f>
        <v>41</v>
      </c>
      <c r="S1038" s="3">
        <f>_xlfn.XLOOKUP($A1038,Shotguns!C:C,Shotguns!H:H,0,0)</f>
        <v>0</v>
      </c>
      <c r="T1038" s="3">
        <f t="shared" si="16"/>
        <v>41</v>
      </c>
    </row>
    <row r="1039" spans="1:20" x14ac:dyDescent="0.25">
      <c r="A1039" s="3">
        <f>Rifles!C1039</f>
        <v>61603552</v>
      </c>
      <c r="B1039" s="3" t="str">
        <f>_xlfn.XLOOKUP($A1039, Rifles!$C$2:$C$419,Rifles!$D$2:$D$419,"N/A",0)</f>
        <v>N/A</v>
      </c>
      <c r="C1039" s="4" t="str">
        <f>_xlfn.XLOOKUP($A1039, Rifles!$C$2:$C$419,Rifles!F$2:F$419,"N/A",0)</f>
        <v>N/A</v>
      </c>
      <c r="D1039" s="4" t="str">
        <f>_xlfn.XLOOKUP($A1039, Rifles!$C$2:$C$419,Rifles!G$2:G$419,"N/A",0)</f>
        <v>N/A</v>
      </c>
      <c r="E1039" s="3">
        <f>_xlfn.XLOOKUP($A1039,Pistols!$C:$C,Pistols!H:H,0,0)</f>
        <v>0</v>
      </c>
      <c r="F1039" s="3">
        <f>_xlfn.XLOOKUP($A1039,Pistols!$C:$C,Pistols!I:I,0,0)</f>
        <v>0</v>
      </c>
      <c r="G1039" s="3">
        <f>_xlfn.XLOOKUP($A1039,Pistols!$C:$C,Pistols!J:J,0,0)</f>
        <v>0</v>
      </c>
      <c r="H1039" s="3">
        <f>_xlfn.XLOOKUP($A1039,Pistols!$C:$C,Pistols!K:K,0,0)</f>
        <v>0</v>
      </c>
      <c r="I1039" s="3">
        <f>_xlfn.XLOOKUP($A1039,Pistols!$C:$C,Pistols!L:L,0,0)</f>
        <v>0</v>
      </c>
      <c r="J1039" s="3">
        <f>_xlfn.XLOOKUP($A1039,Pistols!$C:$C,Pistols!M:M,0,0)</f>
        <v>0</v>
      </c>
      <c r="K1039" s="3">
        <f>_xlfn.XLOOKUP($A1039,Pistols!$C:$C,Pistols!N:N,0,0)</f>
        <v>0</v>
      </c>
      <c r="L1039" s="3">
        <f>_xlfn.XLOOKUP($A1039,Revolvers!$C:$C,Revolvers!O:O,0,0)</f>
        <v>0</v>
      </c>
      <c r="M1039" s="3">
        <f>_xlfn.XLOOKUP($A1039,Revolvers!$C:$C,Revolvers!P:P,0,0)</f>
        <v>0</v>
      </c>
      <c r="N1039" s="3">
        <f>_xlfn.XLOOKUP($A1039,Revolvers!$C:$C,Revolvers!Q:Q,0,0)</f>
        <v>0</v>
      </c>
      <c r="O1039" s="3">
        <f>_xlfn.XLOOKUP($A1039,Revolvers!$C:$C,Revolvers!R:R,0,0)</f>
        <v>0</v>
      </c>
      <c r="P1039" s="3">
        <f>_xlfn.XLOOKUP($A1039,Revolvers!$C:$C,Revolvers!S:S,0,0)</f>
        <v>0</v>
      </c>
      <c r="Q1039" s="3">
        <f>_xlfn.XLOOKUP($A1039,Revolvers!$C:$C,Revolvers!T:T,0,0)</f>
        <v>0</v>
      </c>
      <c r="R1039" s="3">
        <f>_xlfn.XLOOKUP($A1039,Rifles!C:C,Rifles!H:H,0,0)</f>
        <v>1</v>
      </c>
      <c r="S1039" s="3">
        <f>_xlfn.XLOOKUP($A1039,Shotguns!C:C,Shotguns!H:H,0,0)</f>
        <v>0</v>
      </c>
      <c r="T1039" s="3">
        <f t="shared" si="16"/>
        <v>1</v>
      </c>
    </row>
    <row r="1040" spans="1:20" x14ac:dyDescent="0.25">
      <c r="A1040" s="3">
        <f>Rifles!C1040</f>
        <v>61602265</v>
      </c>
      <c r="B1040" s="3" t="str">
        <f>_xlfn.XLOOKUP($A1040, Rifles!$C$2:$C$419,Rifles!$D$2:$D$419,"N/A",0)</f>
        <v>N/A</v>
      </c>
      <c r="C1040" s="4" t="str">
        <f>_xlfn.XLOOKUP($A1040, Rifles!$C$2:$C$419,Rifles!F$2:F$419,"N/A",0)</f>
        <v>N/A</v>
      </c>
      <c r="D1040" s="4" t="str">
        <f>_xlfn.XLOOKUP($A1040, Rifles!$C$2:$C$419,Rifles!G$2:G$419,"N/A",0)</f>
        <v>N/A</v>
      </c>
      <c r="E1040" s="3">
        <f>_xlfn.XLOOKUP($A1040,Pistols!$C:$C,Pistols!H:H,0,0)</f>
        <v>0</v>
      </c>
      <c r="F1040" s="3">
        <f>_xlfn.XLOOKUP($A1040,Pistols!$C:$C,Pistols!I:I,0,0)</f>
        <v>0</v>
      </c>
      <c r="G1040" s="3">
        <f>_xlfn.XLOOKUP($A1040,Pistols!$C:$C,Pistols!J:J,0,0)</f>
        <v>0</v>
      </c>
      <c r="H1040" s="3">
        <f>_xlfn.XLOOKUP($A1040,Pistols!$C:$C,Pistols!K:K,0,0)</f>
        <v>0</v>
      </c>
      <c r="I1040" s="3">
        <f>_xlfn.XLOOKUP($A1040,Pistols!$C:$C,Pistols!L:L,0,0)</f>
        <v>0</v>
      </c>
      <c r="J1040" s="3">
        <f>_xlfn.XLOOKUP($A1040,Pistols!$C:$C,Pistols!M:M,0,0)</f>
        <v>0</v>
      </c>
      <c r="K1040" s="3">
        <f>_xlfn.XLOOKUP($A1040,Pistols!$C:$C,Pistols!N:N,0,0)</f>
        <v>0</v>
      </c>
      <c r="L1040" s="3">
        <f>_xlfn.XLOOKUP($A1040,Revolvers!$C:$C,Revolvers!O:O,0,0)</f>
        <v>0</v>
      </c>
      <c r="M1040" s="3">
        <f>_xlfn.XLOOKUP($A1040,Revolvers!$C:$C,Revolvers!P:P,0,0)</f>
        <v>0</v>
      </c>
      <c r="N1040" s="3">
        <f>_xlfn.XLOOKUP($A1040,Revolvers!$C:$C,Revolvers!Q:Q,0,0)</f>
        <v>0</v>
      </c>
      <c r="O1040" s="3">
        <f>_xlfn.XLOOKUP($A1040,Revolvers!$C:$C,Revolvers!R:R,0,0)</f>
        <v>0</v>
      </c>
      <c r="P1040" s="3">
        <f>_xlfn.XLOOKUP($A1040,Revolvers!$C:$C,Revolvers!S:S,0,0)</f>
        <v>0</v>
      </c>
      <c r="Q1040" s="3">
        <f>_xlfn.XLOOKUP($A1040,Revolvers!$C:$C,Revolvers!T:T,0,0)</f>
        <v>0</v>
      </c>
      <c r="R1040" s="3">
        <f>_xlfn.XLOOKUP($A1040,Rifles!C:C,Rifles!H:H,0,0)</f>
        <v>3</v>
      </c>
      <c r="S1040" s="3">
        <f>_xlfn.XLOOKUP($A1040,Shotguns!C:C,Shotguns!H:H,0,0)</f>
        <v>0</v>
      </c>
      <c r="T1040" s="3">
        <f t="shared" si="16"/>
        <v>3</v>
      </c>
    </row>
    <row r="1041" spans="1:20" x14ac:dyDescent="0.25">
      <c r="A1041" s="3">
        <f>Rifles!C1041</f>
        <v>61401551</v>
      </c>
      <c r="B1041" s="3" t="str">
        <f>_xlfn.XLOOKUP($A1041, Rifles!$C$2:$C$419,Rifles!$D$2:$D$419,"N/A",0)</f>
        <v>N/A</v>
      </c>
      <c r="C1041" s="4" t="str">
        <f>_xlfn.XLOOKUP($A1041, Rifles!$C$2:$C$419,Rifles!F$2:F$419,"N/A",0)</f>
        <v>N/A</v>
      </c>
      <c r="D1041" s="4" t="str">
        <f>_xlfn.XLOOKUP($A1041, Rifles!$C$2:$C$419,Rifles!G$2:G$419,"N/A",0)</f>
        <v>N/A</v>
      </c>
      <c r="E1041" s="3">
        <f>_xlfn.XLOOKUP($A1041,Pistols!$C:$C,Pistols!H:H,0,0)</f>
        <v>0</v>
      </c>
      <c r="F1041" s="3">
        <f>_xlfn.XLOOKUP($A1041,Pistols!$C:$C,Pistols!I:I,0,0)</f>
        <v>0</v>
      </c>
      <c r="G1041" s="3">
        <f>_xlfn.XLOOKUP($A1041,Pistols!$C:$C,Pistols!J:J,0,0)</f>
        <v>0</v>
      </c>
      <c r="H1041" s="3">
        <f>_xlfn.XLOOKUP($A1041,Pistols!$C:$C,Pistols!K:K,0,0)</f>
        <v>0</v>
      </c>
      <c r="I1041" s="3">
        <f>_xlfn.XLOOKUP($A1041,Pistols!$C:$C,Pistols!L:L,0,0)</f>
        <v>0</v>
      </c>
      <c r="J1041" s="3">
        <f>_xlfn.XLOOKUP($A1041,Pistols!$C:$C,Pistols!M:M,0,0)</f>
        <v>0</v>
      </c>
      <c r="K1041" s="3">
        <f>_xlfn.XLOOKUP($A1041,Pistols!$C:$C,Pistols!N:N,0,0)</f>
        <v>0</v>
      </c>
      <c r="L1041" s="3">
        <f>_xlfn.XLOOKUP($A1041,Revolvers!$C:$C,Revolvers!O:O,0,0)</f>
        <v>0</v>
      </c>
      <c r="M1041" s="3">
        <f>_xlfn.XLOOKUP($A1041,Revolvers!$C:$C,Revolvers!P:P,0,0)</f>
        <v>0</v>
      </c>
      <c r="N1041" s="3">
        <f>_xlfn.XLOOKUP($A1041,Revolvers!$C:$C,Revolvers!Q:Q,0,0)</f>
        <v>0</v>
      </c>
      <c r="O1041" s="3">
        <f>_xlfn.XLOOKUP($A1041,Revolvers!$C:$C,Revolvers!R:R,0,0)</f>
        <v>0</v>
      </c>
      <c r="P1041" s="3">
        <f>_xlfn.XLOOKUP($A1041,Revolvers!$C:$C,Revolvers!S:S,0,0)</f>
        <v>0</v>
      </c>
      <c r="Q1041" s="3">
        <f>_xlfn.XLOOKUP($A1041,Revolvers!$C:$C,Revolvers!T:T,0,0)</f>
        <v>0</v>
      </c>
      <c r="R1041" s="3">
        <f>_xlfn.XLOOKUP($A1041,Rifles!C:C,Rifles!H:H,0,0)</f>
        <v>41</v>
      </c>
      <c r="S1041" s="3">
        <f>_xlfn.XLOOKUP($A1041,Shotguns!C:C,Shotguns!H:H,0,0)</f>
        <v>0</v>
      </c>
      <c r="T1041" s="3">
        <f t="shared" si="16"/>
        <v>41</v>
      </c>
    </row>
    <row r="1042" spans="1:20" x14ac:dyDescent="0.25">
      <c r="A1042" s="3">
        <f>Rifles!C1042</f>
        <v>61602707</v>
      </c>
      <c r="B1042" s="3" t="str">
        <f>_xlfn.XLOOKUP($A1042, Rifles!$C$2:$C$419,Rifles!$D$2:$D$419,"N/A",0)</f>
        <v>N/A</v>
      </c>
      <c r="C1042" s="4" t="str">
        <f>_xlfn.XLOOKUP($A1042, Rifles!$C$2:$C$419,Rifles!F$2:F$419,"N/A",0)</f>
        <v>N/A</v>
      </c>
      <c r="D1042" s="4" t="str">
        <f>_xlfn.XLOOKUP($A1042, Rifles!$C$2:$C$419,Rifles!G$2:G$419,"N/A",0)</f>
        <v>N/A</v>
      </c>
      <c r="E1042" s="3">
        <f>_xlfn.XLOOKUP($A1042,Pistols!$C:$C,Pistols!H:H,0,0)</f>
        <v>0</v>
      </c>
      <c r="F1042" s="3">
        <f>_xlfn.XLOOKUP($A1042,Pistols!$C:$C,Pistols!I:I,0,0)</f>
        <v>0</v>
      </c>
      <c r="G1042" s="3">
        <f>_xlfn.XLOOKUP($A1042,Pistols!$C:$C,Pistols!J:J,0,0)</f>
        <v>0</v>
      </c>
      <c r="H1042" s="3">
        <f>_xlfn.XLOOKUP($A1042,Pistols!$C:$C,Pistols!K:K,0,0)</f>
        <v>0</v>
      </c>
      <c r="I1042" s="3">
        <f>_xlfn.XLOOKUP($A1042,Pistols!$C:$C,Pistols!L:L,0,0)</f>
        <v>0</v>
      </c>
      <c r="J1042" s="3">
        <f>_xlfn.XLOOKUP($A1042,Pistols!$C:$C,Pistols!M:M,0,0)</f>
        <v>0</v>
      </c>
      <c r="K1042" s="3">
        <f>_xlfn.XLOOKUP($A1042,Pistols!$C:$C,Pistols!N:N,0,0)</f>
        <v>0</v>
      </c>
      <c r="L1042" s="3">
        <f>_xlfn.XLOOKUP($A1042,Revolvers!$C:$C,Revolvers!O:O,0,0)</f>
        <v>0</v>
      </c>
      <c r="M1042" s="3">
        <f>_xlfn.XLOOKUP($A1042,Revolvers!$C:$C,Revolvers!P:P,0,0)</f>
        <v>0</v>
      </c>
      <c r="N1042" s="3">
        <f>_xlfn.XLOOKUP($A1042,Revolvers!$C:$C,Revolvers!Q:Q,0,0)</f>
        <v>0</v>
      </c>
      <c r="O1042" s="3">
        <f>_xlfn.XLOOKUP($A1042,Revolvers!$C:$C,Revolvers!R:R,0,0)</f>
        <v>0</v>
      </c>
      <c r="P1042" s="3">
        <f>_xlfn.XLOOKUP($A1042,Revolvers!$C:$C,Revolvers!S:S,0,0)</f>
        <v>0</v>
      </c>
      <c r="Q1042" s="3">
        <f>_xlfn.XLOOKUP($A1042,Revolvers!$C:$C,Revolvers!T:T,0,0)</f>
        <v>0</v>
      </c>
      <c r="R1042" s="3">
        <f>_xlfn.XLOOKUP($A1042,Rifles!C:C,Rifles!H:H,0,0)</f>
        <v>1</v>
      </c>
      <c r="S1042" s="3">
        <f>_xlfn.XLOOKUP($A1042,Shotguns!C:C,Shotguns!H:H,0,0)</f>
        <v>0</v>
      </c>
      <c r="T1042" s="3">
        <f t="shared" si="16"/>
        <v>1</v>
      </c>
    </row>
    <row r="1043" spans="1:20" x14ac:dyDescent="0.25">
      <c r="A1043" s="3">
        <f>Rifles!C1043</f>
        <v>61101081</v>
      </c>
      <c r="B1043" s="3" t="str">
        <f>_xlfn.XLOOKUP($A1043, Rifles!$C$2:$C$419,Rifles!$D$2:$D$419,"N/A",0)</f>
        <v>N/A</v>
      </c>
      <c r="C1043" s="4" t="str">
        <f>_xlfn.XLOOKUP($A1043, Rifles!$C$2:$C$419,Rifles!F$2:F$419,"N/A",0)</f>
        <v>N/A</v>
      </c>
      <c r="D1043" s="4" t="str">
        <f>_xlfn.XLOOKUP($A1043, Rifles!$C$2:$C$419,Rifles!G$2:G$419,"N/A",0)</f>
        <v>N/A</v>
      </c>
      <c r="E1043" s="3">
        <f>_xlfn.XLOOKUP($A1043,Pistols!$C:$C,Pistols!H:H,0,0)</f>
        <v>0</v>
      </c>
      <c r="F1043" s="3">
        <f>_xlfn.XLOOKUP($A1043,Pistols!$C:$C,Pistols!I:I,0,0)</f>
        <v>4</v>
      </c>
      <c r="G1043" s="3">
        <f>_xlfn.XLOOKUP($A1043,Pistols!$C:$C,Pistols!J:J,0,0)</f>
        <v>1</v>
      </c>
      <c r="H1043" s="3">
        <f>_xlfn.XLOOKUP($A1043,Pistols!$C:$C,Pistols!K:K,0,0)</f>
        <v>0</v>
      </c>
      <c r="I1043" s="3">
        <f>_xlfn.XLOOKUP($A1043,Pistols!$C:$C,Pistols!L:L,0,0)</f>
        <v>4</v>
      </c>
      <c r="J1043" s="3">
        <f>_xlfn.XLOOKUP($A1043,Pistols!$C:$C,Pistols!M:M,0,0)</f>
        <v>0</v>
      </c>
      <c r="K1043" s="3">
        <f>_xlfn.XLOOKUP($A1043,Pistols!$C:$C,Pistols!N:N,0,0)</f>
        <v>9</v>
      </c>
      <c r="L1043" s="3">
        <f>_xlfn.XLOOKUP($A1043,Revolvers!$C:$C,Revolvers!O:O,0,0)</f>
        <v>0</v>
      </c>
      <c r="M1043" s="3">
        <f>_xlfn.XLOOKUP($A1043,Revolvers!$C:$C,Revolvers!P:P,0,0)</f>
        <v>0</v>
      </c>
      <c r="N1043" s="3">
        <f>_xlfn.XLOOKUP($A1043,Revolvers!$C:$C,Revolvers!Q:Q,0,0)</f>
        <v>0</v>
      </c>
      <c r="O1043" s="3">
        <f>_xlfn.XLOOKUP($A1043,Revolvers!$C:$C,Revolvers!R:R,0,0)</f>
        <v>0</v>
      </c>
      <c r="P1043" s="3">
        <f>_xlfn.XLOOKUP($A1043,Revolvers!$C:$C,Revolvers!S:S,0,0)</f>
        <v>0</v>
      </c>
      <c r="Q1043" s="3">
        <f>_xlfn.XLOOKUP($A1043,Revolvers!$C:$C,Revolvers!T:T,0,0)</f>
        <v>0</v>
      </c>
      <c r="R1043" s="3">
        <f>_xlfn.XLOOKUP($A1043,Rifles!C:C,Rifles!H:H,0,0)</f>
        <v>1026</v>
      </c>
      <c r="S1043" s="3">
        <f>_xlfn.XLOOKUP($A1043,Shotguns!C:C,Shotguns!H:H,0,0)</f>
        <v>0</v>
      </c>
      <c r="T1043" s="3">
        <f t="shared" si="16"/>
        <v>1035</v>
      </c>
    </row>
    <row r="1044" spans="1:20" x14ac:dyDescent="0.25">
      <c r="A1044" s="3">
        <f>Rifles!C1044</f>
        <v>61636095</v>
      </c>
      <c r="B1044" s="3" t="str">
        <f>_xlfn.XLOOKUP($A1044, Rifles!$C$2:$C$419,Rifles!$D$2:$D$419,"N/A",0)</f>
        <v>N/A</v>
      </c>
      <c r="C1044" s="4" t="str">
        <f>_xlfn.XLOOKUP($A1044, Rifles!$C$2:$C$419,Rifles!F$2:F$419,"N/A",0)</f>
        <v>N/A</v>
      </c>
      <c r="D1044" s="4" t="str">
        <f>_xlfn.XLOOKUP($A1044, Rifles!$C$2:$C$419,Rifles!G$2:G$419,"N/A",0)</f>
        <v>N/A</v>
      </c>
      <c r="E1044" s="3">
        <f>_xlfn.XLOOKUP($A1044,Pistols!$C:$C,Pistols!H:H,0,0)</f>
        <v>0</v>
      </c>
      <c r="F1044" s="3">
        <f>_xlfn.XLOOKUP($A1044,Pistols!$C:$C,Pistols!I:I,0,0)</f>
        <v>0</v>
      </c>
      <c r="G1044" s="3">
        <f>_xlfn.XLOOKUP($A1044,Pistols!$C:$C,Pistols!J:J,0,0)</f>
        <v>0</v>
      </c>
      <c r="H1044" s="3">
        <f>_xlfn.XLOOKUP($A1044,Pistols!$C:$C,Pistols!K:K,0,0)</f>
        <v>0</v>
      </c>
      <c r="I1044" s="3">
        <f>_xlfn.XLOOKUP($A1044,Pistols!$C:$C,Pistols!L:L,0,0)</f>
        <v>0</v>
      </c>
      <c r="J1044" s="3">
        <f>_xlfn.XLOOKUP($A1044,Pistols!$C:$C,Pistols!M:M,0,0)</f>
        <v>0</v>
      </c>
      <c r="K1044" s="3">
        <f>_xlfn.XLOOKUP($A1044,Pistols!$C:$C,Pistols!N:N,0,0)</f>
        <v>0</v>
      </c>
      <c r="L1044" s="3">
        <f>_xlfn.XLOOKUP($A1044,Revolvers!$C:$C,Revolvers!O:O,0,0)</f>
        <v>0</v>
      </c>
      <c r="M1044" s="3">
        <f>_xlfn.XLOOKUP($A1044,Revolvers!$C:$C,Revolvers!P:P,0,0)</f>
        <v>0</v>
      </c>
      <c r="N1044" s="3">
        <f>_xlfn.XLOOKUP($A1044,Revolvers!$C:$C,Revolvers!Q:Q,0,0)</f>
        <v>0</v>
      </c>
      <c r="O1044" s="3">
        <f>_xlfn.XLOOKUP($A1044,Revolvers!$C:$C,Revolvers!R:R,0,0)</f>
        <v>0</v>
      </c>
      <c r="P1044" s="3">
        <f>_xlfn.XLOOKUP($A1044,Revolvers!$C:$C,Revolvers!S:S,0,0)</f>
        <v>0</v>
      </c>
      <c r="Q1044" s="3">
        <f>_xlfn.XLOOKUP($A1044,Revolvers!$C:$C,Revolvers!T:T,0,0)</f>
        <v>0</v>
      </c>
      <c r="R1044" s="3">
        <f>_xlfn.XLOOKUP($A1044,Rifles!C:C,Rifles!H:H,0,0)</f>
        <v>8</v>
      </c>
      <c r="S1044" s="3">
        <f>_xlfn.XLOOKUP($A1044,Shotguns!C:C,Shotguns!H:H,0,0)</f>
        <v>0</v>
      </c>
      <c r="T1044" s="3">
        <f t="shared" si="16"/>
        <v>8</v>
      </c>
    </row>
    <row r="1045" spans="1:20" x14ac:dyDescent="0.25">
      <c r="A1045" s="3">
        <f>Rifles!C1045</f>
        <v>61100967</v>
      </c>
      <c r="B1045" s="3" t="str">
        <f>_xlfn.XLOOKUP($A1045, Rifles!$C$2:$C$419,Rifles!$D$2:$D$419,"N/A",0)</f>
        <v>N/A</v>
      </c>
      <c r="C1045" s="4" t="str">
        <f>_xlfn.XLOOKUP($A1045, Rifles!$C$2:$C$419,Rifles!F$2:F$419,"N/A",0)</f>
        <v>N/A</v>
      </c>
      <c r="D1045" s="4" t="str">
        <f>_xlfn.XLOOKUP($A1045, Rifles!$C$2:$C$419,Rifles!G$2:G$419,"N/A",0)</f>
        <v>N/A</v>
      </c>
      <c r="E1045" s="3">
        <f>_xlfn.XLOOKUP($A1045,Pistols!$C:$C,Pistols!H:H,0,0)</f>
        <v>0</v>
      </c>
      <c r="F1045" s="3">
        <f>_xlfn.XLOOKUP($A1045,Pistols!$C:$C,Pistols!I:I,0,0)</f>
        <v>0</v>
      </c>
      <c r="G1045" s="3">
        <f>_xlfn.XLOOKUP($A1045,Pistols!$C:$C,Pistols!J:J,0,0)</f>
        <v>0</v>
      </c>
      <c r="H1045" s="3">
        <f>_xlfn.XLOOKUP($A1045,Pistols!$C:$C,Pistols!K:K,0,0)</f>
        <v>0</v>
      </c>
      <c r="I1045" s="3">
        <f>_xlfn.XLOOKUP($A1045,Pistols!$C:$C,Pistols!L:L,0,0)</f>
        <v>0</v>
      </c>
      <c r="J1045" s="3">
        <f>_xlfn.XLOOKUP($A1045,Pistols!$C:$C,Pistols!M:M,0,0)</f>
        <v>0</v>
      </c>
      <c r="K1045" s="3">
        <f>_xlfn.XLOOKUP($A1045,Pistols!$C:$C,Pistols!N:N,0,0)</f>
        <v>0</v>
      </c>
      <c r="L1045" s="3">
        <f>_xlfn.XLOOKUP($A1045,Revolvers!$C:$C,Revolvers!O:O,0,0)</f>
        <v>0</v>
      </c>
      <c r="M1045" s="3">
        <f>_xlfn.XLOOKUP($A1045,Revolvers!$C:$C,Revolvers!P:P,0,0)</f>
        <v>0</v>
      </c>
      <c r="N1045" s="3">
        <f>_xlfn.XLOOKUP($A1045,Revolvers!$C:$C,Revolvers!Q:Q,0,0)</f>
        <v>0</v>
      </c>
      <c r="O1045" s="3">
        <f>_xlfn.XLOOKUP($A1045,Revolvers!$C:$C,Revolvers!R:R,0,0)</f>
        <v>0</v>
      </c>
      <c r="P1045" s="3">
        <f>_xlfn.XLOOKUP($A1045,Revolvers!$C:$C,Revolvers!S:S,0,0)</f>
        <v>0</v>
      </c>
      <c r="Q1045" s="3">
        <f>_xlfn.XLOOKUP($A1045,Revolvers!$C:$C,Revolvers!T:T,0,0)</f>
        <v>0</v>
      </c>
      <c r="R1045" s="3">
        <f>_xlfn.XLOOKUP($A1045,Rifles!C:C,Rifles!H:H,0,0)</f>
        <v>14</v>
      </c>
      <c r="S1045" s="3">
        <f>_xlfn.XLOOKUP($A1045,Shotguns!C:C,Shotguns!H:H,0,0)</f>
        <v>0</v>
      </c>
      <c r="T1045" s="3">
        <f t="shared" si="16"/>
        <v>14</v>
      </c>
    </row>
    <row r="1046" spans="1:20" x14ac:dyDescent="0.25">
      <c r="A1046" s="3">
        <f>Rifles!C1046</f>
        <v>61603859</v>
      </c>
      <c r="B1046" s="3" t="str">
        <f>_xlfn.XLOOKUP($A1046, Rifles!$C$2:$C$419,Rifles!$D$2:$D$419,"N/A",0)</f>
        <v>N/A</v>
      </c>
      <c r="C1046" s="4" t="str">
        <f>_xlfn.XLOOKUP($A1046, Rifles!$C$2:$C$419,Rifles!F$2:F$419,"N/A",0)</f>
        <v>N/A</v>
      </c>
      <c r="D1046" s="4" t="str">
        <f>_xlfn.XLOOKUP($A1046, Rifles!$C$2:$C$419,Rifles!G$2:G$419,"N/A",0)</f>
        <v>N/A</v>
      </c>
      <c r="E1046" s="3">
        <f>_xlfn.XLOOKUP($A1046,Pistols!$C:$C,Pistols!H:H,0,0)</f>
        <v>0</v>
      </c>
      <c r="F1046" s="3">
        <f>_xlfn.XLOOKUP($A1046,Pistols!$C:$C,Pistols!I:I,0,0)</f>
        <v>0</v>
      </c>
      <c r="G1046" s="3">
        <f>_xlfn.XLOOKUP($A1046,Pistols!$C:$C,Pistols!J:J,0,0)</f>
        <v>0</v>
      </c>
      <c r="H1046" s="3">
        <f>_xlfn.XLOOKUP($A1046,Pistols!$C:$C,Pistols!K:K,0,0)</f>
        <v>0</v>
      </c>
      <c r="I1046" s="3">
        <f>_xlfn.XLOOKUP($A1046,Pistols!$C:$C,Pistols!L:L,0,0)</f>
        <v>0</v>
      </c>
      <c r="J1046" s="3">
        <f>_xlfn.XLOOKUP($A1046,Pistols!$C:$C,Pistols!M:M,0,0)</f>
        <v>0</v>
      </c>
      <c r="K1046" s="3">
        <f>_xlfn.XLOOKUP($A1046,Pistols!$C:$C,Pistols!N:N,0,0)</f>
        <v>0</v>
      </c>
      <c r="L1046" s="3">
        <f>_xlfn.XLOOKUP($A1046,Revolvers!$C:$C,Revolvers!O:O,0,0)</f>
        <v>0</v>
      </c>
      <c r="M1046" s="3">
        <f>_xlfn.XLOOKUP($A1046,Revolvers!$C:$C,Revolvers!P:P,0,0)</f>
        <v>0</v>
      </c>
      <c r="N1046" s="3">
        <f>_xlfn.XLOOKUP($A1046,Revolvers!$C:$C,Revolvers!Q:Q,0,0)</f>
        <v>0</v>
      </c>
      <c r="O1046" s="3">
        <f>_xlfn.XLOOKUP($A1046,Revolvers!$C:$C,Revolvers!R:R,0,0)</f>
        <v>0</v>
      </c>
      <c r="P1046" s="3">
        <f>_xlfn.XLOOKUP($A1046,Revolvers!$C:$C,Revolvers!S:S,0,0)</f>
        <v>0</v>
      </c>
      <c r="Q1046" s="3">
        <f>_xlfn.XLOOKUP($A1046,Revolvers!$C:$C,Revolvers!T:T,0,0)</f>
        <v>0</v>
      </c>
      <c r="R1046" s="3">
        <f>_xlfn.XLOOKUP($A1046,Rifles!C:C,Rifles!H:H,0,0)</f>
        <v>11</v>
      </c>
      <c r="S1046" s="3">
        <f>_xlfn.XLOOKUP($A1046,Shotguns!C:C,Shotguns!H:H,0,0)</f>
        <v>0</v>
      </c>
      <c r="T1046" s="3">
        <f t="shared" si="16"/>
        <v>11</v>
      </c>
    </row>
    <row r="1047" spans="1:20" x14ac:dyDescent="0.25">
      <c r="A1047" s="3">
        <f>Rifles!C1047</f>
        <v>61401976</v>
      </c>
      <c r="B1047" s="3" t="str">
        <f>_xlfn.XLOOKUP($A1047, Rifles!$C$2:$C$419,Rifles!$D$2:$D$419,"N/A",0)</f>
        <v>N/A</v>
      </c>
      <c r="C1047" s="4" t="str">
        <f>_xlfn.XLOOKUP($A1047, Rifles!$C$2:$C$419,Rifles!F$2:F$419,"N/A",0)</f>
        <v>N/A</v>
      </c>
      <c r="D1047" s="4" t="str">
        <f>_xlfn.XLOOKUP($A1047, Rifles!$C$2:$C$419,Rifles!G$2:G$419,"N/A",0)</f>
        <v>N/A</v>
      </c>
      <c r="E1047" s="3">
        <f>_xlfn.XLOOKUP($A1047,Pistols!$C:$C,Pistols!H:H,0,0)</f>
        <v>2</v>
      </c>
      <c r="F1047" s="3">
        <f>_xlfn.XLOOKUP($A1047,Pistols!$C:$C,Pistols!I:I,0,0)</f>
        <v>0</v>
      </c>
      <c r="G1047" s="3">
        <f>_xlfn.XLOOKUP($A1047,Pistols!$C:$C,Pistols!J:J,0,0)</f>
        <v>0</v>
      </c>
      <c r="H1047" s="3">
        <f>_xlfn.XLOOKUP($A1047,Pistols!$C:$C,Pistols!K:K,0,0)</f>
        <v>0</v>
      </c>
      <c r="I1047" s="3">
        <f>_xlfn.XLOOKUP($A1047,Pistols!$C:$C,Pistols!L:L,0,0)</f>
        <v>0</v>
      </c>
      <c r="J1047" s="3">
        <f>_xlfn.XLOOKUP($A1047,Pistols!$C:$C,Pistols!M:M,0,0)</f>
        <v>0</v>
      </c>
      <c r="K1047" s="3">
        <f>_xlfn.XLOOKUP($A1047,Pistols!$C:$C,Pistols!N:N,0,0)</f>
        <v>2</v>
      </c>
      <c r="L1047" s="3">
        <f>_xlfn.XLOOKUP($A1047,Revolvers!$C:$C,Revolvers!O:O,0,0)</f>
        <v>0</v>
      </c>
      <c r="M1047" s="3">
        <f>_xlfn.XLOOKUP($A1047,Revolvers!$C:$C,Revolvers!P:P,0,0)</f>
        <v>0</v>
      </c>
      <c r="N1047" s="3">
        <f>_xlfn.XLOOKUP($A1047,Revolvers!$C:$C,Revolvers!Q:Q,0,0)</f>
        <v>0</v>
      </c>
      <c r="O1047" s="3">
        <f>_xlfn.XLOOKUP($A1047,Revolvers!$C:$C,Revolvers!R:R,0,0)</f>
        <v>0</v>
      </c>
      <c r="P1047" s="3">
        <f>_xlfn.XLOOKUP($A1047,Revolvers!$C:$C,Revolvers!S:S,0,0)</f>
        <v>0</v>
      </c>
      <c r="Q1047" s="3">
        <f>_xlfn.XLOOKUP($A1047,Revolvers!$C:$C,Revolvers!T:T,0,0)</f>
        <v>0</v>
      </c>
      <c r="R1047" s="3">
        <f>_xlfn.XLOOKUP($A1047,Rifles!C:C,Rifles!H:H,0,0)</f>
        <v>2</v>
      </c>
      <c r="S1047" s="3">
        <f>_xlfn.XLOOKUP($A1047,Shotguns!C:C,Shotguns!H:H,0,0)</f>
        <v>0</v>
      </c>
      <c r="T1047" s="3">
        <f t="shared" si="16"/>
        <v>4</v>
      </c>
    </row>
    <row r="1048" spans="1:20" x14ac:dyDescent="0.25">
      <c r="A1048" s="3">
        <f>Rifles!C1048</f>
        <v>61101271</v>
      </c>
      <c r="B1048" s="3" t="str">
        <f>_xlfn.XLOOKUP($A1048, Rifles!$C$2:$C$419,Rifles!$D$2:$D$419,"N/A",0)</f>
        <v>N/A</v>
      </c>
      <c r="C1048" s="4" t="str">
        <f>_xlfn.XLOOKUP($A1048, Rifles!$C$2:$C$419,Rifles!F$2:F$419,"N/A",0)</f>
        <v>N/A</v>
      </c>
      <c r="D1048" s="4" t="str">
        <f>_xlfn.XLOOKUP($A1048, Rifles!$C$2:$C$419,Rifles!G$2:G$419,"N/A",0)</f>
        <v>N/A</v>
      </c>
      <c r="E1048" s="3">
        <f>_xlfn.XLOOKUP($A1048,Pistols!$C:$C,Pistols!H:H,0,0)</f>
        <v>0</v>
      </c>
      <c r="F1048" s="3">
        <f>_xlfn.XLOOKUP($A1048,Pistols!$C:$C,Pistols!I:I,0,0)</f>
        <v>0</v>
      </c>
      <c r="G1048" s="3">
        <f>_xlfn.XLOOKUP($A1048,Pistols!$C:$C,Pistols!J:J,0,0)</f>
        <v>0</v>
      </c>
      <c r="H1048" s="3">
        <f>_xlfn.XLOOKUP($A1048,Pistols!$C:$C,Pistols!K:K,0,0)</f>
        <v>0</v>
      </c>
      <c r="I1048" s="3">
        <f>_xlfn.XLOOKUP($A1048,Pistols!$C:$C,Pistols!L:L,0,0)</f>
        <v>0</v>
      </c>
      <c r="J1048" s="3">
        <f>_xlfn.XLOOKUP($A1048,Pistols!$C:$C,Pistols!M:M,0,0)</f>
        <v>0</v>
      </c>
      <c r="K1048" s="3">
        <f>_xlfn.XLOOKUP($A1048,Pistols!$C:$C,Pistols!N:N,0,0)</f>
        <v>0</v>
      </c>
      <c r="L1048" s="3">
        <f>_xlfn.XLOOKUP($A1048,Revolvers!$C:$C,Revolvers!O:O,0,0)</f>
        <v>0</v>
      </c>
      <c r="M1048" s="3">
        <f>_xlfn.XLOOKUP($A1048,Revolvers!$C:$C,Revolvers!P:P,0,0)</f>
        <v>0</v>
      </c>
      <c r="N1048" s="3">
        <f>_xlfn.XLOOKUP($A1048,Revolvers!$C:$C,Revolvers!Q:Q,0,0)</f>
        <v>0</v>
      </c>
      <c r="O1048" s="3">
        <f>_xlfn.XLOOKUP($A1048,Revolvers!$C:$C,Revolvers!R:R,0,0)</f>
        <v>0</v>
      </c>
      <c r="P1048" s="3">
        <f>_xlfn.XLOOKUP($A1048,Revolvers!$C:$C,Revolvers!S:S,0,0)</f>
        <v>0</v>
      </c>
      <c r="Q1048" s="3">
        <f>_xlfn.XLOOKUP($A1048,Revolvers!$C:$C,Revolvers!T:T,0,0)</f>
        <v>0</v>
      </c>
      <c r="R1048" s="3">
        <f>_xlfn.XLOOKUP($A1048,Rifles!C:C,Rifles!H:H,0,0)</f>
        <v>10</v>
      </c>
      <c r="S1048" s="3">
        <f>_xlfn.XLOOKUP($A1048,Shotguns!C:C,Shotguns!H:H,0,0)</f>
        <v>0</v>
      </c>
      <c r="T1048" s="3">
        <f t="shared" si="16"/>
        <v>10</v>
      </c>
    </row>
    <row r="1049" spans="1:20" x14ac:dyDescent="0.25">
      <c r="A1049" s="3">
        <f>Rifles!C1049</f>
        <v>61602093</v>
      </c>
      <c r="B1049" s="3" t="str">
        <f>_xlfn.XLOOKUP($A1049, Rifles!$C$2:$C$419,Rifles!$D$2:$D$419,"N/A",0)</f>
        <v>N/A</v>
      </c>
      <c r="C1049" s="4" t="str">
        <f>_xlfn.XLOOKUP($A1049, Rifles!$C$2:$C$419,Rifles!F$2:F$419,"N/A",0)</f>
        <v>N/A</v>
      </c>
      <c r="D1049" s="4" t="str">
        <f>_xlfn.XLOOKUP($A1049, Rifles!$C$2:$C$419,Rifles!G$2:G$419,"N/A",0)</f>
        <v>N/A</v>
      </c>
      <c r="E1049" s="3">
        <f>_xlfn.XLOOKUP($A1049,Pistols!$C:$C,Pistols!H:H,0,0)</f>
        <v>0</v>
      </c>
      <c r="F1049" s="3">
        <f>_xlfn.XLOOKUP($A1049,Pistols!$C:$C,Pistols!I:I,0,0)</f>
        <v>0</v>
      </c>
      <c r="G1049" s="3">
        <f>_xlfn.XLOOKUP($A1049,Pistols!$C:$C,Pistols!J:J,0,0)</f>
        <v>0</v>
      </c>
      <c r="H1049" s="3">
        <f>_xlfn.XLOOKUP($A1049,Pistols!$C:$C,Pistols!K:K,0,0)</f>
        <v>0</v>
      </c>
      <c r="I1049" s="3">
        <f>_xlfn.XLOOKUP($A1049,Pistols!$C:$C,Pistols!L:L,0,0)</f>
        <v>0</v>
      </c>
      <c r="J1049" s="3">
        <f>_xlfn.XLOOKUP($A1049,Pistols!$C:$C,Pistols!M:M,0,0)</f>
        <v>0</v>
      </c>
      <c r="K1049" s="3">
        <f>_xlfn.XLOOKUP($A1049,Pistols!$C:$C,Pistols!N:N,0,0)</f>
        <v>0</v>
      </c>
      <c r="L1049" s="3">
        <f>_xlfn.XLOOKUP($A1049,Revolvers!$C:$C,Revolvers!O:O,0,0)</f>
        <v>0</v>
      </c>
      <c r="M1049" s="3">
        <f>_xlfn.XLOOKUP($A1049,Revolvers!$C:$C,Revolvers!P:P,0,0)</f>
        <v>0</v>
      </c>
      <c r="N1049" s="3">
        <f>_xlfn.XLOOKUP($A1049,Revolvers!$C:$C,Revolvers!Q:Q,0,0)</f>
        <v>0</v>
      </c>
      <c r="O1049" s="3">
        <f>_xlfn.XLOOKUP($A1049,Revolvers!$C:$C,Revolvers!R:R,0,0)</f>
        <v>0</v>
      </c>
      <c r="P1049" s="3">
        <f>_xlfn.XLOOKUP($A1049,Revolvers!$C:$C,Revolvers!S:S,0,0)</f>
        <v>0</v>
      </c>
      <c r="Q1049" s="3">
        <f>_xlfn.XLOOKUP($A1049,Revolvers!$C:$C,Revolvers!T:T,0,0)</f>
        <v>0</v>
      </c>
      <c r="R1049" s="3">
        <f>_xlfn.XLOOKUP($A1049,Rifles!C:C,Rifles!H:H,0,0)</f>
        <v>2</v>
      </c>
      <c r="S1049" s="3">
        <f>_xlfn.XLOOKUP($A1049,Shotguns!C:C,Shotguns!H:H,0,0)</f>
        <v>0</v>
      </c>
      <c r="T1049" s="3">
        <f t="shared" si="16"/>
        <v>2</v>
      </c>
    </row>
    <row r="1050" spans="1:20" x14ac:dyDescent="0.25">
      <c r="A1050" s="3">
        <f>Rifles!C1050</f>
        <v>61603791</v>
      </c>
      <c r="B1050" s="3" t="str">
        <f>_xlfn.XLOOKUP($A1050, Rifles!$C$2:$C$419,Rifles!$D$2:$D$419,"N/A",0)</f>
        <v>N/A</v>
      </c>
      <c r="C1050" s="4" t="str">
        <f>_xlfn.XLOOKUP($A1050, Rifles!$C$2:$C$419,Rifles!F$2:F$419,"N/A",0)</f>
        <v>N/A</v>
      </c>
      <c r="D1050" s="4" t="str">
        <f>_xlfn.XLOOKUP($A1050, Rifles!$C$2:$C$419,Rifles!G$2:G$419,"N/A",0)</f>
        <v>N/A</v>
      </c>
      <c r="E1050" s="3">
        <f>_xlfn.XLOOKUP($A1050,Pistols!$C:$C,Pistols!H:H,0,0)</f>
        <v>0</v>
      </c>
      <c r="F1050" s="3">
        <f>_xlfn.XLOOKUP($A1050,Pistols!$C:$C,Pistols!I:I,0,0)</f>
        <v>0</v>
      </c>
      <c r="G1050" s="3">
        <f>_xlfn.XLOOKUP($A1050,Pistols!$C:$C,Pistols!J:J,0,0)</f>
        <v>0</v>
      </c>
      <c r="H1050" s="3">
        <f>_xlfn.XLOOKUP($A1050,Pistols!$C:$C,Pistols!K:K,0,0)</f>
        <v>0</v>
      </c>
      <c r="I1050" s="3">
        <f>_xlfn.XLOOKUP($A1050,Pistols!$C:$C,Pistols!L:L,0,0)</f>
        <v>0</v>
      </c>
      <c r="J1050" s="3">
        <f>_xlfn.XLOOKUP($A1050,Pistols!$C:$C,Pistols!M:M,0,0)</f>
        <v>0</v>
      </c>
      <c r="K1050" s="3">
        <f>_xlfn.XLOOKUP($A1050,Pistols!$C:$C,Pistols!N:N,0,0)</f>
        <v>0</v>
      </c>
      <c r="L1050" s="3">
        <f>_xlfn.XLOOKUP($A1050,Revolvers!$C:$C,Revolvers!O:O,0,0)</f>
        <v>0</v>
      </c>
      <c r="M1050" s="3">
        <f>_xlfn.XLOOKUP($A1050,Revolvers!$C:$C,Revolvers!P:P,0,0)</f>
        <v>0</v>
      </c>
      <c r="N1050" s="3">
        <f>_xlfn.XLOOKUP($A1050,Revolvers!$C:$C,Revolvers!Q:Q,0,0)</f>
        <v>0</v>
      </c>
      <c r="O1050" s="3">
        <f>_xlfn.XLOOKUP($A1050,Revolvers!$C:$C,Revolvers!R:R,0,0)</f>
        <v>0</v>
      </c>
      <c r="P1050" s="3">
        <f>_xlfn.XLOOKUP($A1050,Revolvers!$C:$C,Revolvers!S:S,0,0)</f>
        <v>0</v>
      </c>
      <c r="Q1050" s="3">
        <f>_xlfn.XLOOKUP($A1050,Revolvers!$C:$C,Revolvers!T:T,0,0)</f>
        <v>0</v>
      </c>
      <c r="R1050" s="3">
        <f>_xlfn.XLOOKUP($A1050,Rifles!C:C,Rifles!H:H,0,0)</f>
        <v>1</v>
      </c>
      <c r="S1050" s="3">
        <f>_xlfn.XLOOKUP($A1050,Shotguns!C:C,Shotguns!H:H,0,0)</f>
        <v>0</v>
      </c>
      <c r="T1050" s="3">
        <f t="shared" si="16"/>
        <v>1</v>
      </c>
    </row>
    <row r="1051" spans="1:20" x14ac:dyDescent="0.25">
      <c r="A1051" s="3">
        <f>Rifles!C1051</f>
        <v>61300458</v>
      </c>
      <c r="B1051" s="3" t="str">
        <f>_xlfn.XLOOKUP($A1051, Rifles!$C$2:$C$419,Rifles!$D$2:$D$419,"N/A",0)</f>
        <v>N/A</v>
      </c>
      <c r="C1051" s="4" t="str">
        <f>_xlfn.XLOOKUP($A1051, Rifles!$C$2:$C$419,Rifles!F$2:F$419,"N/A",0)</f>
        <v>N/A</v>
      </c>
      <c r="D1051" s="4" t="str">
        <f>_xlfn.XLOOKUP($A1051, Rifles!$C$2:$C$419,Rifles!G$2:G$419,"N/A",0)</f>
        <v>N/A</v>
      </c>
      <c r="E1051" s="3">
        <f>_xlfn.XLOOKUP($A1051,Pistols!$C:$C,Pistols!H:H,0,0)</f>
        <v>155</v>
      </c>
      <c r="F1051" s="3">
        <f>_xlfn.XLOOKUP($A1051,Pistols!$C:$C,Pistols!I:I,0,0)</f>
        <v>0</v>
      </c>
      <c r="G1051" s="3">
        <f>_xlfn.XLOOKUP($A1051,Pistols!$C:$C,Pistols!J:J,0,0)</f>
        <v>0</v>
      </c>
      <c r="H1051" s="3">
        <f>_xlfn.XLOOKUP($A1051,Pistols!$C:$C,Pistols!K:K,0,0)</f>
        <v>61089</v>
      </c>
      <c r="I1051" s="3">
        <f>_xlfn.XLOOKUP($A1051,Pistols!$C:$C,Pistols!L:L,0,0)</f>
        <v>65165</v>
      </c>
      <c r="J1051" s="3">
        <f>_xlfn.XLOOKUP($A1051,Pistols!$C:$C,Pistols!M:M,0,0)</f>
        <v>94395</v>
      </c>
      <c r="K1051" s="3">
        <f>_xlfn.XLOOKUP($A1051,Pistols!$C:$C,Pistols!N:N,0,0)</f>
        <v>220804</v>
      </c>
      <c r="L1051" s="3">
        <f>_xlfn.XLOOKUP($A1051,Revolvers!$C:$C,Revolvers!O:O,0,0)</f>
        <v>0</v>
      </c>
      <c r="M1051" s="3">
        <f>_xlfn.XLOOKUP($A1051,Revolvers!$C:$C,Revolvers!P:P,0,0)</f>
        <v>0</v>
      </c>
      <c r="N1051" s="3">
        <f>_xlfn.XLOOKUP($A1051,Revolvers!$C:$C,Revolvers!Q:Q,0,0)</f>
        <v>0</v>
      </c>
      <c r="O1051" s="3">
        <f>_xlfn.XLOOKUP($A1051,Revolvers!$C:$C,Revolvers!R:R,0,0)</f>
        <v>0</v>
      </c>
      <c r="P1051" s="3">
        <f>_xlfn.XLOOKUP($A1051,Revolvers!$C:$C,Revolvers!S:S,0,0)</f>
        <v>0</v>
      </c>
      <c r="Q1051" s="3">
        <f>_xlfn.XLOOKUP($A1051,Revolvers!$C:$C,Revolvers!T:T,0,0)</f>
        <v>0</v>
      </c>
      <c r="R1051" s="3">
        <f>_xlfn.XLOOKUP($A1051,Rifles!C:C,Rifles!H:H,0,0)</f>
        <v>11079</v>
      </c>
      <c r="S1051" s="3">
        <f>_xlfn.XLOOKUP($A1051,Shotguns!C:C,Shotguns!H:H,0,0)</f>
        <v>0</v>
      </c>
      <c r="T1051" s="3">
        <f t="shared" si="16"/>
        <v>231883</v>
      </c>
    </row>
    <row r="1052" spans="1:20" x14ac:dyDescent="0.25">
      <c r="A1052" s="3">
        <f>Rifles!C1052</f>
        <v>61602574</v>
      </c>
      <c r="B1052" s="3" t="str">
        <f>_xlfn.XLOOKUP($A1052, Rifles!$C$2:$C$419,Rifles!$D$2:$D$419,"N/A",0)</f>
        <v>N/A</v>
      </c>
      <c r="C1052" s="4" t="str">
        <f>_xlfn.XLOOKUP($A1052, Rifles!$C$2:$C$419,Rifles!F$2:F$419,"N/A",0)</f>
        <v>N/A</v>
      </c>
      <c r="D1052" s="4" t="str">
        <f>_xlfn.XLOOKUP($A1052, Rifles!$C$2:$C$419,Rifles!G$2:G$419,"N/A",0)</f>
        <v>N/A</v>
      </c>
      <c r="E1052" s="3">
        <f>_xlfn.XLOOKUP($A1052,Pistols!$C:$C,Pistols!H:H,0,0)</f>
        <v>0</v>
      </c>
      <c r="F1052" s="3">
        <f>_xlfn.XLOOKUP($A1052,Pistols!$C:$C,Pistols!I:I,0,0)</f>
        <v>0</v>
      </c>
      <c r="G1052" s="3">
        <f>_xlfn.XLOOKUP($A1052,Pistols!$C:$C,Pistols!J:J,0,0)</f>
        <v>0</v>
      </c>
      <c r="H1052" s="3">
        <f>_xlfn.XLOOKUP($A1052,Pistols!$C:$C,Pistols!K:K,0,0)</f>
        <v>0</v>
      </c>
      <c r="I1052" s="3">
        <f>_xlfn.XLOOKUP($A1052,Pistols!$C:$C,Pistols!L:L,0,0)</f>
        <v>0</v>
      </c>
      <c r="J1052" s="3">
        <f>_xlfn.XLOOKUP($A1052,Pistols!$C:$C,Pistols!M:M,0,0)</f>
        <v>0</v>
      </c>
      <c r="K1052" s="3">
        <f>_xlfn.XLOOKUP($A1052,Pistols!$C:$C,Pistols!N:N,0,0)</f>
        <v>0</v>
      </c>
      <c r="L1052" s="3">
        <f>_xlfn.XLOOKUP($A1052,Revolvers!$C:$C,Revolvers!O:O,0,0)</f>
        <v>0</v>
      </c>
      <c r="M1052" s="3">
        <f>_xlfn.XLOOKUP($A1052,Revolvers!$C:$C,Revolvers!P:P,0,0)</f>
        <v>0</v>
      </c>
      <c r="N1052" s="3">
        <f>_xlfn.XLOOKUP($A1052,Revolvers!$C:$C,Revolvers!Q:Q,0,0)</f>
        <v>0</v>
      </c>
      <c r="O1052" s="3">
        <f>_xlfn.XLOOKUP($A1052,Revolvers!$C:$C,Revolvers!R:R,0,0)</f>
        <v>0</v>
      </c>
      <c r="P1052" s="3">
        <f>_xlfn.XLOOKUP($A1052,Revolvers!$C:$C,Revolvers!S:S,0,0)</f>
        <v>0</v>
      </c>
      <c r="Q1052" s="3">
        <f>_xlfn.XLOOKUP($A1052,Revolvers!$C:$C,Revolvers!T:T,0,0)</f>
        <v>0</v>
      </c>
      <c r="R1052" s="3">
        <f>_xlfn.XLOOKUP($A1052,Rifles!C:C,Rifles!H:H,0,0)</f>
        <v>2</v>
      </c>
      <c r="S1052" s="3">
        <f>_xlfn.XLOOKUP($A1052,Shotguns!C:C,Shotguns!H:H,0,0)</f>
        <v>0</v>
      </c>
      <c r="T1052" s="3">
        <f t="shared" si="16"/>
        <v>2</v>
      </c>
    </row>
    <row r="1053" spans="1:20" x14ac:dyDescent="0.25">
      <c r="A1053" s="3">
        <f>Rifles!C1053</f>
        <v>61100308</v>
      </c>
      <c r="B1053" s="3" t="str">
        <f>_xlfn.XLOOKUP($A1053, Rifles!$C$2:$C$419,Rifles!$D$2:$D$419,"N/A",0)</f>
        <v>N/A</v>
      </c>
      <c r="C1053" s="4" t="str">
        <f>_xlfn.XLOOKUP($A1053, Rifles!$C$2:$C$419,Rifles!F$2:F$419,"N/A",0)</f>
        <v>N/A</v>
      </c>
      <c r="D1053" s="4" t="str">
        <f>_xlfn.XLOOKUP($A1053, Rifles!$C$2:$C$419,Rifles!G$2:G$419,"N/A",0)</f>
        <v>N/A</v>
      </c>
      <c r="E1053" s="3">
        <f>_xlfn.XLOOKUP($A1053,Pistols!$C:$C,Pistols!H:H,0,0)</f>
        <v>0</v>
      </c>
      <c r="F1053" s="3">
        <f>_xlfn.XLOOKUP($A1053,Pistols!$C:$C,Pistols!I:I,0,0)</f>
        <v>0</v>
      </c>
      <c r="G1053" s="3">
        <f>_xlfn.XLOOKUP($A1053,Pistols!$C:$C,Pistols!J:J,0,0)</f>
        <v>0</v>
      </c>
      <c r="H1053" s="3">
        <f>_xlfn.XLOOKUP($A1053,Pistols!$C:$C,Pistols!K:K,0,0)</f>
        <v>0</v>
      </c>
      <c r="I1053" s="3">
        <f>_xlfn.XLOOKUP($A1053,Pistols!$C:$C,Pistols!L:L,0,0)</f>
        <v>0</v>
      </c>
      <c r="J1053" s="3">
        <f>_xlfn.XLOOKUP($A1053,Pistols!$C:$C,Pistols!M:M,0,0)</f>
        <v>0</v>
      </c>
      <c r="K1053" s="3">
        <f>_xlfn.XLOOKUP($A1053,Pistols!$C:$C,Pistols!N:N,0,0)</f>
        <v>0</v>
      </c>
      <c r="L1053" s="3">
        <f>_xlfn.XLOOKUP($A1053,Revolvers!$C:$C,Revolvers!O:O,0,0)</f>
        <v>0</v>
      </c>
      <c r="M1053" s="3">
        <f>_xlfn.XLOOKUP($A1053,Revolvers!$C:$C,Revolvers!P:P,0,0)</f>
        <v>0</v>
      </c>
      <c r="N1053" s="3">
        <f>_xlfn.XLOOKUP($A1053,Revolvers!$C:$C,Revolvers!Q:Q,0,0)</f>
        <v>0</v>
      </c>
      <c r="O1053" s="3">
        <f>_xlfn.XLOOKUP($A1053,Revolvers!$C:$C,Revolvers!R:R,0,0)</f>
        <v>0</v>
      </c>
      <c r="P1053" s="3">
        <f>_xlfn.XLOOKUP($A1053,Revolvers!$C:$C,Revolvers!S:S,0,0)</f>
        <v>0</v>
      </c>
      <c r="Q1053" s="3">
        <f>_xlfn.XLOOKUP($A1053,Revolvers!$C:$C,Revolvers!T:T,0,0)</f>
        <v>0</v>
      </c>
      <c r="R1053" s="3">
        <f>_xlfn.XLOOKUP($A1053,Rifles!C:C,Rifles!H:H,0,0)</f>
        <v>108</v>
      </c>
      <c r="S1053" s="3">
        <f>_xlfn.XLOOKUP($A1053,Shotguns!C:C,Shotguns!H:H,0,0)</f>
        <v>0</v>
      </c>
      <c r="T1053" s="3">
        <f t="shared" si="16"/>
        <v>108</v>
      </c>
    </row>
    <row r="1054" spans="1:20" x14ac:dyDescent="0.25">
      <c r="A1054" s="3">
        <f>Rifles!C1054</f>
        <v>61602475</v>
      </c>
      <c r="B1054" s="3" t="str">
        <f>_xlfn.XLOOKUP($A1054, Rifles!$C$2:$C$419,Rifles!$D$2:$D$419,"N/A",0)</f>
        <v>N/A</v>
      </c>
      <c r="C1054" s="4" t="str">
        <f>_xlfn.XLOOKUP($A1054, Rifles!$C$2:$C$419,Rifles!F$2:F$419,"N/A",0)</f>
        <v>N/A</v>
      </c>
      <c r="D1054" s="4" t="str">
        <f>_xlfn.XLOOKUP($A1054, Rifles!$C$2:$C$419,Rifles!G$2:G$419,"N/A",0)</f>
        <v>N/A</v>
      </c>
      <c r="E1054" s="3">
        <f>_xlfn.XLOOKUP($A1054,Pistols!$C:$C,Pistols!H:H,0,0)</f>
        <v>0</v>
      </c>
      <c r="F1054" s="3">
        <f>_xlfn.XLOOKUP($A1054,Pistols!$C:$C,Pistols!I:I,0,0)</f>
        <v>0</v>
      </c>
      <c r="G1054" s="3">
        <f>_xlfn.XLOOKUP($A1054,Pistols!$C:$C,Pistols!J:J,0,0)</f>
        <v>0</v>
      </c>
      <c r="H1054" s="3">
        <f>_xlfn.XLOOKUP($A1054,Pistols!$C:$C,Pistols!K:K,0,0)</f>
        <v>0</v>
      </c>
      <c r="I1054" s="3">
        <f>_xlfn.XLOOKUP($A1054,Pistols!$C:$C,Pistols!L:L,0,0)</f>
        <v>0</v>
      </c>
      <c r="J1054" s="3">
        <f>_xlfn.XLOOKUP($A1054,Pistols!$C:$C,Pistols!M:M,0,0)</f>
        <v>0</v>
      </c>
      <c r="K1054" s="3">
        <f>_xlfn.XLOOKUP($A1054,Pistols!$C:$C,Pistols!N:N,0,0)</f>
        <v>0</v>
      </c>
      <c r="L1054" s="3">
        <f>_xlfn.XLOOKUP($A1054,Revolvers!$C:$C,Revolvers!O:O,0,0)</f>
        <v>0</v>
      </c>
      <c r="M1054" s="3">
        <f>_xlfn.XLOOKUP($A1054,Revolvers!$C:$C,Revolvers!P:P,0,0)</f>
        <v>0</v>
      </c>
      <c r="N1054" s="3">
        <f>_xlfn.XLOOKUP($A1054,Revolvers!$C:$C,Revolvers!Q:Q,0,0)</f>
        <v>0</v>
      </c>
      <c r="O1054" s="3">
        <f>_xlfn.XLOOKUP($A1054,Revolvers!$C:$C,Revolvers!R:R,0,0)</f>
        <v>0</v>
      </c>
      <c r="P1054" s="3">
        <f>_xlfn.XLOOKUP($A1054,Revolvers!$C:$C,Revolvers!S:S,0,0)</f>
        <v>0</v>
      </c>
      <c r="Q1054" s="3">
        <f>_xlfn.XLOOKUP($A1054,Revolvers!$C:$C,Revolvers!T:T,0,0)</f>
        <v>0</v>
      </c>
      <c r="R1054" s="3">
        <f>_xlfn.XLOOKUP($A1054,Rifles!C:C,Rifles!H:H,0,0)</f>
        <v>296669</v>
      </c>
      <c r="S1054" s="3">
        <f>_xlfn.XLOOKUP($A1054,Shotguns!C:C,Shotguns!H:H,0,0)</f>
        <v>339507</v>
      </c>
      <c r="T1054" s="3">
        <f t="shared" si="16"/>
        <v>636176</v>
      </c>
    </row>
    <row r="1055" spans="1:20" x14ac:dyDescent="0.25">
      <c r="A1055" s="3">
        <f>Rifles!C1055</f>
        <v>61602403</v>
      </c>
      <c r="B1055" s="3" t="str">
        <f>_xlfn.XLOOKUP($A1055, Rifles!$C$2:$C$419,Rifles!$D$2:$D$419,"N/A",0)</f>
        <v>N/A</v>
      </c>
      <c r="C1055" s="4" t="str">
        <f>_xlfn.XLOOKUP($A1055, Rifles!$C$2:$C$419,Rifles!F$2:F$419,"N/A",0)</f>
        <v>N/A</v>
      </c>
      <c r="D1055" s="4" t="str">
        <f>_xlfn.XLOOKUP($A1055, Rifles!$C$2:$C$419,Rifles!G$2:G$419,"N/A",0)</f>
        <v>N/A</v>
      </c>
      <c r="E1055" s="3">
        <f>_xlfn.XLOOKUP($A1055,Pistols!$C:$C,Pistols!H:H,0,0)</f>
        <v>0</v>
      </c>
      <c r="F1055" s="3">
        <f>_xlfn.XLOOKUP($A1055,Pistols!$C:$C,Pistols!I:I,0,0)</f>
        <v>0</v>
      </c>
      <c r="G1055" s="3">
        <f>_xlfn.XLOOKUP($A1055,Pistols!$C:$C,Pistols!J:J,0,0)</f>
        <v>0</v>
      </c>
      <c r="H1055" s="3">
        <f>_xlfn.XLOOKUP($A1055,Pistols!$C:$C,Pistols!K:K,0,0)</f>
        <v>0</v>
      </c>
      <c r="I1055" s="3">
        <f>_xlfn.XLOOKUP($A1055,Pistols!$C:$C,Pistols!L:L,0,0)</f>
        <v>0</v>
      </c>
      <c r="J1055" s="3">
        <f>_xlfn.XLOOKUP($A1055,Pistols!$C:$C,Pistols!M:M,0,0)</f>
        <v>0</v>
      </c>
      <c r="K1055" s="3">
        <f>_xlfn.XLOOKUP($A1055,Pistols!$C:$C,Pistols!N:N,0,0)</f>
        <v>0</v>
      </c>
      <c r="L1055" s="3">
        <f>_xlfn.XLOOKUP($A1055,Revolvers!$C:$C,Revolvers!O:O,0,0)</f>
        <v>0</v>
      </c>
      <c r="M1055" s="3">
        <f>_xlfn.XLOOKUP($A1055,Revolvers!$C:$C,Revolvers!P:P,0,0)</f>
        <v>0</v>
      </c>
      <c r="N1055" s="3">
        <f>_xlfn.XLOOKUP($A1055,Revolvers!$C:$C,Revolvers!Q:Q,0,0)</f>
        <v>0</v>
      </c>
      <c r="O1055" s="3">
        <f>_xlfn.XLOOKUP($A1055,Revolvers!$C:$C,Revolvers!R:R,0,0)</f>
        <v>0</v>
      </c>
      <c r="P1055" s="3">
        <f>_xlfn.XLOOKUP($A1055,Revolvers!$C:$C,Revolvers!S:S,0,0)</f>
        <v>0</v>
      </c>
      <c r="Q1055" s="3">
        <f>_xlfn.XLOOKUP($A1055,Revolvers!$C:$C,Revolvers!T:T,0,0)</f>
        <v>0</v>
      </c>
      <c r="R1055" s="3">
        <f>_xlfn.XLOOKUP($A1055,Rifles!C:C,Rifles!H:H,0,0)</f>
        <v>7</v>
      </c>
      <c r="S1055" s="3">
        <f>_xlfn.XLOOKUP($A1055,Shotguns!C:C,Shotguns!H:H,0,0)</f>
        <v>0</v>
      </c>
      <c r="T1055" s="3">
        <f t="shared" si="16"/>
        <v>7</v>
      </c>
    </row>
    <row r="1056" spans="1:20" x14ac:dyDescent="0.25">
      <c r="A1056" s="3">
        <f>Rifles!C1056</f>
        <v>61602756</v>
      </c>
      <c r="B1056" s="3" t="str">
        <f>_xlfn.XLOOKUP($A1056, Rifles!$C$2:$C$419,Rifles!$D$2:$D$419,"N/A",0)</f>
        <v>N/A</v>
      </c>
      <c r="C1056" s="4" t="str">
        <f>_xlfn.XLOOKUP($A1056, Rifles!$C$2:$C$419,Rifles!F$2:F$419,"N/A",0)</f>
        <v>N/A</v>
      </c>
      <c r="D1056" s="4" t="str">
        <f>_xlfn.XLOOKUP($A1056, Rifles!$C$2:$C$419,Rifles!G$2:G$419,"N/A",0)</f>
        <v>N/A</v>
      </c>
      <c r="E1056" s="3">
        <f>_xlfn.XLOOKUP($A1056,Pistols!$C:$C,Pistols!H:H,0,0)</f>
        <v>0</v>
      </c>
      <c r="F1056" s="3">
        <f>_xlfn.XLOOKUP($A1056,Pistols!$C:$C,Pistols!I:I,0,0)</f>
        <v>0</v>
      </c>
      <c r="G1056" s="3">
        <f>_xlfn.XLOOKUP($A1056,Pistols!$C:$C,Pistols!J:J,0,0)</f>
        <v>0</v>
      </c>
      <c r="H1056" s="3">
        <f>_xlfn.XLOOKUP($A1056,Pistols!$C:$C,Pistols!K:K,0,0)</f>
        <v>0</v>
      </c>
      <c r="I1056" s="3">
        <f>_xlfn.XLOOKUP($A1056,Pistols!$C:$C,Pistols!L:L,0,0)</f>
        <v>0</v>
      </c>
      <c r="J1056" s="3">
        <f>_xlfn.XLOOKUP($A1056,Pistols!$C:$C,Pistols!M:M,0,0)</f>
        <v>0</v>
      </c>
      <c r="K1056" s="3">
        <f>_xlfn.XLOOKUP($A1056,Pistols!$C:$C,Pistols!N:N,0,0)</f>
        <v>0</v>
      </c>
      <c r="L1056" s="3">
        <f>_xlfn.XLOOKUP($A1056,Revolvers!$C:$C,Revolvers!O:O,0,0)</f>
        <v>0</v>
      </c>
      <c r="M1056" s="3">
        <f>_xlfn.XLOOKUP($A1056,Revolvers!$C:$C,Revolvers!P:P,0,0)</f>
        <v>0</v>
      </c>
      <c r="N1056" s="3">
        <f>_xlfn.XLOOKUP($A1056,Revolvers!$C:$C,Revolvers!Q:Q,0,0)</f>
        <v>0</v>
      </c>
      <c r="O1056" s="3">
        <f>_xlfn.XLOOKUP($A1056,Revolvers!$C:$C,Revolvers!R:R,0,0)</f>
        <v>0</v>
      </c>
      <c r="P1056" s="3">
        <f>_xlfn.XLOOKUP($A1056,Revolvers!$C:$C,Revolvers!S:S,0,0)</f>
        <v>0</v>
      </c>
      <c r="Q1056" s="3">
        <f>_xlfn.XLOOKUP($A1056,Revolvers!$C:$C,Revolvers!T:T,0,0)</f>
        <v>0</v>
      </c>
      <c r="R1056" s="3">
        <f>_xlfn.XLOOKUP($A1056,Rifles!C:C,Rifles!H:H,0,0)</f>
        <v>3</v>
      </c>
      <c r="S1056" s="3">
        <f>_xlfn.XLOOKUP($A1056,Shotguns!C:C,Shotguns!H:H,0,0)</f>
        <v>0</v>
      </c>
      <c r="T1056" s="3">
        <f t="shared" si="16"/>
        <v>3</v>
      </c>
    </row>
    <row r="1057" spans="1:20" x14ac:dyDescent="0.25">
      <c r="A1057" s="3">
        <f>Rifles!C1057</f>
        <v>61601135</v>
      </c>
      <c r="B1057" s="3" t="str">
        <f>_xlfn.XLOOKUP($A1057, Rifles!$C$2:$C$419,Rifles!$D$2:$D$419,"N/A",0)</f>
        <v>N/A</v>
      </c>
      <c r="C1057" s="4" t="str">
        <f>_xlfn.XLOOKUP($A1057, Rifles!$C$2:$C$419,Rifles!F$2:F$419,"N/A",0)</f>
        <v>N/A</v>
      </c>
      <c r="D1057" s="4" t="str">
        <f>_xlfn.XLOOKUP($A1057, Rifles!$C$2:$C$419,Rifles!G$2:G$419,"N/A",0)</f>
        <v>N/A</v>
      </c>
      <c r="E1057" s="3">
        <f>_xlfn.XLOOKUP($A1057,Pistols!$C:$C,Pistols!H:H,0,0)</f>
        <v>0</v>
      </c>
      <c r="F1057" s="3">
        <f>_xlfn.XLOOKUP($A1057,Pistols!$C:$C,Pistols!I:I,0,0)</f>
        <v>0</v>
      </c>
      <c r="G1057" s="3">
        <f>_xlfn.XLOOKUP($A1057,Pistols!$C:$C,Pistols!J:J,0,0)</f>
        <v>0</v>
      </c>
      <c r="H1057" s="3">
        <f>_xlfn.XLOOKUP($A1057,Pistols!$C:$C,Pistols!K:K,0,0)</f>
        <v>0</v>
      </c>
      <c r="I1057" s="3">
        <f>_xlfn.XLOOKUP($A1057,Pistols!$C:$C,Pistols!L:L,0,0)</f>
        <v>0</v>
      </c>
      <c r="J1057" s="3">
        <f>_xlfn.XLOOKUP($A1057,Pistols!$C:$C,Pistols!M:M,0,0)</f>
        <v>68</v>
      </c>
      <c r="K1057" s="3">
        <f>_xlfn.XLOOKUP($A1057,Pistols!$C:$C,Pistols!N:N,0,0)</f>
        <v>68</v>
      </c>
      <c r="L1057" s="3">
        <f>_xlfn.XLOOKUP($A1057,Revolvers!$C:$C,Revolvers!O:O,0,0)</f>
        <v>0</v>
      </c>
      <c r="M1057" s="3">
        <f>_xlfn.XLOOKUP($A1057,Revolvers!$C:$C,Revolvers!P:P,0,0)</f>
        <v>0</v>
      </c>
      <c r="N1057" s="3">
        <f>_xlfn.XLOOKUP($A1057,Revolvers!$C:$C,Revolvers!Q:Q,0,0)</f>
        <v>0</v>
      </c>
      <c r="O1057" s="3">
        <f>_xlfn.XLOOKUP($A1057,Revolvers!$C:$C,Revolvers!R:R,0,0)</f>
        <v>0</v>
      </c>
      <c r="P1057" s="3">
        <f>_xlfn.XLOOKUP($A1057,Revolvers!$C:$C,Revolvers!S:S,0,0)</f>
        <v>0</v>
      </c>
      <c r="Q1057" s="3">
        <f>_xlfn.XLOOKUP($A1057,Revolvers!$C:$C,Revolvers!T:T,0,0)</f>
        <v>0</v>
      </c>
      <c r="R1057" s="3">
        <f>_xlfn.XLOOKUP($A1057,Rifles!C:C,Rifles!H:H,0,0)</f>
        <v>32</v>
      </c>
      <c r="S1057" s="3">
        <f>_xlfn.XLOOKUP($A1057,Shotguns!C:C,Shotguns!H:H,0,0)</f>
        <v>0</v>
      </c>
      <c r="T1057" s="3">
        <f t="shared" si="16"/>
        <v>100</v>
      </c>
    </row>
    <row r="1058" spans="1:20" x14ac:dyDescent="0.25">
      <c r="A1058" s="3">
        <f>Rifles!C1058</f>
        <v>61401366</v>
      </c>
      <c r="B1058" s="3" t="str">
        <f>_xlfn.XLOOKUP($A1058, Rifles!$C$2:$C$419,Rifles!$D$2:$D$419,"N/A",0)</f>
        <v>N/A</v>
      </c>
      <c r="C1058" s="4" t="str">
        <f>_xlfn.XLOOKUP($A1058, Rifles!$C$2:$C$419,Rifles!F$2:F$419,"N/A",0)</f>
        <v>N/A</v>
      </c>
      <c r="D1058" s="4" t="str">
        <f>_xlfn.XLOOKUP($A1058, Rifles!$C$2:$C$419,Rifles!G$2:G$419,"N/A",0)</f>
        <v>N/A</v>
      </c>
      <c r="E1058" s="3">
        <f>_xlfn.XLOOKUP($A1058,Pistols!$C:$C,Pistols!H:H,0,0)</f>
        <v>0</v>
      </c>
      <c r="F1058" s="3">
        <f>_xlfn.XLOOKUP($A1058,Pistols!$C:$C,Pistols!I:I,0,0)</f>
        <v>0</v>
      </c>
      <c r="G1058" s="3">
        <f>_xlfn.XLOOKUP($A1058,Pistols!$C:$C,Pistols!J:J,0,0)</f>
        <v>0</v>
      </c>
      <c r="H1058" s="3">
        <f>_xlfn.XLOOKUP($A1058,Pistols!$C:$C,Pistols!K:K,0,0)</f>
        <v>0</v>
      </c>
      <c r="I1058" s="3">
        <f>_xlfn.XLOOKUP($A1058,Pistols!$C:$C,Pistols!L:L,0,0)</f>
        <v>0</v>
      </c>
      <c r="J1058" s="3">
        <f>_xlfn.XLOOKUP($A1058,Pistols!$C:$C,Pistols!M:M,0,0)</f>
        <v>0</v>
      </c>
      <c r="K1058" s="3">
        <f>_xlfn.XLOOKUP($A1058,Pistols!$C:$C,Pistols!N:N,0,0)</f>
        <v>0</v>
      </c>
      <c r="L1058" s="3">
        <f>_xlfn.XLOOKUP($A1058,Revolvers!$C:$C,Revolvers!O:O,0,0)</f>
        <v>0</v>
      </c>
      <c r="M1058" s="3">
        <f>_xlfn.XLOOKUP($A1058,Revolvers!$C:$C,Revolvers!P:P,0,0)</f>
        <v>0</v>
      </c>
      <c r="N1058" s="3">
        <f>_xlfn.XLOOKUP($A1058,Revolvers!$C:$C,Revolvers!Q:Q,0,0)</f>
        <v>0</v>
      </c>
      <c r="O1058" s="3">
        <f>_xlfn.XLOOKUP($A1058,Revolvers!$C:$C,Revolvers!R:R,0,0)</f>
        <v>0</v>
      </c>
      <c r="P1058" s="3">
        <f>_xlfn.XLOOKUP($A1058,Revolvers!$C:$C,Revolvers!S:S,0,0)</f>
        <v>0</v>
      </c>
      <c r="Q1058" s="3">
        <f>_xlfn.XLOOKUP($A1058,Revolvers!$C:$C,Revolvers!T:T,0,0)</f>
        <v>0</v>
      </c>
      <c r="R1058" s="3">
        <f>_xlfn.XLOOKUP($A1058,Rifles!C:C,Rifles!H:H,0,0)</f>
        <v>2</v>
      </c>
      <c r="S1058" s="3">
        <f>_xlfn.XLOOKUP($A1058,Shotguns!C:C,Shotguns!H:H,0,0)</f>
        <v>0</v>
      </c>
      <c r="T1058" s="3">
        <f t="shared" si="16"/>
        <v>2</v>
      </c>
    </row>
    <row r="1059" spans="1:20" x14ac:dyDescent="0.25">
      <c r="A1059" s="3">
        <f>Rifles!C1059</f>
        <v>43104892</v>
      </c>
      <c r="B1059" s="3" t="str">
        <f>_xlfn.XLOOKUP($A1059, Rifles!$C$2:$C$419,Rifles!$D$2:$D$419,"N/A",0)</f>
        <v>N/A</v>
      </c>
      <c r="C1059" s="4" t="str">
        <f>_xlfn.XLOOKUP($A1059, Rifles!$C$2:$C$419,Rifles!F$2:F$419,"N/A",0)</f>
        <v>N/A</v>
      </c>
      <c r="D1059" s="4" t="str">
        <f>_xlfn.XLOOKUP($A1059, Rifles!$C$2:$C$419,Rifles!G$2:G$419,"N/A",0)</f>
        <v>N/A</v>
      </c>
      <c r="E1059" s="3">
        <f>_xlfn.XLOOKUP($A1059,Pistols!$C:$C,Pistols!H:H,0,0)</f>
        <v>0</v>
      </c>
      <c r="F1059" s="3">
        <f>_xlfn.XLOOKUP($A1059,Pistols!$C:$C,Pistols!I:I,0,0)</f>
        <v>0</v>
      </c>
      <c r="G1059" s="3">
        <f>_xlfn.XLOOKUP($A1059,Pistols!$C:$C,Pistols!J:J,0,0)</f>
        <v>0</v>
      </c>
      <c r="H1059" s="3">
        <f>_xlfn.XLOOKUP($A1059,Pistols!$C:$C,Pistols!K:K,0,0)</f>
        <v>0</v>
      </c>
      <c r="I1059" s="3">
        <f>_xlfn.XLOOKUP($A1059,Pistols!$C:$C,Pistols!L:L,0,0)</f>
        <v>0</v>
      </c>
      <c r="J1059" s="3">
        <f>_xlfn.XLOOKUP($A1059,Pistols!$C:$C,Pistols!M:M,0,0)</f>
        <v>0</v>
      </c>
      <c r="K1059" s="3">
        <f>_xlfn.XLOOKUP($A1059,Pistols!$C:$C,Pistols!N:N,0,0)</f>
        <v>0</v>
      </c>
      <c r="L1059" s="3">
        <f>_xlfn.XLOOKUP($A1059,Revolvers!$C:$C,Revolvers!O:O,0,0)</f>
        <v>0</v>
      </c>
      <c r="M1059" s="3">
        <f>_xlfn.XLOOKUP($A1059,Revolvers!$C:$C,Revolvers!P:P,0,0)</f>
        <v>0</v>
      </c>
      <c r="N1059" s="3">
        <f>_xlfn.XLOOKUP($A1059,Revolvers!$C:$C,Revolvers!Q:Q,0,0)</f>
        <v>0</v>
      </c>
      <c r="O1059" s="3">
        <f>_xlfn.XLOOKUP($A1059,Revolvers!$C:$C,Revolvers!R:R,0,0)</f>
        <v>0</v>
      </c>
      <c r="P1059" s="3">
        <f>_xlfn.XLOOKUP($A1059,Revolvers!$C:$C,Revolvers!S:S,0,0)</f>
        <v>0</v>
      </c>
      <c r="Q1059" s="3">
        <f>_xlfn.XLOOKUP($A1059,Revolvers!$C:$C,Revolvers!T:T,0,0)</f>
        <v>0</v>
      </c>
      <c r="R1059" s="3">
        <f>_xlfn.XLOOKUP($A1059,Rifles!C:C,Rifles!H:H,0,0)</f>
        <v>6</v>
      </c>
      <c r="S1059" s="3">
        <f>_xlfn.XLOOKUP($A1059,Shotguns!C:C,Shotguns!H:H,0,0)</f>
        <v>0</v>
      </c>
      <c r="T1059" s="3">
        <f t="shared" si="16"/>
        <v>6</v>
      </c>
    </row>
    <row r="1060" spans="1:20" x14ac:dyDescent="0.25">
      <c r="A1060" s="3">
        <f>Rifles!C1060</f>
        <v>43405174</v>
      </c>
      <c r="B1060" s="3" t="str">
        <f>_xlfn.XLOOKUP($A1060, Rifles!$C$2:$C$419,Rifles!$D$2:$D$419,"N/A",0)</f>
        <v>N/A</v>
      </c>
      <c r="C1060" s="4" t="str">
        <f>_xlfn.XLOOKUP($A1060, Rifles!$C$2:$C$419,Rifles!F$2:F$419,"N/A",0)</f>
        <v>N/A</v>
      </c>
      <c r="D1060" s="4" t="str">
        <f>_xlfn.XLOOKUP($A1060, Rifles!$C$2:$C$419,Rifles!G$2:G$419,"N/A",0)</f>
        <v>N/A</v>
      </c>
      <c r="E1060" s="3">
        <f>_xlfn.XLOOKUP($A1060,Pistols!$C:$C,Pistols!H:H,0,0)</f>
        <v>0</v>
      </c>
      <c r="F1060" s="3">
        <f>_xlfn.XLOOKUP($A1060,Pistols!$C:$C,Pistols!I:I,0,0)</f>
        <v>0</v>
      </c>
      <c r="G1060" s="3">
        <f>_xlfn.XLOOKUP($A1060,Pistols!$C:$C,Pistols!J:J,0,0)</f>
        <v>0</v>
      </c>
      <c r="H1060" s="3">
        <f>_xlfn.XLOOKUP($A1060,Pistols!$C:$C,Pistols!K:K,0,0)</f>
        <v>0</v>
      </c>
      <c r="I1060" s="3">
        <f>_xlfn.XLOOKUP($A1060,Pistols!$C:$C,Pistols!L:L,0,0)</f>
        <v>1</v>
      </c>
      <c r="J1060" s="3">
        <f>_xlfn.XLOOKUP($A1060,Pistols!$C:$C,Pistols!M:M,0,0)</f>
        <v>0</v>
      </c>
      <c r="K1060" s="3">
        <f>_xlfn.XLOOKUP($A1060,Pistols!$C:$C,Pistols!N:N,0,0)</f>
        <v>1</v>
      </c>
      <c r="L1060" s="3">
        <f>_xlfn.XLOOKUP($A1060,Revolvers!$C:$C,Revolvers!O:O,0,0)</f>
        <v>0</v>
      </c>
      <c r="M1060" s="3">
        <f>_xlfn.XLOOKUP($A1060,Revolvers!$C:$C,Revolvers!P:P,0,0)</f>
        <v>0</v>
      </c>
      <c r="N1060" s="3">
        <f>_xlfn.XLOOKUP($A1060,Revolvers!$C:$C,Revolvers!Q:Q,0,0)</f>
        <v>0</v>
      </c>
      <c r="O1060" s="3">
        <f>_xlfn.XLOOKUP($A1060,Revolvers!$C:$C,Revolvers!R:R,0,0)</f>
        <v>0</v>
      </c>
      <c r="P1060" s="3">
        <f>_xlfn.XLOOKUP($A1060,Revolvers!$C:$C,Revolvers!S:S,0,0)</f>
        <v>0</v>
      </c>
      <c r="Q1060" s="3">
        <f>_xlfn.XLOOKUP($A1060,Revolvers!$C:$C,Revolvers!T:T,0,0)</f>
        <v>0</v>
      </c>
      <c r="R1060" s="3">
        <f>_xlfn.XLOOKUP($A1060,Rifles!C:C,Rifles!H:H,0,0)</f>
        <v>6</v>
      </c>
      <c r="S1060" s="3">
        <f>_xlfn.XLOOKUP($A1060,Shotguns!C:C,Shotguns!H:H,0,0)</f>
        <v>0</v>
      </c>
      <c r="T1060" s="3">
        <f t="shared" si="16"/>
        <v>7</v>
      </c>
    </row>
    <row r="1061" spans="1:20" x14ac:dyDescent="0.25">
      <c r="A1061" s="3">
        <f>Rifles!C1061</f>
        <v>43404636</v>
      </c>
      <c r="B1061" s="3" t="str">
        <f>_xlfn.XLOOKUP($A1061, Rifles!$C$2:$C$419,Rifles!$D$2:$D$419,"N/A",0)</f>
        <v>N/A</v>
      </c>
      <c r="C1061" s="4" t="str">
        <f>_xlfn.XLOOKUP($A1061, Rifles!$C$2:$C$419,Rifles!F$2:F$419,"N/A",0)</f>
        <v>N/A</v>
      </c>
      <c r="D1061" s="4" t="str">
        <f>_xlfn.XLOOKUP($A1061, Rifles!$C$2:$C$419,Rifles!G$2:G$419,"N/A",0)</f>
        <v>N/A</v>
      </c>
      <c r="E1061" s="3">
        <f>_xlfn.XLOOKUP($A1061,Pistols!$C:$C,Pistols!H:H,0,0)</f>
        <v>0</v>
      </c>
      <c r="F1061" s="3">
        <f>_xlfn.XLOOKUP($A1061,Pistols!$C:$C,Pistols!I:I,0,0)</f>
        <v>0</v>
      </c>
      <c r="G1061" s="3">
        <f>_xlfn.XLOOKUP($A1061,Pistols!$C:$C,Pistols!J:J,0,0)</f>
        <v>0</v>
      </c>
      <c r="H1061" s="3">
        <f>_xlfn.XLOOKUP($A1061,Pistols!$C:$C,Pistols!K:K,0,0)</f>
        <v>0</v>
      </c>
      <c r="I1061" s="3">
        <f>_xlfn.XLOOKUP($A1061,Pistols!$C:$C,Pistols!L:L,0,0)</f>
        <v>0</v>
      </c>
      <c r="J1061" s="3">
        <f>_xlfn.XLOOKUP($A1061,Pistols!$C:$C,Pistols!M:M,0,0)</f>
        <v>0</v>
      </c>
      <c r="K1061" s="3">
        <f>_xlfn.XLOOKUP($A1061,Pistols!$C:$C,Pistols!N:N,0,0)</f>
        <v>0</v>
      </c>
      <c r="L1061" s="3">
        <f>_xlfn.XLOOKUP($A1061,Revolvers!$C:$C,Revolvers!O:O,0,0)</f>
        <v>0</v>
      </c>
      <c r="M1061" s="3">
        <f>_xlfn.XLOOKUP($A1061,Revolvers!$C:$C,Revolvers!P:P,0,0)</f>
        <v>0</v>
      </c>
      <c r="N1061" s="3">
        <f>_xlfn.XLOOKUP($A1061,Revolvers!$C:$C,Revolvers!Q:Q,0,0)</f>
        <v>0</v>
      </c>
      <c r="O1061" s="3">
        <f>_xlfn.XLOOKUP($A1061,Revolvers!$C:$C,Revolvers!R:R,0,0)</f>
        <v>0</v>
      </c>
      <c r="P1061" s="3">
        <f>_xlfn.XLOOKUP($A1061,Revolvers!$C:$C,Revolvers!S:S,0,0)</f>
        <v>0</v>
      </c>
      <c r="Q1061" s="3">
        <f>_xlfn.XLOOKUP($A1061,Revolvers!$C:$C,Revolvers!T:T,0,0)</f>
        <v>0</v>
      </c>
      <c r="R1061" s="3">
        <f>_xlfn.XLOOKUP($A1061,Rifles!C:C,Rifles!H:H,0,0)</f>
        <v>4</v>
      </c>
      <c r="S1061" s="3">
        <f>_xlfn.XLOOKUP($A1061,Shotguns!C:C,Shotguns!H:H,0,0)</f>
        <v>0</v>
      </c>
      <c r="T1061" s="3">
        <f t="shared" si="16"/>
        <v>4</v>
      </c>
    </row>
    <row r="1062" spans="1:20" x14ac:dyDescent="0.25">
      <c r="A1062" s="3">
        <f>Rifles!C1062</f>
        <v>43404294</v>
      </c>
      <c r="B1062" s="3" t="str">
        <f>_xlfn.XLOOKUP($A1062, Rifles!$C$2:$C$419,Rifles!$D$2:$D$419,"N/A",0)</f>
        <v>N/A</v>
      </c>
      <c r="C1062" s="4" t="str">
        <f>_xlfn.XLOOKUP($A1062, Rifles!$C$2:$C$419,Rifles!F$2:F$419,"N/A",0)</f>
        <v>N/A</v>
      </c>
      <c r="D1062" s="4" t="str">
        <f>_xlfn.XLOOKUP($A1062, Rifles!$C$2:$C$419,Rifles!G$2:G$419,"N/A",0)</f>
        <v>N/A</v>
      </c>
      <c r="E1062" s="3">
        <f>_xlfn.XLOOKUP($A1062,Pistols!$C:$C,Pistols!H:H,0,0)</f>
        <v>0</v>
      </c>
      <c r="F1062" s="3">
        <f>_xlfn.XLOOKUP($A1062,Pistols!$C:$C,Pistols!I:I,0,0)</f>
        <v>0</v>
      </c>
      <c r="G1062" s="3">
        <f>_xlfn.XLOOKUP($A1062,Pistols!$C:$C,Pistols!J:J,0,0)</f>
        <v>0</v>
      </c>
      <c r="H1062" s="3">
        <f>_xlfn.XLOOKUP($A1062,Pistols!$C:$C,Pistols!K:K,0,0)</f>
        <v>0</v>
      </c>
      <c r="I1062" s="3">
        <f>_xlfn.XLOOKUP($A1062,Pistols!$C:$C,Pistols!L:L,0,0)</f>
        <v>0</v>
      </c>
      <c r="J1062" s="3">
        <f>_xlfn.XLOOKUP($A1062,Pistols!$C:$C,Pistols!M:M,0,0)</f>
        <v>0</v>
      </c>
      <c r="K1062" s="3">
        <f>_xlfn.XLOOKUP($A1062,Pistols!$C:$C,Pistols!N:N,0,0)</f>
        <v>0</v>
      </c>
      <c r="L1062" s="3">
        <f>_xlfn.XLOOKUP($A1062,Revolvers!$C:$C,Revolvers!O:O,0,0)</f>
        <v>0</v>
      </c>
      <c r="M1062" s="3">
        <f>_xlfn.XLOOKUP($A1062,Revolvers!$C:$C,Revolvers!P:P,0,0)</f>
        <v>0</v>
      </c>
      <c r="N1062" s="3">
        <f>_xlfn.XLOOKUP($A1062,Revolvers!$C:$C,Revolvers!Q:Q,0,0)</f>
        <v>0</v>
      </c>
      <c r="O1062" s="3">
        <f>_xlfn.XLOOKUP($A1062,Revolvers!$C:$C,Revolvers!R:R,0,0)</f>
        <v>0</v>
      </c>
      <c r="P1062" s="3">
        <f>_xlfn.XLOOKUP($A1062,Revolvers!$C:$C,Revolvers!S:S,0,0)</f>
        <v>0</v>
      </c>
      <c r="Q1062" s="3">
        <f>_xlfn.XLOOKUP($A1062,Revolvers!$C:$C,Revolvers!T:T,0,0)</f>
        <v>0</v>
      </c>
      <c r="R1062" s="3">
        <f>_xlfn.XLOOKUP($A1062,Rifles!C:C,Rifles!H:H,0,0)</f>
        <v>31</v>
      </c>
      <c r="S1062" s="3">
        <f>_xlfn.XLOOKUP($A1062,Shotguns!C:C,Shotguns!H:H,0,0)</f>
        <v>0</v>
      </c>
      <c r="T1062" s="3">
        <f t="shared" si="16"/>
        <v>31</v>
      </c>
    </row>
    <row r="1063" spans="1:20" x14ac:dyDescent="0.25">
      <c r="A1063" s="3">
        <f>Rifles!C1063</f>
        <v>43402759</v>
      </c>
      <c r="B1063" s="3" t="str">
        <f>_xlfn.XLOOKUP($A1063, Rifles!$C$2:$C$419,Rifles!$D$2:$D$419,"N/A",0)</f>
        <v>N/A</v>
      </c>
      <c r="C1063" s="4" t="str">
        <f>_xlfn.XLOOKUP($A1063, Rifles!$C$2:$C$419,Rifles!F$2:F$419,"N/A",0)</f>
        <v>N/A</v>
      </c>
      <c r="D1063" s="4" t="str">
        <f>_xlfn.XLOOKUP($A1063, Rifles!$C$2:$C$419,Rifles!G$2:G$419,"N/A",0)</f>
        <v>N/A</v>
      </c>
      <c r="E1063" s="3">
        <f>_xlfn.XLOOKUP($A1063,Pistols!$C:$C,Pistols!H:H,0,0)</f>
        <v>0</v>
      </c>
      <c r="F1063" s="3">
        <f>_xlfn.XLOOKUP($A1063,Pistols!$C:$C,Pistols!I:I,0,0)</f>
        <v>0</v>
      </c>
      <c r="G1063" s="3">
        <f>_xlfn.XLOOKUP($A1063,Pistols!$C:$C,Pistols!J:J,0,0)</f>
        <v>0</v>
      </c>
      <c r="H1063" s="3">
        <f>_xlfn.XLOOKUP($A1063,Pistols!$C:$C,Pistols!K:K,0,0)</f>
        <v>0</v>
      </c>
      <c r="I1063" s="3">
        <f>_xlfn.XLOOKUP($A1063,Pistols!$C:$C,Pistols!L:L,0,0)</f>
        <v>0</v>
      </c>
      <c r="J1063" s="3">
        <f>_xlfn.XLOOKUP($A1063,Pistols!$C:$C,Pistols!M:M,0,0)</f>
        <v>0</v>
      </c>
      <c r="K1063" s="3">
        <f>_xlfn.XLOOKUP($A1063,Pistols!$C:$C,Pistols!N:N,0,0)</f>
        <v>0</v>
      </c>
      <c r="L1063" s="3">
        <f>_xlfn.XLOOKUP($A1063,Revolvers!$C:$C,Revolvers!O:O,0,0)</f>
        <v>0</v>
      </c>
      <c r="M1063" s="3">
        <f>_xlfn.XLOOKUP($A1063,Revolvers!$C:$C,Revolvers!P:P,0,0)</f>
        <v>0</v>
      </c>
      <c r="N1063" s="3">
        <f>_xlfn.XLOOKUP($A1063,Revolvers!$C:$C,Revolvers!Q:Q,0,0)</f>
        <v>0</v>
      </c>
      <c r="O1063" s="3">
        <f>_xlfn.XLOOKUP($A1063,Revolvers!$C:$C,Revolvers!R:R,0,0)</f>
        <v>0</v>
      </c>
      <c r="P1063" s="3">
        <f>_xlfn.XLOOKUP($A1063,Revolvers!$C:$C,Revolvers!S:S,0,0)</f>
        <v>0</v>
      </c>
      <c r="Q1063" s="3">
        <f>_xlfn.XLOOKUP($A1063,Revolvers!$C:$C,Revolvers!T:T,0,0)</f>
        <v>0</v>
      </c>
      <c r="R1063" s="3">
        <f>_xlfn.XLOOKUP($A1063,Rifles!C:C,Rifles!H:H,0,0)</f>
        <v>5</v>
      </c>
      <c r="S1063" s="3">
        <f>_xlfn.XLOOKUP($A1063,Shotguns!C:C,Shotguns!H:H,0,0)</f>
        <v>0</v>
      </c>
      <c r="T1063" s="3">
        <f t="shared" si="16"/>
        <v>5</v>
      </c>
    </row>
    <row r="1064" spans="1:20" x14ac:dyDescent="0.25">
      <c r="A1064" s="3">
        <f>Rifles!C1064</f>
        <v>43404791</v>
      </c>
      <c r="B1064" s="3" t="str">
        <f>_xlfn.XLOOKUP($A1064, Rifles!$C$2:$C$419,Rifles!$D$2:$D$419,"N/A",0)</f>
        <v>N/A</v>
      </c>
      <c r="C1064" s="4" t="str">
        <f>_xlfn.XLOOKUP($A1064, Rifles!$C$2:$C$419,Rifles!F$2:F$419,"N/A",0)</f>
        <v>N/A</v>
      </c>
      <c r="D1064" s="4" t="str">
        <f>_xlfn.XLOOKUP($A1064, Rifles!$C$2:$C$419,Rifles!G$2:G$419,"N/A",0)</f>
        <v>N/A</v>
      </c>
      <c r="E1064" s="3">
        <f>_xlfn.XLOOKUP($A1064,Pistols!$C:$C,Pistols!H:H,0,0)</f>
        <v>0</v>
      </c>
      <c r="F1064" s="3">
        <f>_xlfn.XLOOKUP($A1064,Pistols!$C:$C,Pistols!I:I,0,0)</f>
        <v>0</v>
      </c>
      <c r="G1064" s="3">
        <f>_xlfn.XLOOKUP($A1064,Pistols!$C:$C,Pistols!J:J,0,0)</f>
        <v>0</v>
      </c>
      <c r="H1064" s="3">
        <f>_xlfn.XLOOKUP($A1064,Pistols!$C:$C,Pistols!K:K,0,0)</f>
        <v>0</v>
      </c>
      <c r="I1064" s="3">
        <f>_xlfn.XLOOKUP($A1064,Pistols!$C:$C,Pistols!L:L,0,0)</f>
        <v>0</v>
      </c>
      <c r="J1064" s="3">
        <f>_xlfn.XLOOKUP($A1064,Pistols!$C:$C,Pistols!M:M,0,0)</f>
        <v>1</v>
      </c>
      <c r="K1064" s="3">
        <f>_xlfn.XLOOKUP($A1064,Pistols!$C:$C,Pistols!N:N,0,0)</f>
        <v>1</v>
      </c>
      <c r="L1064" s="3">
        <f>_xlfn.XLOOKUP($A1064,Revolvers!$C:$C,Revolvers!O:O,0,0)</f>
        <v>0</v>
      </c>
      <c r="M1064" s="3">
        <f>_xlfn.XLOOKUP($A1064,Revolvers!$C:$C,Revolvers!P:P,0,0)</f>
        <v>0</v>
      </c>
      <c r="N1064" s="3">
        <f>_xlfn.XLOOKUP($A1064,Revolvers!$C:$C,Revolvers!Q:Q,0,0)</f>
        <v>0</v>
      </c>
      <c r="O1064" s="3">
        <f>_xlfn.XLOOKUP($A1064,Revolvers!$C:$C,Revolvers!R:R,0,0)</f>
        <v>0</v>
      </c>
      <c r="P1064" s="3">
        <f>_xlfn.XLOOKUP($A1064,Revolvers!$C:$C,Revolvers!S:S,0,0)</f>
        <v>0</v>
      </c>
      <c r="Q1064" s="3">
        <f>_xlfn.XLOOKUP($A1064,Revolvers!$C:$C,Revolvers!T:T,0,0)</f>
        <v>0</v>
      </c>
      <c r="R1064" s="3">
        <f>_xlfn.XLOOKUP($A1064,Rifles!C:C,Rifles!H:H,0,0)</f>
        <v>43</v>
      </c>
      <c r="S1064" s="3">
        <f>_xlfn.XLOOKUP($A1064,Shotguns!C:C,Shotguns!H:H,0,0)</f>
        <v>0</v>
      </c>
      <c r="T1064" s="3">
        <f t="shared" si="16"/>
        <v>44</v>
      </c>
    </row>
    <row r="1065" spans="1:20" x14ac:dyDescent="0.25">
      <c r="A1065" s="3">
        <f>Rifles!C1065</f>
        <v>43103870</v>
      </c>
      <c r="B1065" s="3" t="str">
        <f>_xlfn.XLOOKUP($A1065, Rifles!$C$2:$C$419,Rifles!$D$2:$D$419,"N/A",0)</f>
        <v>N/A</v>
      </c>
      <c r="C1065" s="4" t="str">
        <f>_xlfn.XLOOKUP($A1065, Rifles!$C$2:$C$419,Rifles!F$2:F$419,"N/A",0)</f>
        <v>N/A</v>
      </c>
      <c r="D1065" s="4" t="str">
        <f>_xlfn.XLOOKUP($A1065, Rifles!$C$2:$C$419,Rifles!G$2:G$419,"N/A",0)</f>
        <v>N/A</v>
      </c>
      <c r="E1065" s="3">
        <f>_xlfn.XLOOKUP($A1065,Pistols!$C:$C,Pistols!H:H,0,0)</f>
        <v>0</v>
      </c>
      <c r="F1065" s="3">
        <f>_xlfn.XLOOKUP($A1065,Pistols!$C:$C,Pistols!I:I,0,0)</f>
        <v>0</v>
      </c>
      <c r="G1065" s="3">
        <f>_xlfn.XLOOKUP($A1065,Pistols!$C:$C,Pistols!J:J,0,0)</f>
        <v>0</v>
      </c>
      <c r="H1065" s="3">
        <f>_xlfn.XLOOKUP($A1065,Pistols!$C:$C,Pistols!K:K,0,0)</f>
        <v>0</v>
      </c>
      <c r="I1065" s="3">
        <f>_xlfn.XLOOKUP($A1065,Pistols!$C:$C,Pistols!L:L,0,0)</f>
        <v>0</v>
      </c>
      <c r="J1065" s="3">
        <f>_xlfn.XLOOKUP($A1065,Pistols!$C:$C,Pistols!M:M,0,0)</f>
        <v>0</v>
      </c>
      <c r="K1065" s="3">
        <f>_xlfn.XLOOKUP($A1065,Pistols!$C:$C,Pistols!N:N,0,0)</f>
        <v>0</v>
      </c>
      <c r="L1065" s="3">
        <f>_xlfn.XLOOKUP($A1065,Revolvers!$C:$C,Revolvers!O:O,0,0)</f>
        <v>0</v>
      </c>
      <c r="M1065" s="3">
        <f>_xlfn.XLOOKUP($A1065,Revolvers!$C:$C,Revolvers!P:P,0,0)</f>
        <v>0</v>
      </c>
      <c r="N1065" s="3">
        <f>_xlfn.XLOOKUP($A1065,Revolvers!$C:$C,Revolvers!Q:Q,0,0)</f>
        <v>0</v>
      </c>
      <c r="O1065" s="3">
        <f>_xlfn.XLOOKUP($A1065,Revolvers!$C:$C,Revolvers!R:R,0,0)</f>
        <v>0</v>
      </c>
      <c r="P1065" s="3">
        <f>_xlfn.XLOOKUP($A1065,Revolvers!$C:$C,Revolvers!S:S,0,0)</f>
        <v>0</v>
      </c>
      <c r="Q1065" s="3">
        <f>_xlfn.XLOOKUP($A1065,Revolvers!$C:$C,Revolvers!T:T,0,0)</f>
        <v>0</v>
      </c>
      <c r="R1065" s="3">
        <f>_xlfn.XLOOKUP($A1065,Rifles!C:C,Rifles!H:H,0,0)</f>
        <v>81</v>
      </c>
      <c r="S1065" s="3">
        <f>_xlfn.XLOOKUP($A1065,Shotguns!C:C,Shotguns!H:H,0,0)</f>
        <v>0</v>
      </c>
      <c r="T1065" s="3">
        <f t="shared" si="16"/>
        <v>81</v>
      </c>
    </row>
    <row r="1066" spans="1:20" x14ac:dyDescent="0.25">
      <c r="A1066" s="3">
        <f>Rifles!C1066</f>
        <v>43403688</v>
      </c>
      <c r="B1066" s="3" t="str">
        <f>_xlfn.XLOOKUP($A1066, Rifles!$C$2:$C$419,Rifles!$D$2:$D$419,"N/A",0)</f>
        <v>N/A</v>
      </c>
      <c r="C1066" s="4" t="str">
        <f>_xlfn.XLOOKUP($A1066, Rifles!$C$2:$C$419,Rifles!F$2:F$419,"N/A",0)</f>
        <v>N/A</v>
      </c>
      <c r="D1066" s="4" t="str">
        <f>_xlfn.XLOOKUP($A1066, Rifles!$C$2:$C$419,Rifles!G$2:G$419,"N/A",0)</f>
        <v>N/A</v>
      </c>
      <c r="E1066" s="3">
        <f>_xlfn.XLOOKUP($A1066,Pistols!$C:$C,Pistols!H:H,0,0)</f>
        <v>0</v>
      </c>
      <c r="F1066" s="3">
        <f>_xlfn.XLOOKUP($A1066,Pistols!$C:$C,Pistols!I:I,0,0)</f>
        <v>0</v>
      </c>
      <c r="G1066" s="3">
        <f>_xlfn.XLOOKUP($A1066,Pistols!$C:$C,Pistols!J:J,0,0)</f>
        <v>0</v>
      </c>
      <c r="H1066" s="3">
        <f>_xlfn.XLOOKUP($A1066,Pistols!$C:$C,Pistols!K:K,0,0)</f>
        <v>0</v>
      </c>
      <c r="I1066" s="3">
        <f>_xlfn.XLOOKUP($A1066,Pistols!$C:$C,Pistols!L:L,0,0)</f>
        <v>0</v>
      </c>
      <c r="J1066" s="3">
        <f>_xlfn.XLOOKUP($A1066,Pistols!$C:$C,Pistols!M:M,0,0)</f>
        <v>0</v>
      </c>
      <c r="K1066" s="3">
        <f>_xlfn.XLOOKUP($A1066,Pistols!$C:$C,Pistols!N:N,0,0)</f>
        <v>0</v>
      </c>
      <c r="L1066" s="3">
        <f>_xlfn.XLOOKUP($A1066,Revolvers!$C:$C,Revolvers!O:O,0,0)</f>
        <v>0</v>
      </c>
      <c r="M1066" s="3">
        <f>_xlfn.XLOOKUP($A1066,Revolvers!$C:$C,Revolvers!P:P,0,0)</f>
        <v>0</v>
      </c>
      <c r="N1066" s="3">
        <f>_xlfn.XLOOKUP($A1066,Revolvers!$C:$C,Revolvers!Q:Q,0,0)</f>
        <v>0</v>
      </c>
      <c r="O1066" s="3">
        <f>_xlfn.XLOOKUP($A1066,Revolvers!$C:$C,Revolvers!R:R,0,0)</f>
        <v>0</v>
      </c>
      <c r="P1066" s="3">
        <f>_xlfn.XLOOKUP($A1066,Revolvers!$C:$C,Revolvers!S:S,0,0)</f>
        <v>0</v>
      </c>
      <c r="Q1066" s="3">
        <f>_xlfn.XLOOKUP($A1066,Revolvers!$C:$C,Revolvers!T:T,0,0)</f>
        <v>0</v>
      </c>
      <c r="R1066" s="3">
        <f>_xlfn.XLOOKUP($A1066,Rifles!C:C,Rifles!H:H,0,0)</f>
        <v>2</v>
      </c>
      <c r="S1066" s="3">
        <f>_xlfn.XLOOKUP($A1066,Shotguns!C:C,Shotguns!H:H,0,0)</f>
        <v>0</v>
      </c>
      <c r="T1066" s="3">
        <f t="shared" si="16"/>
        <v>2</v>
      </c>
    </row>
    <row r="1067" spans="1:20" x14ac:dyDescent="0.25">
      <c r="A1067" s="3">
        <f>Rifles!C1067</f>
        <v>43404914</v>
      </c>
      <c r="B1067" s="3" t="str">
        <f>_xlfn.XLOOKUP($A1067, Rifles!$C$2:$C$419,Rifles!$D$2:$D$419,"N/A",0)</f>
        <v>N/A</v>
      </c>
      <c r="C1067" s="4" t="str">
        <f>_xlfn.XLOOKUP($A1067, Rifles!$C$2:$C$419,Rifles!F$2:F$419,"N/A",0)</f>
        <v>N/A</v>
      </c>
      <c r="D1067" s="4" t="str">
        <f>_xlfn.XLOOKUP($A1067, Rifles!$C$2:$C$419,Rifles!G$2:G$419,"N/A",0)</f>
        <v>N/A</v>
      </c>
      <c r="E1067" s="3">
        <f>_xlfn.XLOOKUP($A1067,Pistols!$C:$C,Pistols!H:H,0,0)</f>
        <v>0</v>
      </c>
      <c r="F1067" s="3">
        <f>_xlfn.XLOOKUP($A1067,Pistols!$C:$C,Pistols!I:I,0,0)</f>
        <v>0</v>
      </c>
      <c r="G1067" s="3">
        <f>_xlfn.XLOOKUP($A1067,Pistols!$C:$C,Pistols!J:J,0,0)</f>
        <v>0</v>
      </c>
      <c r="H1067" s="3">
        <f>_xlfn.XLOOKUP($A1067,Pistols!$C:$C,Pistols!K:K,0,0)</f>
        <v>0</v>
      </c>
      <c r="I1067" s="3">
        <f>_xlfn.XLOOKUP($A1067,Pistols!$C:$C,Pistols!L:L,0,0)</f>
        <v>0</v>
      </c>
      <c r="J1067" s="3">
        <f>_xlfn.XLOOKUP($A1067,Pistols!$C:$C,Pistols!M:M,0,0)</f>
        <v>0</v>
      </c>
      <c r="K1067" s="3">
        <f>_xlfn.XLOOKUP($A1067,Pistols!$C:$C,Pistols!N:N,0,0)</f>
        <v>0</v>
      </c>
      <c r="L1067" s="3">
        <f>_xlfn.XLOOKUP($A1067,Revolvers!$C:$C,Revolvers!O:O,0,0)</f>
        <v>0</v>
      </c>
      <c r="M1067" s="3">
        <f>_xlfn.XLOOKUP($A1067,Revolvers!$C:$C,Revolvers!P:P,0,0)</f>
        <v>0</v>
      </c>
      <c r="N1067" s="3">
        <f>_xlfn.XLOOKUP($A1067,Revolvers!$C:$C,Revolvers!Q:Q,0,0)</f>
        <v>0</v>
      </c>
      <c r="O1067" s="3">
        <f>_xlfn.XLOOKUP($A1067,Revolvers!$C:$C,Revolvers!R:R,0,0)</f>
        <v>0</v>
      </c>
      <c r="P1067" s="3">
        <f>_xlfn.XLOOKUP($A1067,Revolvers!$C:$C,Revolvers!S:S,0,0)</f>
        <v>0</v>
      </c>
      <c r="Q1067" s="3">
        <f>_xlfn.XLOOKUP($A1067,Revolvers!$C:$C,Revolvers!T:T,0,0)</f>
        <v>0</v>
      </c>
      <c r="R1067" s="3">
        <f>_xlfn.XLOOKUP($A1067,Rifles!C:C,Rifles!H:H,0,0)</f>
        <v>1</v>
      </c>
      <c r="S1067" s="3">
        <f>_xlfn.XLOOKUP($A1067,Shotguns!C:C,Shotguns!H:H,0,0)</f>
        <v>0</v>
      </c>
      <c r="T1067" s="3">
        <f t="shared" si="16"/>
        <v>1</v>
      </c>
    </row>
    <row r="1068" spans="1:20" x14ac:dyDescent="0.25">
      <c r="A1068" s="3">
        <f>Rifles!C1068</f>
        <v>43105137</v>
      </c>
      <c r="B1068" s="3" t="str">
        <f>_xlfn.XLOOKUP($A1068, Rifles!$C$2:$C$419,Rifles!$D$2:$D$419,"N/A",0)</f>
        <v>N/A</v>
      </c>
      <c r="C1068" s="4" t="str">
        <f>_xlfn.XLOOKUP($A1068, Rifles!$C$2:$C$419,Rifles!F$2:F$419,"N/A",0)</f>
        <v>N/A</v>
      </c>
      <c r="D1068" s="4" t="str">
        <f>_xlfn.XLOOKUP($A1068, Rifles!$C$2:$C$419,Rifles!G$2:G$419,"N/A",0)</f>
        <v>N/A</v>
      </c>
      <c r="E1068" s="3">
        <f>_xlfn.XLOOKUP($A1068,Pistols!$C:$C,Pistols!H:H,0,0)</f>
        <v>0</v>
      </c>
      <c r="F1068" s="3">
        <f>_xlfn.XLOOKUP($A1068,Pistols!$C:$C,Pistols!I:I,0,0)</f>
        <v>0</v>
      </c>
      <c r="G1068" s="3">
        <f>_xlfn.XLOOKUP($A1068,Pistols!$C:$C,Pistols!J:J,0,0)</f>
        <v>0</v>
      </c>
      <c r="H1068" s="3">
        <f>_xlfn.XLOOKUP($A1068,Pistols!$C:$C,Pistols!K:K,0,0)</f>
        <v>0</v>
      </c>
      <c r="I1068" s="3">
        <f>_xlfn.XLOOKUP($A1068,Pistols!$C:$C,Pistols!L:L,0,0)</f>
        <v>0</v>
      </c>
      <c r="J1068" s="3">
        <f>_xlfn.XLOOKUP($A1068,Pistols!$C:$C,Pistols!M:M,0,0)</f>
        <v>0</v>
      </c>
      <c r="K1068" s="3">
        <f>_xlfn.XLOOKUP($A1068,Pistols!$C:$C,Pistols!N:N,0,0)</f>
        <v>0</v>
      </c>
      <c r="L1068" s="3">
        <f>_xlfn.XLOOKUP($A1068,Revolvers!$C:$C,Revolvers!O:O,0,0)</f>
        <v>0</v>
      </c>
      <c r="M1068" s="3">
        <f>_xlfn.XLOOKUP($A1068,Revolvers!$C:$C,Revolvers!P:P,0,0)</f>
        <v>0</v>
      </c>
      <c r="N1068" s="3">
        <f>_xlfn.XLOOKUP($A1068,Revolvers!$C:$C,Revolvers!Q:Q,0,0)</f>
        <v>0</v>
      </c>
      <c r="O1068" s="3">
        <f>_xlfn.XLOOKUP($A1068,Revolvers!$C:$C,Revolvers!R:R,0,0)</f>
        <v>0</v>
      </c>
      <c r="P1068" s="3">
        <f>_xlfn.XLOOKUP($A1068,Revolvers!$C:$C,Revolvers!S:S,0,0)</f>
        <v>0</v>
      </c>
      <c r="Q1068" s="3">
        <f>_xlfn.XLOOKUP($A1068,Revolvers!$C:$C,Revolvers!T:T,0,0)</f>
        <v>0</v>
      </c>
      <c r="R1068" s="3">
        <f>_xlfn.XLOOKUP($A1068,Rifles!C:C,Rifles!H:H,0,0)</f>
        <v>5</v>
      </c>
      <c r="S1068" s="3">
        <f>_xlfn.XLOOKUP($A1068,Shotguns!C:C,Shotguns!H:H,0,0)</f>
        <v>0</v>
      </c>
      <c r="T1068" s="3">
        <f t="shared" si="16"/>
        <v>5</v>
      </c>
    </row>
    <row r="1069" spans="1:20" x14ac:dyDescent="0.25">
      <c r="A1069" s="3">
        <f>Rifles!C1069</f>
        <v>43403656</v>
      </c>
      <c r="B1069" s="3" t="str">
        <f>_xlfn.XLOOKUP($A1069, Rifles!$C$2:$C$419,Rifles!$D$2:$D$419,"N/A",0)</f>
        <v>N/A</v>
      </c>
      <c r="C1069" s="4" t="str">
        <f>_xlfn.XLOOKUP($A1069, Rifles!$C$2:$C$419,Rifles!F$2:F$419,"N/A",0)</f>
        <v>N/A</v>
      </c>
      <c r="D1069" s="4" t="str">
        <f>_xlfn.XLOOKUP($A1069, Rifles!$C$2:$C$419,Rifles!G$2:G$419,"N/A",0)</f>
        <v>N/A</v>
      </c>
      <c r="E1069" s="3">
        <f>_xlfn.XLOOKUP($A1069,Pistols!$C:$C,Pistols!H:H,0,0)</f>
        <v>0</v>
      </c>
      <c r="F1069" s="3">
        <f>_xlfn.XLOOKUP($A1069,Pistols!$C:$C,Pistols!I:I,0,0)</f>
        <v>1</v>
      </c>
      <c r="G1069" s="3">
        <f>_xlfn.XLOOKUP($A1069,Pistols!$C:$C,Pistols!J:J,0,0)</f>
        <v>0</v>
      </c>
      <c r="H1069" s="3">
        <f>_xlfn.XLOOKUP($A1069,Pistols!$C:$C,Pistols!K:K,0,0)</f>
        <v>0</v>
      </c>
      <c r="I1069" s="3">
        <f>_xlfn.XLOOKUP($A1069,Pistols!$C:$C,Pistols!L:L,0,0)</f>
        <v>0</v>
      </c>
      <c r="J1069" s="3">
        <f>_xlfn.XLOOKUP($A1069,Pistols!$C:$C,Pistols!M:M,0,0)</f>
        <v>0</v>
      </c>
      <c r="K1069" s="3">
        <f>_xlfn.XLOOKUP($A1069,Pistols!$C:$C,Pistols!N:N,0,0)</f>
        <v>1</v>
      </c>
      <c r="L1069" s="3">
        <f>_xlfn.XLOOKUP($A1069,Revolvers!$C:$C,Revolvers!O:O,0,0)</f>
        <v>0</v>
      </c>
      <c r="M1069" s="3">
        <f>_xlfn.XLOOKUP($A1069,Revolvers!$C:$C,Revolvers!P:P,0,0)</f>
        <v>0</v>
      </c>
      <c r="N1069" s="3">
        <f>_xlfn.XLOOKUP($A1069,Revolvers!$C:$C,Revolvers!Q:Q,0,0)</f>
        <v>0</v>
      </c>
      <c r="O1069" s="3">
        <f>_xlfn.XLOOKUP($A1069,Revolvers!$C:$C,Revolvers!R:R,0,0)</f>
        <v>0</v>
      </c>
      <c r="P1069" s="3">
        <f>_xlfn.XLOOKUP($A1069,Revolvers!$C:$C,Revolvers!S:S,0,0)</f>
        <v>0</v>
      </c>
      <c r="Q1069" s="3">
        <f>_xlfn.XLOOKUP($A1069,Revolvers!$C:$C,Revolvers!T:T,0,0)</f>
        <v>0</v>
      </c>
      <c r="R1069" s="3">
        <f>_xlfn.XLOOKUP($A1069,Rifles!C:C,Rifles!H:H,0,0)</f>
        <v>39</v>
      </c>
      <c r="S1069" s="3">
        <f>_xlfn.XLOOKUP($A1069,Shotguns!C:C,Shotguns!H:H,0,0)</f>
        <v>0</v>
      </c>
      <c r="T1069" s="3">
        <f t="shared" si="16"/>
        <v>40</v>
      </c>
    </row>
    <row r="1070" spans="1:20" x14ac:dyDescent="0.25">
      <c r="A1070" s="3">
        <f>Rifles!C1070</f>
        <v>43405099</v>
      </c>
      <c r="B1070" s="3" t="str">
        <f>_xlfn.XLOOKUP($A1070, Rifles!$C$2:$C$419,Rifles!$D$2:$D$419,"N/A",0)</f>
        <v>N/A</v>
      </c>
      <c r="C1070" s="4" t="str">
        <f>_xlfn.XLOOKUP($A1070, Rifles!$C$2:$C$419,Rifles!F$2:F$419,"N/A",0)</f>
        <v>N/A</v>
      </c>
      <c r="D1070" s="4" t="str">
        <f>_xlfn.XLOOKUP($A1070, Rifles!$C$2:$C$419,Rifles!G$2:G$419,"N/A",0)</f>
        <v>N/A</v>
      </c>
      <c r="E1070" s="3">
        <f>_xlfn.XLOOKUP($A1070,Pistols!$C:$C,Pistols!H:H,0,0)</f>
        <v>0</v>
      </c>
      <c r="F1070" s="3">
        <f>_xlfn.XLOOKUP($A1070,Pistols!$C:$C,Pistols!I:I,0,0)</f>
        <v>0</v>
      </c>
      <c r="G1070" s="3">
        <f>_xlfn.XLOOKUP($A1070,Pistols!$C:$C,Pistols!J:J,0,0)</f>
        <v>0</v>
      </c>
      <c r="H1070" s="3">
        <f>_xlfn.XLOOKUP($A1070,Pistols!$C:$C,Pistols!K:K,0,0)</f>
        <v>0</v>
      </c>
      <c r="I1070" s="3">
        <f>_xlfn.XLOOKUP($A1070,Pistols!$C:$C,Pistols!L:L,0,0)</f>
        <v>0</v>
      </c>
      <c r="J1070" s="3">
        <f>_xlfn.XLOOKUP($A1070,Pistols!$C:$C,Pistols!M:M,0,0)</f>
        <v>0</v>
      </c>
      <c r="K1070" s="3">
        <f>_xlfn.XLOOKUP($A1070,Pistols!$C:$C,Pistols!N:N,0,0)</f>
        <v>0</v>
      </c>
      <c r="L1070" s="3">
        <f>_xlfn.XLOOKUP($A1070,Revolvers!$C:$C,Revolvers!O:O,0,0)</f>
        <v>0</v>
      </c>
      <c r="M1070" s="3">
        <f>_xlfn.XLOOKUP($A1070,Revolvers!$C:$C,Revolvers!P:P,0,0)</f>
        <v>0</v>
      </c>
      <c r="N1070" s="3">
        <f>_xlfn.XLOOKUP($A1070,Revolvers!$C:$C,Revolvers!Q:Q,0,0)</f>
        <v>0</v>
      </c>
      <c r="O1070" s="3">
        <f>_xlfn.XLOOKUP($A1070,Revolvers!$C:$C,Revolvers!R:R,0,0)</f>
        <v>0</v>
      </c>
      <c r="P1070" s="3">
        <f>_xlfn.XLOOKUP($A1070,Revolvers!$C:$C,Revolvers!S:S,0,0)</f>
        <v>0</v>
      </c>
      <c r="Q1070" s="3">
        <f>_xlfn.XLOOKUP($A1070,Revolvers!$C:$C,Revolvers!T:T,0,0)</f>
        <v>0</v>
      </c>
      <c r="R1070" s="3">
        <f>_xlfn.XLOOKUP($A1070,Rifles!C:C,Rifles!H:H,0,0)</f>
        <v>2</v>
      </c>
      <c r="S1070" s="3">
        <f>_xlfn.XLOOKUP($A1070,Shotguns!C:C,Shotguns!H:H,0,0)</f>
        <v>0</v>
      </c>
      <c r="T1070" s="3">
        <f t="shared" si="16"/>
        <v>2</v>
      </c>
    </row>
    <row r="1071" spans="1:20" x14ac:dyDescent="0.25">
      <c r="A1071" s="3">
        <f>Rifles!C1071</f>
        <v>43404523</v>
      </c>
      <c r="B1071" s="3" t="str">
        <f>_xlfn.XLOOKUP($A1071, Rifles!$C$2:$C$419,Rifles!$D$2:$D$419,"N/A",0)</f>
        <v>N/A</v>
      </c>
      <c r="C1071" s="4" t="str">
        <f>_xlfn.XLOOKUP($A1071, Rifles!$C$2:$C$419,Rifles!F$2:F$419,"N/A",0)</f>
        <v>N/A</v>
      </c>
      <c r="D1071" s="4" t="str">
        <f>_xlfn.XLOOKUP($A1071, Rifles!$C$2:$C$419,Rifles!G$2:G$419,"N/A",0)</f>
        <v>N/A</v>
      </c>
      <c r="E1071" s="3">
        <f>_xlfn.XLOOKUP($A1071,Pistols!$C:$C,Pistols!H:H,0,0)</f>
        <v>0</v>
      </c>
      <c r="F1071" s="3">
        <f>_xlfn.XLOOKUP($A1071,Pistols!$C:$C,Pistols!I:I,0,0)</f>
        <v>0</v>
      </c>
      <c r="G1071" s="3">
        <f>_xlfn.XLOOKUP($A1071,Pistols!$C:$C,Pistols!J:J,0,0)</f>
        <v>0</v>
      </c>
      <c r="H1071" s="3">
        <f>_xlfn.XLOOKUP($A1071,Pistols!$C:$C,Pistols!K:K,0,0)</f>
        <v>0</v>
      </c>
      <c r="I1071" s="3">
        <f>_xlfn.XLOOKUP($A1071,Pistols!$C:$C,Pistols!L:L,0,0)</f>
        <v>0</v>
      </c>
      <c r="J1071" s="3">
        <f>_xlfn.XLOOKUP($A1071,Pistols!$C:$C,Pistols!M:M,0,0)</f>
        <v>1</v>
      </c>
      <c r="K1071" s="3">
        <f>_xlfn.XLOOKUP($A1071,Pistols!$C:$C,Pistols!N:N,0,0)</f>
        <v>1</v>
      </c>
      <c r="L1071" s="3">
        <f>_xlfn.XLOOKUP($A1071,Revolvers!$C:$C,Revolvers!O:O,0,0)</f>
        <v>0</v>
      </c>
      <c r="M1071" s="3">
        <f>_xlfn.XLOOKUP($A1071,Revolvers!$C:$C,Revolvers!P:P,0,0)</f>
        <v>0</v>
      </c>
      <c r="N1071" s="3">
        <f>_xlfn.XLOOKUP($A1071,Revolvers!$C:$C,Revolvers!Q:Q,0,0)</f>
        <v>0</v>
      </c>
      <c r="O1071" s="3">
        <f>_xlfn.XLOOKUP($A1071,Revolvers!$C:$C,Revolvers!R:R,0,0)</f>
        <v>0</v>
      </c>
      <c r="P1071" s="3">
        <f>_xlfn.XLOOKUP($A1071,Revolvers!$C:$C,Revolvers!S:S,0,0)</f>
        <v>0</v>
      </c>
      <c r="Q1071" s="3">
        <f>_xlfn.XLOOKUP($A1071,Revolvers!$C:$C,Revolvers!T:T,0,0)</f>
        <v>0</v>
      </c>
      <c r="R1071" s="3">
        <f>_xlfn.XLOOKUP($A1071,Rifles!C:C,Rifles!H:H,0,0)</f>
        <v>4</v>
      </c>
      <c r="S1071" s="3">
        <f>_xlfn.XLOOKUP($A1071,Shotguns!C:C,Shotguns!H:H,0,0)</f>
        <v>0</v>
      </c>
      <c r="T1071" s="3">
        <f t="shared" si="16"/>
        <v>5</v>
      </c>
    </row>
    <row r="1072" spans="1:20" x14ac:dyDescent="0.25">
      <c r="A1072" s="3">
        <f>Rifles!C1072</f>
        <v>43403105</v>
      </c>
      <c r="B1072" s="3" t="str">
        <f>_xlfn.XLOOKUP($A1072, Rifles!$C$2:$C$419,Rifles!$D$2:$D$419,"N/A",0)</f>
        <v>N/A</v>
      </c>
      <c r="C1072" s="4" t="str">
        <f>_xlfn.XLOOKUP($A1072, Rifles!$C$2:$C$419,Rifles!F$2:F$419,"N/A",0)</f>
        <v>N/A</v>
      </c>
      <c r="D1072" s="4" t="str">
        <f>_xlfn.XLOOKUP($A1072, Rifles!$C$2:$C$419,Rifles!G$2:G$419,"N/A",0)</f>
        <v>N/A</v>
      </c>
      <c r="E1072" s="3">
        <f>_xlfn.XLOOKUP($A1072,Pistols!$C:$C,Pistols!H:H,0,0)</f>
        <v>0</v>
      </c>
      <c r="F1072" s="3">
        <f>_xlfn.XLOOKUP($A1072,Pistols!$C:$C,Pistols!I:I,0,0)</f>
        <v>0</v>
      </c>
      <c r="G1072" s="3">
        <f>_xlfn.XLOOKUP($A1072,Pistols!$C:$C,Pistols!J:J,0,0)</f>
        <v>0</v>
      </c>
      <c r="H1072" s="3">
        <f>_xlfn.XLOOKUP($A1072,Pistols!$C:$C,Pistols!K:K,0,0)</f>
        <v>0</v>
      </c>
      <c r="I1072" s="3">
        <f>_xlfn.XLOOKUP($A1072,Pistols!$C:$C,Pistols!L:L,0,0)</f>
        <v>0</v>
      </c>
      <c r="J1072" s="3">
        <f>_xlfn.XLOOKUP($A1072,Pistols!$C:$C,Pistols!M:M,0,0)</f>
        <v>0</v>
      </c>
      <c r="K1072" s="3">
        <f>_xlfn.XLOOKUP($A1072,Pistols!$C:$C,Pistols!N:N,0,0)</f>
        <v>0</v>
      </c>
      <c r="L1072" s="3">
        <f>_xlfn.XLOOKUP($A1072,Revolvers!$C:$C,Revolvers!O:O,0,0)</f>
        <v>0</v>
      </c>
      <c r="M1072" s="3">
        <f>_xlfn.XLOOKUP($A1072,Revolvers!$C:$C,Revolvers!P:P,0,0)</f>
        <v>0</v>
      </c>
      <c r="N1072" s="3">
        <f>_xlfn.XLOOKUP($A1072,Revolvers!$C:$C,Revolvers!Q:Q,0,0)</f>
        <v>0</v>
      </c>
      <c r="O1072" s="3">
        <f>_xlfn.XLOOKUP($A1072,Revolvers!$C:$C,Revolvers!R:R,0,0)</f>
        <v>0</v>
      </c>
      <c r="P1072" s="3">
        <f>_xlfn.XLOOKUP($A1072,Revolvers!$C:$C,Revolvers!S:S,0,0)</f>
        <v>0</v>
      </c>
      <c r="Q1072" s="3">
        <f>_xlfn.XLOOKUP($A1072,Revolvers!$C:$C,Revolvers!T:T,0,0)</f>
        <v>0</v>
      </c>
      <c r="R1072" s="3">
        <f>_xlfn.XLOOKUP($A1072,Rifles!C:C,Rifles!H:H,0,0)</f>
        <v>7</v>
      </c>
      <c r="S1072" s="3">
        <f>_xlfn.XLOOKUP($A1072,Shotguns!C:C,Shotguns!H:H,0,0)</f>
        <v>0</v>
      </c>
      <c r="T1072" s="3">
        <f t="shared" si="16"/>
        <v>7</v>
      </c>
    </row>
    <row r="1073" spans="1:20" x14ac:dyDescent="0.25">
      <c r="A1073" s="3">
        <f>Rifles!C1073</f>
        <v>43104897</v>
      </c>
      <c r="B1073" s="3" t="str">
        <f>_xlfn.XLOOKUP($A1073, Rifles!$C$2:$C$419,Rifles!$D$2:$D$419,"N/A",0)</f>
        <v>N/A</v>
      </c>
      <c r="C1073" s="4" t="str">
        <f>_xlfn.XLOOKUP($A1073, Rifles!$C$2:$C$419,Rifles!F$2:F$419,"N/A",0)</f>
        <v>N/A</v>
      </c>
      <c r="D1073" s="4" t="str">
        <f>_xlfn.XLOOKUP($A1073, Rifles!$C$2:$C$419,Rifles!G$2:G$419,"N/A",0)</f>
        <v>N/A</v>
      </c>
      <c r="E1073" s="3">
        <f>_xlfn.XLOOKUP($A1073,Pistols!$C:$C,Pistols!H:H,0,0)</f>
        <v>0</v>
      </c>
      <c r="F1073" s="3">
        <f>_xlfn.XLOOKUP($A1073,Pistols!$C:$C,Pistols!I:I,0,0)</f>
        <v>0</v>
      </c>
      <c r="G1073" s="3">
        <f>_xlfn.XLOOKUP($A1073,Pistols!$C:$C,Pistols!J:J,0,0)</f>
        <v>0</v>
      </c>
      <c r="H1073" s="3">
        <f>_xlfn.XLOOKUP($A1073,Pistols!$C:$C,Pistols!K:K,0,0)</f>
        <v>0</v>
      </c>
      <c r="I1073" s="3">
        <f>_xlfn.XLOOKUP($A1073,Pistols!$C:$C,Pistols!L:L,0,0)</f>
        <v>0</v>
      </c>
      <c r="J1073" s="3">
        <f>_xlfn.XLOOKUP($A1073,Pistols!$C:$C,Pistols!M:M,0,0)</f>
        <v>0</v>
      </c>
      <c r="K1073" s="3">
        <f>_xlfn.XLOOKUP($A1073,Pistols!$C:$C,Pistols!N:N,0,0)</f>
        <v>0</v>
      </c>
      <c r="L1073" s="3">
        <f>_xlfn.XLOOKUP($A1073,Revolvers!$C:$C,Revolvers!O:O,0,0)</f>
        <v>0</v>
      </c>
      <c r="M1073" s="3">
        <f>_xlfn.XLOOKUP($A1073,Revolvers!$C:$C,Revolvers!P:P,0,0)</f>
        <v>0</v>
      </c>
      <c r="N1073" s="3">
        <f>_xlfn.XLOOKUP($A1073,Revolvers!$C:$C,Revolvers!Q:Q,0,0)</f>
        <v>0</v>
      </c>
      <c r="O1073" s="3">
        <f>_xlfn.XLOOKUP($A1073,Revolvers!$C:$C,Revolvers!R:R,0,0)</f>
        <v>0</v>
      </c>
      <c r="P1073" s="3">
        <f>_xlfn.XLOOKUP($A1073,Revolvers!$C:$C,Revolvers!S:S,0,0)</f>
        <v>0</v>
      </c>
      <c r="Q1073" s="3">
        <f>_xlfn.XLOOKUP($A1073,Revolvers!$C:$C,Revolvers!T:T,0,0)</f>
        <v>0</v>
      </c>
      <c r="R1073" s="3">
        <f>_xlfn.XLOOKUP($A1073,Rifles!C:C,Rifles!H:H,0,0)</f>
        <v>4</v>
      </c>
      <c r="S1073" s="3">
        <f>_xlfn.XLOOKUP($A1073,Shotguns!C:C,Shotguns!H:H,0,0)</f>
        <v>0</v>
      </c>
      <c r="T1073" s="3">
        <f t="shared" si="16"/>
        <v>4</v>
      </c>
    </row>
    <row r="1074" spans="1:20" x14ac:dyDescent="0.25">
      <c r="A1074" s="3">
        <f>Rifles!C1074</f>
        <v>43104071</v>
      </c>
      <c r="B1074" s="3" t="str">
        <f>_xlfn.XLOOKUP($A1074, Rifles!$C$2:$C$419,Rifles!$D$2:$D$419,"N/A",0)</f>
        <v>N/A</v>
      </c>
      <c r="C1074" s="4" t="str">
        <f>_xlfn.XLOOKUP($A1074, Rifles!$C$2:$C$419,Rifles!F$2:F$419,"N/A",0)</f>
        <v>N/A</v>
      </c>
      <c r="D1074" s="4" t="str">
        <f>_xlfn.XLOOKUP($A1074, Rifles!$C$2:$C$419,Rifles!G$2:G$419,"N/A",0)</f>
        <v>N/A</v>
      </c>
      <c r="E1074" s="3">
        <f>_xlfn.XLOOKUP($A1074,Pistols!$C:$C,Pistols!H:H,0,0)</f>
        <v>0</v>
      </c>
      <c r="F1074" s="3">
        <f>_xlfn.XLOOKUP($A1074,Pistols!$C:$C,Pistols!I:I,0,0)</f>
        <v>0</v>
      </c>
      <c r="G1074" s="3">
        <f>_xlfn.XLOOKUP($A1074,Pistols!$C:$C,Pistols!J:J,0,0)</f>
        <v>0</v>
      </c>
      <c r="H1074" s="3">
        <f>_xlfn.XLOOKUP($A1074,Pistols!$C:$C,Pistols!K:K,0,0)</f>
        <v>0</v>
      </c>
      <c r="I1074" s="3">
        <f>_xlfn.XLOOKUP($A1074,Pistols!$C:$C,Pistols!L:L,0,0)</f>
        <v>0</v>
      </c>
      <c r="J1074" s="3">
        <f>_xlfn.XLOOKUP($A1074,Pistols!$C:$C,Pistols!M:M,0,0)</f>
        <v>0</v>
      </c>
      <c r="K1074" s="3">
        <f>_xlfn.XLOOKUP($A1074,Pistols!$C:$C,Pistols!N:N,0,0)</f>
        <v>0</v>
      </c>
      <c r="L1074" s="3">
        <f>_xlfn.XLOOKUP($A1074,Revolvers!$C:$C,Revolvers!O:O,0,0)</f>
        <v>0</v>
      </c>
      <c r="M1074" s="3">
        <f>_xlfn.XLOOKUP($A1074,Revolvers!$C:$C,Revolvers!P:P,0,0)</f>
        <v>0</v>
      </c>
      <c r="N1074" s="3">
        <f>_xlfn.XLOOKUP($A1074,Revolvers!$C:$C,Revolvers!Q:Q,0,0)</f>
        <v>0</v>
      </c>
      <c r="O1074" s="3">
        <f>_xlfn.XLOOKUP($A1074,Revolvers!$C:$C,Revolvers!R:R,0,0)</f>
        <v>0</v>
      </c>
      <c r="P1074" s="3">
        <f>_xlfn.XLOOKUP($A1074,Revolvers!$C:$C,Revolvers!S:S,0,0)</f>
        <v>0</v>
      </c>
      <c r="Q1074" s="3">
        <f>_xlfn.XLOOKUP($A1074,Revolvers!$C:$C,Revolvers!T:T,0,0)</f>
        <v>0</v>
      </c>
      <c r="R1074" s="3">
        <f>_xlfn.XLOOKUP($A1074,Rifles!C:C,Rifles!H:H,0,0)</f>
        <v>10</v>
      </c>
      <c r="S1074" s="3">
        <f>_xlfn.XLOOKUP($A1074,Shotguns!C:C,Shotguns!H:H,0,0)</f>
        <v>0</v>
      </c>
      <c r="T1074" s="3">
        <f t="shared" si="16"/>
        <v>10</v>
      </c>
    </row>
    <row r="1075" spans="1:20" x14ac:dyDescent="0.25">
      <c r="A1075" s="3">
        <f>Rifles!C1075</f>
        <v>43402755</v>
      </c>
      <c r="B1075" s="3" t="str">
        <f>_xlfn.XLOOKUP($A1075, Rifles!$C$2:$C$419,Rifles!$D$2:$D$419,"N/A",0)</f>
        <v>N/A</v>
      </c>
      <c r="C1075" s="4" t="str">
        <f>_xlfn.XLOOKUP($A1075, Rifles!$C$2:$C$419,Rifles!F$2:F$419,"N/A",0)</f>
        <v>N/A</v>
      </c>
      <c r="D1075" s="4" t="str">
        <f>_xlfn.XLOOKUP($A1075, Rifles!$C$2:$C$419,Rifles!G$2:G$419,"N/A",0)</f>
        <v>N/A</v>
      </c>
      <c r="E1075" s="3">
        <f>_xlfn.XLOOKUP($A1075,Pistols!$C:$C,Pistols!H:H,0,0)</f>
        <v>0</v>
      </c>
      <c r="F1075" s="3">
        <f>_xlfn.XLOOKUP($A1075,Pistols!$C:$C,Pistols!I:I,0,0)</f>
        <v>0</v>
      </c>
      <c r="G1075" s="3">
        <f>_xlfn.XLOOKUP($A1075,Pistols!$C:$C,Pistols!J:J,0,0)</f>
        <v>0</v>
      </c>
      <c r="H1075" s="3">
        <f>_xlfn.XLOOKUP($A1075,Pistols!$C:$C,Pistols!K:K,0,0)</f>
        <v>0</v>
      </c>
      <c r="I1075" s="3">
        <f>_xlfn.XLOOKUP($A1075,Pistols!$C:$C,Pistols!L:L,0,0)</f>
        <v>0</v>
      </c>
      <c r="J1075" s="3">
        <f>_xlfn.XLOOKUP($A1075,Pistols!$C:$C,Pistols!M:M,0,0)</f>
        <v>0</v>
      </c>
      <c r="K1075" s="3">
        <f>_xlfn.XLOOKUP($A1075,Pistols!$C:$C,Pistols!N:N,0,0)</f>
        <v>0</v>
      </c>
      <c r="L1075" s="3">
        <f>_xlfn.XLOOKUP($A1075,Revolvers!$C:$C,Revolvers!O:O,0,0)</f>
        <v>0</v>
      </c>
      <c r="M1075" s="3">
        <f>_xlfn.XLOOKUP($A1075,Revolvers!$C:$C,Revolvers!P:P,0,0)</f>
        <v>0</v>
      </c>
      <c r="N1075" s="3">
        <f>_xlfn.XLOOKUP($A1075,Revolvers!$C:$C,Revolvers!Q:Q,0,0)</f>
        <v>0</v>
      </c>
      <c r="O1075" s="3">
        <f>_xlfn.XLOOKUP($A1075,Revolvers!$C:$C,Revolvers!R:R,0,0)</f>
        <v>0</v>
      </c>
      <c r="P1075" s="3">
        <f>_xlfn.XLOOKUP($A1075,Revolvers!$C:$C,Revolvers!S:S,0,0)</f>
        <v>0</v>
      </c>
      <c r="Q1075" s="3">
        <f>_xlfn.XLOOKUP($A1075,Revolvers!$C:$C,Revolvers!T:T,0,0)</f>
        <v>0</v>
      </c>
      <c r="R1075" s="3">
        <f>_xlfn.XLOOKUP($A1075,Rifles!C:C,Rifles!H:H,0,0)</f>
        <v>1</v>
      </c>
      <c r="S1075" s="3">
        <f>_xlfn.XLOOKUP($A1075,Shotguns!C:C,Shotguns!H:H,0,0)</f>
        <v>0</v>
      </c>
      <c r="T1075" s="3">
        <f t="shared" si="16"/>
        <v>1</v>
      </c>
    </row>
    <row r="1076" spans="1:20" x14ac:dyDescent="0.25">
      <c r="A1076" s="3">
        <f>Rifles!C1076</f>
        <v>43403855</v>
      </c>
      <c r="B1076" s="3" t="str">
        <f>_xlfn.XLOOKUP($A1076, Rifles!$C$2:$C$419,Rifles!$D$2:$D$419,"N/A",0)</f>
        <v>N/A</v>
      </c>
      <c r="C1076" s="4" t="str">
        <f>_xlfn.XLOOKUP($A1076, Rifles!$C$2:$C$419,Rifles!F$2:F$419,"N/A",0)</f>
        <v>N/A</v>
      </c>
      <c r="D1076" s="4" t="str">
        <f>_xlfn.XLOOKUP($A1076, Rifles!$C$2:$C$419,Rifles!G$2:G$419,"N/A",0)</f>
        <v>N/A</v>
      </c>
      <c r="E1076" s="3">
        <f>_xlfn.XLOOKUP($A1076,Pistols!$C:$C,Pistols!H:H,0,0)</f>
        <v>0</v>
      </c>
      <c r="F1076" s="3">
        <f>_xlfn.XLOOKUP($A1076,Pistols!$C:$C,Pistols!I:I,0,0)</f>
        <v>0</v>
      </c>
      <c r="G1076" s="3">
        <f>_xlfn.XLOOKUP($A1076,Pistols!$C:$C,Pistols!J:J,0,0)</f>
        <v>0</v>
      </c>
      <c r="H1076" s="3">
        <f>_xlfn.XLOOKUP($A1076,Pistols!$C:$C,Pistols!K:K,0,0)</f>
        <v>0</v>
      </c>
      <c r="I1076" s="3">
        <f>_xlfn.XLOOKUP($A1076,Pistols!$C:$C,Pistols!L:L,0,0)</f>
        <v>0</v>
      </c>
      <c r="J1076" s="3">
        <f>_xlfn.XLOOKUP($A1076,Pistols!$C:$C,Pistols!M:M,0,0)</f>
        <v>0</v>
      </c>
      <c r="K1076" s="3">
        <f>_xlfn.XLOOKUP($A1076,Pistols!$C:$C,Pistols!N:N,0,0)</f>
        <v>0</v>
      </c>
      <c r="L1076" s="3">
        <f>_xlfn.XLOOKUP($A1076,Revolvers!$C:$C,Revolvers!O:O,0,0)</f>
        <v>0</v>
      </c>
      <c r="M1076" s="3">
        <f>_xlfn.XLOOKUP($A1076,Revolvers!$C:$C,Revolvers!P:P,0,0)</f>
        <v>0</v>
      </c>
      <c r="N1076" s="3">
        <f>_xlfn.XLOOKUP($A1076,Revolvers!$C:$C,Revolvers!Q:Q,0,0)</f>
        <v>0</v>
      </c>
      <c r="O1076" s="3">
        <f>_xlfn.XLOOKUP($A1076,Revolvers!$C:$C,Revolvers!R:R,0,0)</f>
        <v>0</v>
      </c>
      <c r="P1076" s="3">
        <f>_xlfn.XLOOKUP($A1076,Revolvers!$C:$C,Revolvers!S:S,0,0)</f>
        <v>0</v>
      </c>
      <c r="Q1076" s="3">
        <f>_xlfn.XLOOKUP($A1076,Revolvers!$C:$C,Revolvers!T:T,0,0)</f>
        <v>0</v>
      </c>
      <c r="R1076" s="3">
        <f>_xlfn.XLOOKUP($A1076,Rifles!C:C,Rifles!H:H,0,0)</f>
        <v>2</v>
      </c>
      <c r="S1076" s="3">
        <f>_xlfn.XLOOKUP($A1076,Shotguns!C:C,Shotguns!H:H,0,0)</f>
        <v>1</v>
      </c>
      <c r="T1076" s="3">
        <f t="shared" si="16"/>
        <v>3</v>
      </c>
    </row>
    <row r="1077" spans="1:20" x14ac:dyDescent="0.25">
      <c r="A1077" s="3">
        <f>Rifles!C1077</f>
        <v>43103920</v>
      </c>
      <c r="B1077" s="3" t="str">
        <f>_xlfn.XLOOKUP($A1077, Rifles!$C$2:$C$419,Rifles!$D$2:$D$419,"N/A",0)</f>
        <v>N/A</v>
      </c>
      <c r="C1077" s="4" t="str">
        <f>_xlfn.XLOOKUP($A1077, Rifles!$C$2:$C$419,Rifles!F$2:F$419,"N/A",0)</f>
        <v>N/A</v>
      </c>
      <c r="D1077" s="4" t="str">
        <f>_xlfn.XLOOKUP($A1077, Rifles!$C$2:$C$419,Rifles!G$2:G$419,"N/A",0)</f>
        <v>N/A</v>
      </c>
      <c r="E1077" s="3">
        <f>_xlfn.XLOOKUP($A1077,Pistols!$C:$C,Pistols!H:H,0,0)</f>
        <v>0</v>
      </c>
      <c r="F1077" s="3">
        <f>_xlfn.XLOOKUP($A1077,Pistols!$C:$C,Pistols!I:I,0,0)</f>
        <v>0</v>
      </c>
      <c r="G1077" s="3">
        <f>_xlfn.XLOOKUP($A1077,Pistols!$C:$C,Pistols!J:J,0,0)</f>
        <v>0</v>
      </c>
      <c r="H1077" s="3">
        <f>_xlfn.XLOOKUP($A1077,Pistols!$C:$C,Pistols!K:K,0,0)</f>
        <v>0</v>
      </c>
      <c r="I1077" s="3">
        <f>_xlfn.XLOOKUP($A1077,Pistols!$C:$C,Pistols!L:L,0,0)</f>
        <v>0</v>
      </c>
      <c r="J1077" s="3">
        <f>_xlfn.XLOOKUP($A1077,Pistols!$C:$C,Pistols!M:M,0,0)</f>
        <v>0</v>
      </c>
      <c r="K1077" s="3">
        <f>_xlfn.XLOOKUP($A1077,Pistols!$C:$C,Pistols!N:N,0,0)</f>
        <v>0</v>
      </c>
      <c r="L1077" s="3">
        <f>_xlfn.XLOOKUP($A1077,Revolvers!$C:$C,Revolvers!O:O,0,0)</f>
        <v>0</v>
      </c>
      <c r="M1077" s="3">
        <f>_xlfn.XLOOKUP($A1077,Revolvers!$C:$C,Revolvers!P:P,0,0)</f>
        <v>0</v>
      </c>
      <c r="N1077" s="3">
        <f>_xlfn.XLOOKUP($A1077,Revolvers!$C:$C,Revolvers!Q:Q,0,0)</f>
        <v>0</v>
      </c>
      <c r="O1077" s="3">
        <f>_xlfn.XLOOKUP($A1077,Revolvers!$C:$C,Revolvers!R:R,0,0)</f>
        <v>0</v>
      </c>
      <c r="P1077" s="3">
        <f>_xlfn.XLOOKUP($A1077,Revolvers!$C:$C,Revolvers!S:S,0,0)</f>
        <v>0</v>
      </c>
      <c r="Q1077" s="3">
        <f>_xlfn.XLOOKUP($A1077,Revolvers!$C:$C,Revolvers!T:T,0,0)</f>
        <v>0</v>
      </c>
      <c r="R1077" s="3">
        <f>_xlfn.XLOOKUP($A1077,Rifles!C:C,Rifles!H:H,0,0)</f>
        <v>4</v>
      </c>
      <c r="S1077" s="3">
        <f>_xlfn.XLOOKUP($A1077,Shotguns!C:C,Shotguns!H:H,0,0)</f>
        <v>0</v>
      </c>
      <c r="T1077" s="3">
        <f t="shared" si="16"/>
        <v>4</v>
      </c>
    </row>
    <row r="1078" spans="1:20" x14ac:dyDescent="0.25">
      <c r="A1078" s="3">
        <f>Rifles!C1078</f>
        <v>43105128</v>
      </c>
      <c r="B1078" s="3" t="str">
        <f>_xlfn.XLOOKUP($A1078, Rifles!$C$2:$C$419,Rifles!$D$2:$D$419,"N/A",0)</f>
        <v>N/A</v>
      </c>
      <c r="C1078" s="4" t="str">
        <f>_xlfn.XLOOKUP($A1078, Rifles!$C$2:$C$419,Rifles!F$2:F$419,"N/A",0)</f>
        <v>N/A</v>
      </c>
      <c r="D1078" s="4" t="str">
        <f>_xlfn.XLOOKUP($A1078, Rifles!$C$2:$C$419,Rifles!G$2:G$419,"N/A",0)</f>
        <v>N/A</v>
      </c>
      <c r="E1078" s="3">
        <f>_xlfn.XLOOKUP($A1078,Pistols!$C:$C,Pistols!H:H,0,0)</f>
        <v>0</v>
      </c>
      <c r="F1078" s="3">
        <f>_xlfn.XLOOKUP($A1078,Pistols!$C:$C,Pistols!I:I,0,0)</f>
        <v>0</v>
      </c>
      <c r="G1078" s="3">
        <f>_xlfn.XLOOKUP($A1078,Pistols!$C:$C,Pistols!J:J,0,0)</f>
        <v>0</v>
      </c>
      <c r="H1078" s="3">
        <f>_xlfn.XLOOKUP($A1078,Pistols!$C:$C,Pistols!K:K,0,0)</f>
        <v>0</v>
      </c>
      <c r="I1078" s="3">
        <f>_xlfn.XLOOKUP($A1078,Pistols!$C:$C,Pistols!L:L,0,0)</f>
        <v>0</v>
      </c>
      <c r="J1078" s="3">
        <f>_xlfn.XLOOKUP($A1078,Pistols!$C:$C,Pistols!M:M,0,0)</f>
        <v>0</v>
      </c>
      <c r="K1078" s="3">
        <f>_xlfn.XLOOKUP($A1078,Pistols!$C:$C,Pistols!N:N,0,0)</f>
        <v>0</v>
      </c>
      <c r="L1078" s="3">
        <f>_xlfn.XLOOKUP($A1078,Revolvers!$C:$C,Revolvers!O:O,0,0)</f>
        <v>0</v>
      </c>
      <c r="M1078" s="3">
        <f>_xlfn.XLOOKUP($A1078,Revolvers!$C:$C,Revolvers!P:P,0,0)</f>
        <v>0</v>
      </c>
      <c r="N1078" s="3">
        <f>_xlfn.XLOOKUP($A1078,Revolvers!$C:$C,Revolvers!Q:Q,0,0)</f>
        <v>0</v>
      </c>
      <c r="O1078" s="3">
        <f>_xlfn.XLOOKUP($A1078,Revolvers!$C:$C,Revolvers!R:R,0,0)</f>
        <v>0</v>
      </c>
      <c r="P1078" s="3">
        <f>_xlfn.XLOOKUP($A1078,Revolvers!$C:$C,Revolvers!S:S,0,0)</f>
        <v>0</v>
      </c>
      <c r="Q1078" s="3">
        <f>_xlfn.XLOOKUP($A1078,Revolvers!$C:$C,Revolvers!T:T,0,0)</f>
        <v>0</v>
      </c>
      <c r="R1078" s="3">
        <f>_xlfn.XLOOKUP($A1078,Rifles!C:C,Rifles!H:H,0,0)</f>
        <v>2</v>
      </c>
      <c r="S1078" s="3">
        <f>_xlfn.XLOOKUP($A1078,Shotguns!C:C,Shotguns!H:H,0,0)</f>
        <v>0</v>
      </c>
      <c r="T1078" s="3">
        <f t="shared" si="16"/>
        <v>2</v>
      </c>
    </row>
    <row r="1079" spans="1:20" x14ac:dyDescent="0.25">
      <c r="A1079" s="3">
        <f>Rifles!C1079</f>
        <v>43405155</v>
      </c>
      <c r="B1079" s="3" t="str">
        <f>_xlfn.XLOOKUP($A1079, Rifles!$C$2:$C$419,Rifles!$D$2:$D$419,"N/A",0)</f>
        <v>N/A</v>
      </c>
      <c r="C1079" s="4" t="str">
        <f>_xlfn.XLOOKUP($A1079, Rifles!$C$2:$C$419,Rifles!F$2:F$419,"N/A",0)</f>
        <v>N/A</v>
      </c>
      <c r="D1079" s="4" t="str">
        <f>_xlfn.XLOOKUP($A1079, Rifles!$C$2:$C$419,Rifles!G$2:G$419,"N/A",0)</f>
        <v>N/A</v>
      </c>
      <c r="E1079" s="3">
        <f>_xlfn.XLOOKUP($A1079,Pistols!$C:$C,Pistols!H:H,0,0)</f>
        <v>0</v>
      </c>
      <c r="F1079" s="3">
        <f>_xlfn.XLOOKUP($A1079,Pistols!$C:$C,Pistols!I:I,0,0)</f>
        <v>0</v>
      </c>
      <c r="G1079" s="3">
        <f>_xlfn.XLOOKUP($A1079,Pistols!$C:$C,Pistols!J:J,0,0)</f>
        <v>0</v>
      </c>
      <c r="H1079" s="3">
        <f>_xlfn.XLOOKUP($A1079,Pistols!$C:$C,Pistols!K:K,0,0)</f>
        <v>0</v>
      </c>
      <c r="I1079" s="3">
        <f>_xlfn.XLOOKUP($A1079,Pistols!$C:$C,Pistols!L:L,0,0)</f>
        <v>0</v>
      </c>
      <c r="J1079" s="3">
        <f>_xlfn.XLOOKUP($A1079,Pistols!$C:$C,Pistols!M:M,0,0)</f>
        <v>0</v>
      </c>
      <c r="K1079" s="3">
        <f>_xlfn.XLOOKUP($A1079,Pistols!$C:$C,Pistols!N:N,0,0)</f>
        <v>0</v>
      </c>
      <c r="L1079" s="3">
        <f>_xlfn.XLOOKUP($A1079,Revolvers!$C:$C,Revolvers!O:O,0,0)</f>
        <v>0</v>
      </c>
      <c r="M1079" s="3">
        <f>_xlfn.XLOOKUP($A1079,Revolvers!$C:$C,Revolvers!P:P,0,0)</f>
        <v>0</v>
      </c>
      <c r="N1079" s="3">
        <f>_xlfn.XLOOKUP($A1079,Revolvers!$C:$C,Revolvers!Q:Q,0,0)</f>
        <v>0</v>
      </c>
      <c r="O1079" s="3">
        <f>_xlfn.XLOOKUP($A1079,Revolvers!$C:$C,Revolvers!R:R,0,0)</f>
        <v>0</v>
      </c>
      <c r="P1079" s="3">
        <f>_xlfn.XLOOKUP($A1079,Revolvers!$C:$C,Revolvers!S:S,0,0)</f>
        <v>0</v>
      </c>
      <c r="Q1079" s="3">
        <f>_xlfn.XLOOKUP($A1079,Revolvers!$C:$C,Revolvers!T:T,0,0)</f>
        <v>0</v>
      </c>
      <c r="R1079" s="3">
        <f>_xlfn.XLOOKUP($A1079,Rifles!C:C,Rifles!H:H,0,0)</f>
        <v>1</v>
      </c>
      <c r="S1079" s="3">
        <f>_xlfn.XLOOKUP($A1079,Shotguns!C:C,Shotguns!H:H,0,0)</f>
        <v>0</v>
      </c>
      <c r="T1079" s="3">
        <f t="shared" si="16"/>
        <v>1</v>
      </c>
    </row>
    <row r="1080" spans="1:20" x14ac:dyDescent="0.25">
      <c r="A1080" s="3">
        <f>Rifles!C1080</f>
        <v>43401358</v>
      </c>
      <c r="B1080" s="3" t="str">
        <f>_xlfn.XLOOKUP($A1080, Rifles!$C$2:$C$419,Rifles!$D$2:$D$419,"N/A",0)</f>
        <v>N/A</v>
      </c>
      <c r="C1080" s="4" t="str">
        <f>_xlfn.XLOOKUP($A1080, Rifles!$C$2:$C$419,Rifles!F$2:F$419,"N/A",0)</f>
        <v>N/A</v>
      </c>
      <c r="D1080" s="4" t="str">
        <f>_xlfn.XLOOKUP($A1080, Rifles!$C$2:$C$419,Rifles!G$2:G$419,"N/A",0)</f>
        <v>N/A</v>
      </c>
      <c r="E1080" s="3">
        <f>_xlfn.XLOOKUP($A1080,Pistols!$C:$C,Pistols!H:H,0,0)</f>
        <v>0</v>
      </c>
      <c r="F1080" s="3">
        <f>_xlfn.XLOOKUP($A1080,Pistols!$C:$C,Pistols!I:I,0,0)</f>
        <v>0</v>
      </c>
      <c r="G1080" s="3">
        <f>_xlfn.XLOOKUP($A1080,Pistols!$C:$C,Pistols!J:J,0,0)</f>
        <v>0</v>
      </c>
      <c r="H1080" s="3">
        <f>_xlfn.XLOOKUP($A1080,Pistols!$C:$C,Pistols!K:K,0,0)</f>
        <v>0</v>
      </c>
      <c r="I1080" s="3">
        <f>_xlfn.XLOOKUP($A1080,Pistols!$C:$C,Pistols!L:L,0,0)</f>
        <v>0</v>
      </c>
      <c r="J1080" s="3">
        <f>_xlfn.XLOOKUP($A1080,Pistols!$C:$C,Pistols!M:M,0,0)</f>
        <v>0</v>
      </c>
      <c r="K1080" s="3">
        <f>_xlfn.XLOOKUP($A1080,Pistols!$C:$C,Pistols!N:N,0,0)</f>
        <v>0</v>
      </c>
      <c r="L1080" s="3">
        <f>_xlfn.XLOOKUP($A1080,Revolvers!$C:$C,Revolvers!O:O,0,0)</f>
        <v>0</v>
      </c>
      <c r="M1080" s="3">
        <f>_xlfn.XLOOKUP($A1080,Revolvers!$C:$C,Revolvers!P:P,0,0)</f>
        <v>0</v>
      </c>
      <c r="N1080" s="3">
        <f>_xlfn.XLOOKUP($A1080,Revolvers!$C:$C,Revolvers!Q:Q,0,0)</f>
        <v>0</v>
      </c>
      <c r="O1080" s="3">
        <f>_xlfn.XLOOKUP($A1080,Revolvers!$C:$C,Revolvers!R:R,0,0)</f>
        <v>0</v>
      </c>
      <c r="P1080" s="3">
        <f>_xlfn.XLOOKUP($A1080,Revolvers!$C:$C,Revolvers!S:S,0,0)</f>
        <v>0</v>
      </c>
      <c r="Q1080" s="3">
        <f>_xlfn.XLOOKUP($A1080,Revolvers!$C:$C,Revolvers!T:T,0,0)</f>
        <v>0</v>
      </c>
      <c r="R1080" s="3">
        <f>_xlfn.XLOOKUP($A1080,Rifles!C:C,Rifles!H:H,0,0)</f>
        <v>1</v>
      </c>
      <c r="S1080" s="3">
        <f>_xlfn.XLOOKUP($A1080,Shotguns!C:C,Shotguns!H:H,0,0)</f>
        <v>0</v>
      </c>
      <c r="T1080" s="3">
        <f t="shared" si="16"/>
        <v>1</v>
      </c>
    </row>
    <row r="1081" spans="1:20" x14ac:dyDescent="0.25">
      <c r="A1081" s="3">
        <f>Rifles!C1081</f>
        <v>43437450</v>
      </c>
      <c r="B1081" s="3" t="str">
        <f>_xlfn.XLOOKUP($A1081, Rifles!$C$2:$C$419,Rifles!$D$2:$D$419,"N/A",0)</f>
        <v>N/A</v>
      </c>
      <c r="C1081" s="4" t="str">
        <f>_xlfn.XLOOKUP($A1081, Rifles!$C$2:$C$419,Rifles!F$2:F$419,"N/A",0)</f>
        <v>N/A</v>
      </c>
      <c r="D1081" s="4" t="str">
        <f>_xlfn.XLOOKUP($A1081, Rifles!$C$2:$C$419,Rifles!G$2:G$419,"N/A",0)</f>
        <v>N/A</v>
      </c>
      <c r="E1081" s="3">
        <f>_xlfn.XLOOKUP($A1081,Pistols!$C:$C,Pistols!H:H,0,0)</f>
        <v>0</v>
      </c>
      <c r="F1081" s="3">
        <f>_xlfn.XLOOKUP($A1081,Pistols!$C:$C,Pistols!I:I,0,0)</f>
        <v>0</v>
      </c>
      <c r="G1081" s="3">
        <f>_xlfn.XLOOKUP($A1081,Pistols!$C:$C,Pistols!J:J,0,0)</f>
        <v>0</v>
      </c>
      <c r="H1081" s="3">
        <f>_xlfn.XLOOKUP($A1081,Pistols!$C:$C,Pistols!K:K,0,0)</f>
        <v>0</v>
      </c>
      <c r="I1081" s="3">
        <f>_xlfn.XLOOKUP($A1081,Pistols!$C:$C,Pistols!L:L,0,0)</f>
        <v>0</v>
      </c>
      <c r="J1081" s="3">
        <f>_xlfn.XLOOKUP($A1081,Pistols!$C:$C,Pistols!M:M,0,0)</f>
        <v>0</v>
      </c>
      <c r="K1081" s="3">
        <f>_xlfn.XLOOKUP($A1081,Pistols!$C:$C,Pistols!N:N,0,0)</f>
        <v>0</v>
      </c>
      <c r="L1081" s="3">
        <f>_xlfn.XLOOKUP($A1081,Revolvers!$C:$C,Revolvers!O:O,0,0)</f>
        <v>0</v>
      </c>
      <c r="M1081" s="3">
        <f>_xlfn.XLOOKUP($A1081,Revolvers!$C:$C,Revolvers!P:P,0,0)</f>
        <v>0</v>
      </c>
      <c r="N1081" s="3">
        <f>_xlfn.XLOOKUP($A1081,Revolvers!$C:$C,Revolvers!Q:Q,0,0)</f>
        <v>0</v>
      </c>
      <c r="O1081" s="3">
        <f>_xlfn.XLOOKUP($A1081,Revolvers!$C:$C,Revolvers!R:R,0,0)</f>
        <v>0</v>
      </c>
      <c r="P1081" s="3">
        <f>_xlfn.XLOOKUP($A1081,Revolvers!$C:$C,Revolvers!S:S,0,0)</f>
        <v>0</v>
      </c>
      <c r="Q1081" s="3">
        <f>_xlfn.XLOOKUP($A1081,Revolvers!$C:$C,Revolvers!T:T,0,0)</f>
        <v>0</v>
      </c>
      <c r="R1081" s="3">
        <f>_xlfn.XLOOKUP($A1081,Rifles!C:C,Rifles!H:H,0,0)</f>
        <v>4</v>
      </c>
      <c r="S1081" s="3">
        <f>_xlfn.XLOOKUP($A1081,Shotguns!C:C,Shotguns!H:H,0,0)</f>
        <v>0</v>
      </c>
      <c r="T1081" s="3">
        <f t="shared" si="16"/>
        <v>4</v>
      </c>
    </row>
    <row r="1082" spans="1:20" x14ac:dyDescent="0.25">
      <c r="A1082" s="3">
        <f>Rifles!C1082</f>
        <v>43403288</v>
      </c>
      <c r="B1082" s="3" t="str">
        <f>_xlfn.XLOOKUP($A1082, Rifles!$C$2:$C$419,Rifles!$D$2:$D$419,"N/A",0)</f>
        <v>N/A</v>
      </c>
      <c r="C1082" s="4" t="str">
        <f>_xlfn.XLOOKUP($A1082, Rifles!$C$2:$C$419,Rifles!F$2:F$419,"N/A",0)</f>
        <v>N/A</v>
      </c>
      <c r="D1082" s="4" t="str">
        <f>_xlfn.XLOOKUP($A1082, Rifles!$C$2:$C$419,Rifles!G$2:G$419,"N/A",0)</f>
        <v>N/A</v>
      </c>
      <c r="E1082" s="3">
        <f>_xlfn.XLOOKUP($A1082,Pistols!$C:$C,Pistols!H:H,0,0)</f>
        <v>0</v>
      </c>
      <c r="F1082" s="3">
        <f>_xlfn.XLOOKUP($A1082,Pistols!$C:$C,Pistols!I:I,0,0)</f>
        <v>0</v>
      </c>
      <c r="G1082" s="3">
        <f>_xlfn.XLOOKUP($A1082,Pistols!$C:$C,Pistols!J:J,0,0)</f>
        <v>0</v>
      </c>
      <c r="H1082" s="3">
        <f>_xlfn.XLOOKUP($A1082,Pistols!$C:$C,Pistols!K:K,0,0)</f>
        <v>0</v>
      </c>
      <c r="I1082" s="3">
        <f>_xlfn.XLOOKUP($A1082,Pistols!$C:$C,Pistols!L:L,0,0)</f>
        <v>0</v>
      </c>
      <c r="J1082" s="3">
        <f>_xlfn.XLOOKUP($A1082,Pistols!$C:$C,Pistols!M:M,0,0)</f>
        <v>0</v>
      </c>
      <c r="K1082" s="3">
        <f>_xlfn.XLOOKUP($A1082,Pistols!$C:$C,Pistols!N:N,0,0)</f>
        <v>0</v>
      </c>
      <c r="L1082" s="3">
        <f>_xlfn.XLOOKUP($A1082,Revolvers!$C:$C,Revolvers!O:O,0,0)</f>
        <v>0</v>
      </c>
      <c r="M1082" s="3">
        <f>_xlfn.XLOOKUP($A1082,Revolvers!$C:$C,Revolvers!P:P,0,0)</f>
        <v>0</v>
      </c>
      <c r="N1082" s="3">
        <f>_xlfn.XLOOKUP($A1082,Revolvers!$C:$C,Revolvers!Q:Q,0,0)</f>
        <v>0</v>
      </c>
      <c r="O1082" s="3">
        <f>_xlfn.XLOOKUP($A1082,Revolvers!$C:$C,Revolvers!R:R,0,0)</f>
        <v>0</v>
      </c>
      <c r="P1082" s="3">
        <f>_xlfn.XLOOKUP($A1082,Revolvers!$C:$C,Revolvers!S:S,0,0)</f>
        <v>0</v>
      </c>
      <c r="Q1082" s="3">
        <f>_xlfn.XLOOKUP($A1082,Revolvers!$C:$C,Revolvers!T:T,0,0)</f>
        <v>0</v>
      </c>
      <c r="R1082" s="3">
        <f>_xlfn.XLOOKUP($A1082,Rifles!C:C,Rifles!H:H,0,0)</f>
        <v>6</v>
      </c>
      <c r="S1082" s="3">
        <f>_xlfn.XLOOKUP($A1082,Shotguns!C:C,Shotguns!H:H,0,0)</f>
        <v>0</v>
      </c>
      <c r="T1082" s="3">
        <f t="shared" si="16"/>
        <v>6</v>
      </c>
    </row>
    <row r="1083" spans="1:20" x14ac:dyDescent="0.25">
      <c r="A1083" s="3">
        <f>Rifles!C1083</f>
        <v>43436235</v>
      </c>
      <c r="B1083" s="3" t="str">
        <f>_xlfn.XLOOKUP($A1083, Rifles!$C$2:$C$419,Rifles!$D$2:$D$419,"N/A",0)</f>
        <v>N/A</v>
      </c>
      <c r="C1083" s="4" t="str">
        <f>_xlfn.XLOOKUP($A1083, Rifles!$C$2:$C$419,Rifles!F$2:F$419,"N/A",0)</f>
        <v>N/A</v>
      </c>
      <c r="D1083" s="4" t="str">
        <f>_xlfn.XLOOKUP($A1083, Rifles!$C$2:$C$419,Rifles!G$2:G$419,"N/A",0)</f>
        <v>N/A</v>
      </c>
      <c r="E1083" s="3">
        <f>_xlfn.XLOOKUP($A1083,Pistols!$C:$C,Pistols!H:H,0,0)</f>
        <v>1</v>
      </c>
      <c r="F1083" s="3">
        <f>_xlfn.XLOOKUP($A1083,Pistols!$C:$C,Pistols!I:I,0,0)</f>
        <v>1</v>
      </c>
      <c r="G1083" s="3">
        <f>_xlfn.XLOOKUP($A1083,Pistols!$C:$C,Pistols!J:J,0,0)</f>
        <v>4</v>
      </c>
      <c r="H1083" s="3">
        <f>_xlfn.XLOOKUP($A1083,Pistols!$C:$C,Pistols!K:K,0,0)</f>
        <v>1</v>
      </c>
      <c r="I1083" s="3">
        <f>_xlfn.XLOOKUP($A1083,Pistols!$C:$C,Pistols!L:L,0,0)</f>
        <v>0</v>
      </c>
      <c r="J1083" s="3">
        <f>_xlfn.XLOOKUP($A1083,Pistols!$C:$C,Pistols!M:M,0,0)</f>
        <v>1</v>
      </c>
      <c r="K1083" s="3">
        <f>_xlfn.XLOOKUP($A1083,Pistols!$C:$C,Pistols!N:N,0,0)</f>
        <v>8</v>
      </c>
      <c r="L1083" s="3">
        <f>_xlfn.XLOOKUP($A1083,Revolvers!$C:$C,Revolvers!O:O,0,0)</f>
        <v>0</v>
      </c>
      <c r="M1083" s="3">
        <f>_xlfn.XLOOKUP($A1083,Revolvers!$C:$C,Revolvers!P:P,0,0)</f>
        <v>0</v>
      </c>
      <c r="N1083" s="3">
        <f>_xlfn.XLOOKUP($A1083,Revolvers!$C:$C,Revolvers!Q:Q,0,0)</f>
        <v>0</v>
      </c>
      <c r="O1083" s="3">
        <f>_xlfn.XLOOKUP($A1083,Revolvers!$C:$C,Revolvers!R:R,0,0)</f>
        <v>0</v>
      </c>
      <c r="P1083" s="3">
        <f>_xlfn.XLOOKUP($A1083,Revolvers!$C:$C,Revolvers!S:S,0,0)</f>
        <v>0</v>
      </c>
      <c r="Q1083" s="3">
        <f>_xlfn.XLOOKUP($A1083,Revolvers!$C:$C,Revolvers!T:T,0,0)</f>
        <v>0</v>
      </c>
      <c r="R1083" s="3">
        <f>_xlfn.XLOOKUP($A1083,Rifles!C:C,Rifles!H:H,0,0)</f>
        <v>8</v>
      </c>
      <c r="S1083" s="3">
        <f>_xlfn.XLOOKUP($A1083,Shotguns!C:C,Shotguns!H:H,0,0)</f>
        <v>0</v>
      </c>
      <c r="T1083" s="3">
        <f t="shared" si="16"/>
        <v>16</v>
      </c>
    </row>
    <row r="1084" spans="1:20" x14ac:dyDescent="0.25">
      <c r="A1084" s="3">
        <f>Rifles!C1084</f>
        <v>43437065</v>
      </c>
      <c r="B1084" s="3" t="str">
        <f>_xlfn.XLOOKUP($A1084, Rifles!$C$2:$C$419,Rifles!$D$2:$D$419,"N/A",0)</f>
        <v>N/A</v>
      </c>
      <c r="C1084" s="4" t="str">
        <f>_xlfn.XLOOKUP($A1084, Rifles!$C$2:$C$419,Rifles!F$2:F$419,"N/A",0)</f>
        <v>N/A</v>
      </c>
      <c r="D1084" s="4" t="str">
        <f>_xlfn.XLOOKUP($A1084, Rifles!$C$2:$C$419,Rifles!G$2:G$419,"N/A",0)</f>
        <v>N/A</v>
      </c>
      <c r="E1084" s="3">
        <f>_xlfn.XLOOKUP($A1084,Pistols!$C:$C,Pistols!H:H,0,0)</f>
        <v>0</v>
      </c>
      <c r="F1084" s="3">
        <f>_xlfn.XLOOKUP($A1084,Pistols!$C:$C,Pistols!I:I,0,0)</f>
        <v>0</v>
      </c>
      <c r="G1084" s="3">
        <f>_xlfn.XLOOKUP($A1084,Pistols!$C:$C,Pistols!J:J,0,0)</f>
        <v>0</v>
      </c>
      <c r="H1084" s="3">
        <f>_xlfn.XLOOKUP($A1084,Pistols!$C:$C,Pistols!K:K,0,0)</f>
        <v>0</v>
      </c>
      <c r="I1084" s="3">
        <f>_xlfn.XLOOKUP($A1084,Pistols!$C:$C,Pistols!L:L,0,0)</f>
        <v>0</v>
      </c>
      <c r="J1084" s="3">
        <f>_xlfn.XLOOKUP($A1084,Pistols!$C:$C,Pistols!M:M,0,0)</f>
        <v>0</v>
      </c>
      <c r="K1084" s="3">
        <f>_xlfn.XLOOKUP($A1084,Pistols!$C:$C,Pistols!N:N,0,0)</f>
        <v>0</v>
      </c>
      <c r="L1084" s="3">
        <f>_xlfn.XLOOKUP($A1084,Revolvers!$C:$C,Revolvers!O:O,0,0)</f>
        <v>0</v>
      </c>
      <c r="M1084" s="3">
        <f>_xlfn.XLOOKUP($A1084,Revolvers!$C:$C,Revolvers!P:P,0,0)</f>
        <v>0</v>
      </c>
      <c r="N1084" s="3">
        <f>_xlfn.XLOOKUP($A1084,Revolvers!$C:$C,Revolvers!Q:Q,0,0)</f>
        <v>0</v>
      </c>
      <c r="O1084" s="3">
        <f>_xlfn.XLOOKUP($A1084,Revolvers!$C:$C,Revolvers!R:R,0,0)</f>
        <v>0</v>
      </c>
      <c r="P1084" s="3">
        <f>_xlfn.XLOOKUP($A1084,Revolvers!$C:$C,Revolvers!S:S,0,0)</f>
        <v>0</v>
      </c>
      <c r="Q1084" s="3">
        <f>_xlfn.XLOOKUP($A1084,Revolvers!$C:$C,Revolvers!T:T,0,0)</f>
        <v>0</v>
      </c>
      <c r="R1084" s="3">
        <f>_xlfn.XLOOKUP($A1084,Rifles!C:C,Rifles!H:H,0,0)</f>
        <v>38</v>
      </c>
      <c r="S1084" s="3">
        <f>_xlfn.XLOOKUP($A1084,Shotguns!C:C,Shotguns!H:H,0,0)</f>
        <v>0</v>
      </c>
      <c r="T1084" s="3">
        <f t="shared" si="16"/>
        <v>38</v>
      </c>
    </row>
    <row r="1085" spans="1:20" x14ac:dyDescent="0.25">
      <c r="A1085" s="3">
        <f>Rifles!C1085</f>
        <v>43104273</v>
      </c>
      <c r="B1085" s="3" t="str">
        <f>_xlfn.XLOOKUP($A1085, Rifles!$C$2:$C$419,Rifles!$D$2:$D$419,"N/A",0)</f>
        <v>N/A</v>
      </c>
      <c r="C1085" s="4" t="str">
        <f>_xlfn.XLOOKUP($A1085, Rifles!$C$2:$C$419,Rifles!F$2:F$419,"N/A",0)</f>
        <v>N/A</v>
      </c>
      <c r="D1085" s="4" t="str">
        <f>_xlfn.XLOOKUP($A1085, Rifles!$C$2:$C$419,Rifles!G$2:G$419,"N/A",0)</f>
        <v>N/A</v>
      </c>
      <c r="E1085" s="3">
        <f>_xlfn.XLOOKUP($A1085,Pistols!$C:$C,Pistols!H:H,0,0)</f>
        <v>0</v>
      </c>
      <c r="F1085" s="3">
        <f>_xlfn.XLOOKUP($A1085,Pistols!$C:$C,Pistols!I:I,0,0)</f>
        <v>0</v>
      </c>
      <c r="G1085" s="3">
        <f>_xlfn.XLOOKUP($A1085,Pistols!$C:$C,Pistols!J:J,0,0)</f>
        <v>0</v>
      </c>
      <c r="H1085" s="3">
        <f>_xlfn.XLOOKUP($A1085,Pistols!$C:$C,Pistols!K:K,0,0)</f>
        <v>0</v>
      </c>
      <c r="I1085" s="3">
        <f>_xlfn.XLOOKUP($A1085,Pistols!$C:$C,Pistols!L:L,0,0)</f>
        <v>0</v>
      </c>
      <c r="J1085" s="3">
        <f>_xlfn.XLOOKUP($A1085,Pistols!$C:$C,Pistols!M:M,0,0)</f>
        <v>0</v>
      </c>
      <c r="K1085" s="3">
        <f>_xlfn.XLOOKUP($A1085,Pistols!$C:$C,Pistols!N:N,0,0)</f>
        <v>0</v>
      </c>
      <c r="L1085" s="3">
        <f>_xlfn.XLOOKUP($A1085,Revolvers!$C:$C,Revolvers!O:O,0,0)</f>
        <v>0</v>
      </c>
      <c r="M1085" s="3">
        <f>_xlfn.XLOOKUP($A1085,Revolvers!$C:$C,Revolvers!P:P,0,0)</f>
        <v>0</v>
      </c>
      <c r="N1085" s="3">
        <f>_xlfn.XLOOKUP($A1085,Revolvers!$C:$C,Revolvers!Q:Q,0,0)</f>
        <v>0</v>
      </c>
      <c r="O1085" s="3">
        <f>_xlfn.XLOOKUP($A1085,Revolvers!$C:$C,Revolvers!R:R,0,0)</f>
        <v>0</v>
      </c>
      <c r="P1085" s="3">
        <f>_xlfn.XLOOKUP($A1085,Revolvers!$C:$C,Revolvers!S:S,0,0)</f>
        <v>0</v>
      </c>
      <c r="Q1085" s="3">
        <f>_xlfn.XLOOKUP($A1085,Revolvers!$C:$C,Revolvers!T:T,0,0)</f>
        <v>0</v>
      </c>
      <c r="R1085" s="3">
        <f>_xlfn.XLOOKUP($A1085,Rifles!C:C,Rifles!H:H,0,0)</f>
        <v>1</v>
      </c>
      <c r="S1085" s="3">
        <f>_xlfn.XLOOKUP($A1085,Shotguns!C:C,Shotguns!H:H,0,0)</f>
        <v>0</v>
      </c>
      <c r="T1085" s="3">
        <f t="shared" si="16"/>
        <v>1</v>
      </c>
    </row>
    <row r="1086" spans="1:20" x14ac:dyDescent="0.25">
      <c r="A1086" s="3">
        <f>Rifles!C1086</f>
        <v>43104858</v>
      </c>
      <c r="B1086" s="3" t="str">
        <f>_xlfn.XLOOKUP($A1086, Rifles!$C$2:$C$419,Rifles!$D$2:$D$419,"N/A",0)</f>
        <v>N/A</v>
      </c>
      <c r="C1086" s="4" t="str">
        <f>_xlfn.XLOOKUP($A1086, Rifles!$C$2:$C$419,Rifles!F$2:F$419,"N/A",0)</f>
        <v>N/A</v>
      </c>
      <c r="D1086" s="4" t="str">
        <f>_xlfn.XLOOKUP($A1086, Rifles!$C$2:$C$419,Rifles!G$2:G$419,"N/A",0)</f>
        <v>N/A</v>
      </c>
      <c r="E1086" s="3">
        <f>_xlfn.XLOOKUP($A1086,Pistols!$C:$C,Pistols!H:H,0,0)</f>
        <v>1</v>
      </c>
      <c r="F1086" s="3">
        <f>_xlfn.XLOOKUP($A1086,Pistols!$C:$C,Pistols!I:I,0,0)</f>
        <v>0</v>
      </c>
      <c r="G1086" s="3">
        <f>_xlfn.XLOOKUP($A1086,Pistols!$C:$C,Pistols!J:J,0,0)</f>
        <v>0</v>
      </c>
      <c r="H1086" s="3">
        <f>_xlfn.XLOOKUP($A1086,Pistols!$C:$C,Pistols!K:K,0,0)</f>
        <v>0</v>
      </c>
      <c r="I1086" s="3">
        <f>_xlfn.XLOOKUP($A1086,Pistols!$C:$C,Pistols!L:L,0,0)</f>
        <v>1</v>
      </c>
      <c r="J1086" s="3">
        <f>_xlfn.XLOOKUP($A1086,Pistols!$C:$C,Pistols!M:M,0,0)</f>
        <v>0</v>
      </c>
      <c r="K1086" s="3">
        <f>_xlfn.XLOOKUP($A1086,Pistols!$C:$C,Pistols!N:N,0,0)</f>
        <v>2</v>
      </c>
      <c r="L1086" s="3">
        <f>_xlfn.XLOOKUP($A1086,Revolvers!$C:$C,Revolvers!O:O,0,0)</f>
        <v>0</v>
      </c>
      <c r="M1086" s="3">
        <f>_xlfn.XLOOKUP($A1086,Revolvers!$C:$C,Revolvers!P:P,0,0)</f>
        <v>0</v>
      </c>
      <c r="N1086" s="3">
        <f>_xlfn.XLOOKUP($A1086,Revolvers!$C:$C,Revolvers!Q:Q,0,0)</f>
        <v>0</v>
      </c>
      <c r="O1086" s="3">
        <f>_xlfn.XLOOKUP($A1086,Revolvers!$C:$C,Revolvers!R:R,0,0)</f>
        <v>0</v>
      </c>
      <c r="P1086" s="3">
        <f>_xlfn.XLOOKUP($A1086,Revolvers!$C:$C,Revolvers!S:S,0,0)</f>
        <v>0</v>
      </c>
      <c r="Q1086" s="3">
        <f>_xlfn.XLOOKUP($A1086,Revolvers!$C:$C,Revolvers!T:T,0,0)</f>
        <v>0</v>
      </c>
      <c r="R1086" s="3">
        <f>_xlfn.XLOOKUP($A1086,Rifles!C:C,Rifles!H:H,0,0)</f>
        <v>35</v>
      </c>
      <c r="S1086" s="3">
        <f>_xlfn.XLOOKUP($A1086,Shotguns!C:C,Shotguns!H:H,0,0)</f>
        <v>0</v>
      </c>
      <c r="T1086" s="3">
        <f t="shared" si="16"/>
        <v>37</v>
      </c>
    </row>
    <row r="1087" spans="1:20" x14ac:dyDescent="0.25">
      <c r="A1087" s="3">
        <f>Rifles!C1087</f>
        <v>43401741</v>
      </c>
      <c r="B1087" s="3" t="str">
        <f>_xlfn.XLOOKUP($A1087, Rifles!$C$2:$C$419,Rifles!$D$2:$D$419,"N/A",0)</f>
        <v>N/A</v>
      </c>
      <c r="C1087" s="4" t="str">
        <f>_xlfn.XLOOKUP($A1087, Rifles!$C$2:$C$419,Rifles!F$2:F$419,"N/A",0)</f>
        <v>N/A</v>
      </c>
      <c r="D1087" s="4" t="str">
        <f>_xlfn.XLOOKUP($A1087, Rifles!$C$2:$C$419,Rifles!G$2:G$419,"N/A",0)</f>
        <v>N/A</v>
      </c>
      <c r="E1087" s="3">
        <f>_xlfn.XLOOKUP($A1087,Pistols!$C:$C,Pistols!H:H,0,0)</f>
        <v>0</v>
      </c>
      <c r="F1087" s="3">
        <f>_xlfn.XLOOKUP($A1087,Pistols!$C:$C,Pistols!I:I,0,0)</f>
        <v>0</v>
      </c>
      <c r="G1087" s="3">
        <f>_xlfn.XLOOKUP($A1087,Pistols!$C:$C,Pistols!J:J,0,0)</f>
        <v>0</v>
      </c>
      <c r="H1087" s="3">
        <f>_xlfn.XLOOKUP($A1087,Pistols!$C:$C,Pistols!K:K,0,0)</f>
        <v>0</v>
      </c>
      <c r="I1087" s="3">
        <f>_xlfn.XLOOKUP($A1087,Pistols!$C:$C,Pistols!L:L,0,0)</f>
        <v>0</v>
      </c>
      <c r="J1087" s="3">
        <f>_xlfn.XLOOKUP($A1087,Pistols!$C:$C,Pistols!M:M,0,0)</f>
        <v>0</v>
      </c>
      <c r="K1087" s="3">
        <f>_xlfn.XLOOKUP($A1087,Pistols!$C:$C,Pistols!N:N,0,0)</f>
        <v>0</v>
      </c>
      <c r="L1087" s="3">
        <f>_xlfn.XLOOKUP($A1087,Revolvers!$C:$C,Revolvers!O:O,0,0)</f>
        <v>0</v>
      </c>
      <c r="M1087" s="3">
        <f>_xlfn.XLOOKUP($A1087,Revolvers!$C:$C,Revolvers!P:P,0,0)</f>
        <v>0</v>
      </c>
      <c r="N1087" s="3">
        <f>_xlfn.XLOOKUP($A1087,Revolvers!$C:$C,Revolvers!Q:Q,0,0)</f>
        <v>0</v>
      </c>
      <c r="O1087" s="3">
        <f>_xlfn.XLOOKUP($A1087,Revolvers!$C:$C,Revolvers!R:R,0,0)</f>
        <v>0</v>
      </c>
      <c r="P1087" s="3">
        <f>_xlfn.XLOOKUP($A1087,Revolvers!$C:$C,Revolvers!S:S,0,0)</f>
        <v>0</v>
      </c>
      <c r="Q1087" s="3">
        <f>_xlfn.XLOOKUP($A1087,Revolvers!$C:$C,Revolvers!T:T,0,0)</f>
        <v>0</v>
      </c>
      <c r="R1087" s="3">
        <f>_xlfn.XLOOKUP($A1087,Rifles!C:C,Rifles!H:H,0,0)</f>
        <v>2</v>
      </c>
      <c r="S1087" s="3">
        <f>_xlfn.XLOOKUP($A1087,Shotguns!C:C,Shotguns!H:H,0,0)</f>
        <v>0</v>
      </c>
      <c r="T1087" s="3">
        <f t="shared" si="16"/>
        <v>2</v>
      </c>
    </row>
    <row r="1088" spans="1:20" x14ac:dyDescent="0.25">
      <c r="A1088" s="3">
        <f>Rifles!C1088</f>
        <v>43404916</v>
      </c>
      <c r="B1088" s="3" t="str">
        <f>_xlfn.XLOOKUP($A1088, Rifles!$C$2:$C$419,Rifles!$D$2:$D$419,"N/A",0)</f>
        <v>N/A</v>
      </c>
      <c r="C1088" s="4" t="str">
        <f>_xlfn.XLOOKUP($A1088, Rifles!$C$2:$C$419,Rifles!F$2:F$419,"N/A",0)</f>
        <v>N/A</v>
      </c>
      <c r="D1088" s="4" t="str">
        <f>_xlfn.XLOOKUP($A1088, Rifles!$C$2:$C$419,Rifles!G$2:G$419,"N/A",0)</f>
        <v>N/A</v>
      </c>
      <c r="E1088" s="3">
        <f>_xlfn.XLOOKUP($A1088,Pistols!$C:$C,Pistols!H:H,0,0)</f>
        <v>0</v>
      </c>
      <c r="F1088" s="3">
        <f>_xlfn.XLOOKUP($A1088,Pistols!$C:$C,Pistols!I:I,0,0)</f>
        <v>0</v>
      </c>
      <c r="G1088" s="3">
        <f>_xlfn.XLOOKUP($A1088,Pistols!$C:$C,Pistols!J:J,0,0)</f>
        <v>0</v>
      </c>
      <c r="H1088" s="3">
        <f>_xlfn.XLOOKUP($A1088,Pistols!$C:$C,Pistols!K:K,0,0)</f>
        <v>0</v>
      </c>
      <c r="I1088" s="3">
        <f>_xlfn.XLOOKUP($A1088,Pistols!$C:$C,Pistols!L:L,0,0)</f>
        <v>0</v>
      </c>
      <c r="J1088" s="3">
        <f>_xlfn.XLOOKUP($A1088,Pistols!$C:$C,Pistols!M:M,0,0)</f>
        <v>0</v>
      </c>
      <c r="K1088" s="3">
        <f>_xlfn.XLOOKUP($A1088,Pistols!$C:$C,Pistols!N:N,0,0)</f>
        <v>0</v>
      </c>
      <c r="L1088" s="3">
        <f>_xlfn.XLOOKUP($A1088,Revolvers!$C:$C,Revolvers!O:O,0,0)</f>
        <v>0</v>
      </c>
      <c r="M1088" s="3">
        <f>_xlfn.XLOOKUP($A1088,Revolvers!$C:$C,Revolvers!P:P,0,0)</f>
        <v>0</v>
      </c>
      <c r="N1088" s="3">
        <f>_xlfn.XLOOKUP($A1088,Revolvers!$C:$C,Revolvers!Q:Q,0,0)</f>
        <v>0</v>
      </c>
      <c r="O1088" s="3">
        <f>_xlfn.XLOOKUP($A1088,Revolvers!$C:$C,Revolvers!R:R,0,0)</f>
        <v>0</v>
      </c>
      <c r="P1088" s="3">
        <f>_xlfn.XLOOKUP($A1088,Revolvers!$C:$C,Revolvers!S:S,0,0)</f>
        <v>0</v>
      </c>
      <c r="Q1088" s="3">
        <f>_xlfn.XLOOKUP($A1088,Revolvers!$C:$C,Revolvers!T:T,0,0)</f>
        <v>0</v>
      </c>
      <c r="R1088" s="3">
        <f>_xlfn.XLOOKUP($A1088,Rifles!C:C,Rifles!H:H,0,0)</f>
        <v>5</v>
      </c>
      <c r="S1088" s="3">
        <f>_xlfn.XLOOKUP($A1088,Shotguns!C:C,Shotguns!H:H,0,0)</f>
        <v>0</v>
      </c>
      <c r="T1088" s="3">
        <f t="shared" si="16"/>
        <v>5</v>
      </c>
    </row>
    <row r="1089" spans="1:20" x14ac:dyDescent="0.25">
      <c r="A1089" s="3">
        <f>Rifles!C1089</f>
        <v>43103822</v>
      </c>
      <c r="B1089" s="3" t="str">
        <f>_xlfn.XLOOKUP($A1089, Rifles!$C$2:$C$419,Rifles!$D$2:$D$419,"N/A",0)</f>
        <v>N/A</v>
      </c>
      <c r="C1089" s="4" t="str">
        <f>_xlfn.XLOOKUP($A1089, Rifles!$C$2:$C$419,Rifles!F$2:F$419,"N/A",0)</f>
        <v>N/A</v>
      </c>
      <c r="D1089" s="4" t="str">
        <f>_xlfn.XLOOKUP($A1089, Rifles!$C$2:$C$419,Rifles!G$2:G$419,"N/A",0)</f>
        <v>N/A</v>
      </c>
      <c r="E1089" s="3">
        <f>_xlfn.XLOOKUP($A1089,Pistols!$C:$C,Pistols!H:H,0,0)</f>
        <v>0</v>
      </c>
      <c r="F1089" s="3">
        <f>_xlfn.XLOOKUP($A1089,Pistols!$C:$C,Pistols!I:I,0,0)</f>
        <v>0</v>
      </c>
      <c r="G1089" s="3">
        <f>_xlfn.XLOOKUP($A1089,Pistols!$C:$C,Pistols!J:J,0,0)</f>
        <v>0</v>
      </c>
      <c r="H1089" s="3">
        <f>_xlfn.XLOOKUP($A1089,Pistols!$C:$C,Pistols!K:K,0,0)</f>
        <v>0</v>
      </c>
      <c r="I1089" s="3">
        <f>_xlfn.XLOOKUP($A1089,Pistols!$C:$C,Pistols!L:L,0,0)</f>
        <v>0</v>
      </c>
      <c r="J1089" s="3">
        <f>_xlfn.XLOOKUP($A1089,Pistols!$C:$C,Pistols!M:M,0,0)</f>
        <v>0</v>
      </c>
      <c r="K1089" s="3">
        <f>_xlfn.XLOOKUP($A1089,Pistols!$C:$C,Pistols!N:N,0,0)</f>
        <v>0</v>
      </c>
      <c r="L1089" s="3">
        <f>_xlfn.XLOOKUP($A1089,Revolvers!$C:$C,Revolvers!O:O,0,0)</f>
        <v>0</v>
      </c>
      <c r="M1089" s="3">
        <f>_xlfn.XLOOKUP($A1089,Revolvers!$C:$C,Revolvers!P:P,0,0)</f>
        <v>0</v>
      </c>
      <c r="N1089" s="3">
        <f>_xlfn.XLOOKUP($A1089,Revolvers!$C:$C,Revolvers!Q:Q,0,0)</f>
        <v>0</v>
      </c>
      <c r="O1089" s="3">
        <f>_xlfn.XLOOKUP($A1089,Revolvers!$C:$C,Revolvers!R:R,0,0)</f>
        <v>0</v>
      </c>
      <c r="P1089" s="3">
        <f>_xlfn.XLOOKUP($A1089,Revolvers!$C:$C,Revolvers!S:S,0,0)</f>
        <v>0</v>
      </c>
      <c r="Q1089" s="3">
        <f>_xlfn.XLOOKUP($A1089,Revolvers!$C:$C,Revolvers!T:T,0,0)</f>
        <v>0</v>
      </c>
      <c r="R1089" s="3">
        <f>_xlfn.XLOOKUP($A1089,Rifles!C:C,Rifles!H:H,0,0)</f>
        <v>8</v>
      </c>
      <c r="S1089" s="3">
        <f>_xlfn.XLOOKUP($A1089,Shotguns!C:C,Shotguns!H:H,0,0)</f>
        <v>0</v>
      </c>
      <c r="T1089" s="3">
        <f t="shared" si="16"/>
        <v>8</v>
      </c>
    </row>
    <row r="1090" spans="1:20" x14ac:dyDescent="0.25">
      <c r="A1090" s="3">
        <f>Rifles!C1090</f>
        <v>43102967</v>
      </c>
      <c r="B1090" s="3" t="str">
        <f>_xlfn.XLOOKUP($A1090, Rifles!$C$2:$C$419,Rifles!$D$2:$D$419,"N/A",0)</f>
        <v>N/A</v>
      </c>
      <c r="C1090" s="4" t="str">
        <f>_xlfn.XLOOKUP($A1090, Rifles!$C$2:$C$419,Rifles!F$2:F$419,"N/A",0)</f>
        <v>N/A</v>
      </c>
      <c r="D1090" s="4" t="str">
        <f>_xlfn.XLOOKUP($A1090, Rifles!$C$2:$C$419,Rifles!G$2:G$419,"N/A",0)</f>
        <v>N/A</v>
      </c>
      <c r="E1090" s="3">
        <f>_xlfn.XLOOKUP($A1090,Pistols!$C:$C,Pistols!H:H,0,0)</f>
        <v>22</v>
      </c>
      <c r="F1090" s="3">
        <f>_xlfn.XLOOKUP($A1090,Pistols!$C:$C,Pistols!I:I,0,0)</f>
        <v>0</v>
      </c>
      <c r="G1090" s="3">
        <f>_xlfn.XLOOKUP($A1090,Pistols!$C:$C,Pistols!J:J,0,0)</f>
        <v>10</v>
      </c>
      <c r="H1090" s="3">
        <f>_xlfn.XLOOKUP($A1090,Pistols!$C:$C,Pistols!K:K,0,0)</f>
        <v>0</v>
      </c>
      <c r="I1090" s="3">
        <f>_xlfn.XLOOKUP($A1090,Pistols!$C:$C,Pistols!L:L,0,0)</f>
        <v>0</v>
      </c>
      <c r="J1090" s="3">
        <f>_xlfn.XLOOKUP($A1090,Pistols!$C:$C,Pistols!M:M,0,0)</f>
        <v>0</v>
      </c>
      <c r="K1090" s="3">
        <f>_xlfn.XLOOKUP($A1090,Pistols!$C:$C,Pistols!N:N,0,0)</f>
        <v>32</v>
      </c>
      <c r="L1090" s="3">
        <f>_xlfn.XLOOKUP($A1090,Revolvers!$C:$C,Revolvers!O:O,0,0)</f>
        <v>0</v>
      </c>
      <c r="M1090" s="3">
        <f>_xlfn.XLOOKUP($A1090,Revolvers!$C:$C,Revolvers!P:P,0,0)</f>
        <v>0</v>
      </c>
      <c r="N1090" s="3">
        <f>_xlfn.XLOOKUP($A1090,Revolvers!$C:$C,Revolvers!Q:Q,0,0)</f>
        <v>0</v>
      </c>
      <c r="O1090" s="3">
        <f>_xlfn.XLOOKUP($A1090,Revolvers!$C:$C,Revolvers!R:R,0,0)</f>
        <v>0</v>
      </c>
      <c r="P1090" s="3">
        <f>_xlfn.XLOOKUP($A1090,Revolvers!$C:$C,Revolvers!S:S,0,0)</f>
        <v>0</v>
      </c>
      <c r="Q1090" s="3">
        <f>_xlfn.XLOOKUP($A1090,Revolvers!$C:$C,Revolvers!T:T,0,0)</f>
        <v>0</v>
      </c>
      <c r="R1090" s="3">
        <f>_xlfn.XLOOKUP($A1090,Rifles!C:C,Rifles!H:H,0,0)</f>
        <v>2127</v>
      </c>
      <c r="S1090" s="3">
        <f>_xlfn.XLOOKUP($A1090,Shotguns!C:C,Shotguns!H:H,0,0)</f>
        <v>0</v>
      </c>
      <c r="T1090" s="3">
        <f t="shared" si="16"/>
        <v>2159</v>
      </c>
    </row>
    <row r="1091" spans="1:20" x14ac:dyDescent="0.25">
      <c r="A1091" s="3">
        <f>Rifles!C1091</f>
        <v>43403501</v>
      </c>
      <c r="B1091" s="3" t="str">
        <f>_xlfn.XLOOKUP($A1091, Rifles!$C$2:$C$419,Rifles!$D$2:$D$419,"N/A",0)</f>
        <v>N/A</v>
      </c>
      <c r="C1091" s="4" t="str">
        <f>_xlfn.XLOOKUP($A1091, Rifles!$C$2:$C$419,Rifles!F$2:F$419,"N/A",0)</f>
        <v>N/A</v>
      </c>
      <c r="D1091" s="4" t="str">
        <f>_xlfn.XLOOKUP($A1091, Rifles!$C$2:$C$419,Rifles!G$2:G$419,"N/A",0)</f>
        <v>N/A</v>
      </c>
      <c r="E1091" s="3">
        <f>_xlfn.XLOOKUP($A1091,Pistols!$C:$C,Pistols!H:H,0,0)</f>
        <v>0</v>
      </c>
      <c r="F1091" s="3">
        <f>_xlfn.XLOOKUP($A1091,Pistols!$C:$C,Pistols!I:I,0,0)</f>
        <v>0</v>
      </c>
      <c r="G1091" s="3">
        <f>_xlfn.XLOOKUP($A1091,Pistols!$C:$C,Pistols!J:J,0,0)</f>
        <v>0</v>
      </c>
      <c r="H1091" s="3">
        <f>_xlfn.XLOOKUP($A1091,Pistols!$C:$C,Pistols!K:K,0,0)</f>
        <v>0</v>
      </c>
      <c r="I1091" s="3">
        <f>_xlfn.XLOOKUP($A1091,Pistols!$C:$C,Pistols!L:L,0,0)</f>
        <v>0</v>
      </c>
      <c r="J1091" s="3">
        <f>_xlfn.XLOOKUP($A1091,Pistols!$C:$C,Pistols!M:M,0,0)</f>
        <v>0</v>
      </c>
      <c r="K1091" s="3">
        <f>_xlfn.XLOOKUP($A1091,Pistols!$C:$C,Pistols!N:N,0,0)</f>
        <v>0</v>
      </c>
      <c r="L1091" s="3">
        <f>_xlfn.XLOOKUP($A1091,Revolvers!$C:$C,Revolvers!O:O,0,0)</f>
        <v>0</v>
      </c>
      <c r="M1091" s="3">
        <f>_xlfn.XLOOKUP($A1091,Revolvers!$C:$C,Revolvers!P:P,0,0)</f>
        <v>0</v>
      </c>
      <c r="N1091" s="3">
        <f>_xlfn.XLOOKUP($A1091,Revolvers!$C:$C,Revolvers!Q:Q,0,0)</f>
        <v>0</v>
      </c>
      <c r="O1091" s="3">
        <f>_xlfn.XLOOKUP($A1091,Revolvers!$C:$C,Revolvers!R:R,0,0)</f>
        <v>0</v>
      </c>
      <c r="P1091" s="3">
        <f>_xlfn.XLOOKUP($A1091,Revolvers!$C:$C,Revolvers!S:S,0,0)</f>
        <v>0</v>
      </c>
      <c r="Q1091" s="3">
        <f>_xlfn.XLOOKUP($A1091,Revolvers!$C:$C,Revolvers!T:T,0,0)</f>
        <v>0</v>
      </c>
      <c r="R1091" s="3">
        <f>_xlfn.XLOOKUP($A1091,Rifles!C:C,Rifles!H:H,0,0)</f>
        <v>5</v>
      </c>
      <c r="S1091" s="3">
        <f>_xlfn.XLOOKUP($A1091,Shotguns!C:C,Shotguns!H:H,0,0)</f>
        <v>0</v>
      </c>
      <c r="T1091" s="3">
        <f t="shared" ref="T1091:T1154" si="17">K1091+P1091+R1091+S1091</f>
        <v>5</v>
      </c>
    </row>
    <row r="1092" spans="1:20" x14ac:dyDescent="0.25">
      <c r="A1092" s="3">
        <f>Rifles!C1092</f>
        <v>43403346</v>
      </c>
      <c r="B1092" s="3" t="str">
        <f>_xlfn.XLOOKUP($A1092, Rifles!$C$2:$C$419,Rifles!$D$2:$D$419,"N/A",0)</f>
        <v>N/A</v>
      </c>
      <c r="C1092" s="4" t="str">
        <f>_xlfn.XLOOKUP($A1092, Rifles!$C$2:$C$419,Rifles!F$2:F$419,"N/A",0)</f>
        <v>N/A</v>
      </c>
      <c r="D1092" s="4" t="str">
        <f>_xlfn.XLOOKUP($A1092, Rifles!$C$2:$C$419,Rifles!G$2:G$419,"N/A",0)</f>
        <v>N/A</v>
      </c>
      <c r="E1092" s="3">
        <f>_xlfn.XLOOKUP($A1092,Pistols!$C:$C,Pistols!H:H,0,0)</f>
        <v>2</v>
      </c>
      <c r="F1092" s="3">
        <f>_xlfn.XLOOKUP($A1092,Pistols!$C:$C,Pistols!I:I,0,0)</f>
        <v>0</v>
      </c>
      <c r="G1092" s="3">
        <f>_xlfn.XLOOKUP($A1092,Pistols!$C:$C,Pistols!J:J,0,0)</f>
        <v>0</v>
      </c>
      <c r="H1092" s="3">
        <f>_xlfn.XLOOKUP($A1092,Pistols!$C:$C,Pistols!K:K,0,0)</f>
        <v>0</v>
      </c>
      <c r="I1092" s="3">
        <f>_xlfn.XLOOKUP($A1092,Pistols!$C:$C,Pistols!L:L,0,0)</f>
        <v>0</v>
      </c>
      <c r="J1092" s="3">
        <f>_xlfn.XLOOKUP($A1092,Pistols!$C:$C,Pistols!M:M,0,0)</f>
        <v>0</v>
      </c>
      <c r="K1092" s="3">
        <f>_xlfn.XLOOKUP($A1092,Pistols!$C:$C,Pistols!N:N,0,0)</f>
        <v>2</v>
      </c>
      <c r="L1092" s="3">
        <f>_xlfn.XLOOKUP($A1092,Revolvers!$C:$C,Revolvers!O:O,0,0)</f>
        <v>0</v>
      </c>
      <c r="M1092" s="3">
        <f>_xlfn.XLOOKUP($A1092,Revolvers!$C:$C,Revolvers!P:P,0,0)</f>
        <v>0</v>
      </c>
      <c r="N1092" s="3">
        <f>_xlfn.XLOOKUP($A1092,Revolvers!$C:$C,Revolvers!Q:Q,0,0)</f>
        <v>0</v>
      </c>
      <c r="O1092" s="3">
        <f>_xlfn.XLOOKUP($A1092,Revolvers!$C:$C,Revolvers!R:R,0,0)</f>
        <v>0</v>
      </c>
      <c r="P1092" s="3">
        <f>_xlfn.XLOOKUP($A1092,Revolvers!$C:$C,Revolvers!S:S,0,0)</f>
        <v>0</v>
      </c>
      <c r="Q1092" s="3">
        <f>_xlfn.XLOOKUP($A1092,Revolvers!$C:$C,Revolvers!T:T,0,0)</f>
        <v>0</v>
      </c>
      <c r="R1092" s="3">
        <f>_xlfn.XLOOKUP($A1092,Rifles!C:C,Rifles!H:H,0,0)</f>
        <v>8</v>
      </c>
      <c r="S1092" s="3">
        <f>_xlfn.XLOOKUP($A1092,Shotguns!C:C,Shotguns!H:H,0,0)</f>
        <v>0</v>
      </c>
      <c r="T1092" s="3">
        <f t="shared" si="17"/>
        <v>10</v>
      </c>
    </row>
    <row r="1093" spans="1:20" x14ac:dyDescent="0.25">
      <c r="A1093" s="3">
        <f>Rifles!C1093</f>
        <v>43103102</v>
      </c>
      <c r="B1093" s="3" t="str">
        <f>_xlfn.XLOOKUP($A1093, Rifles!$C$2:$C$419,Rifles!$D$2:$D$419,"N/A",0)</f>
        <v>N/A</v>
      </c>
      <c r="C1093" s="4" t="str">
        <f>_xlfn.XLOOKUP($A1093, Rifles!$C$2:$C$419,Rifles!F$2:F$419,"N/A",0)</f>
        <v>N/A</v>
      </c>
      <c r="D1093" s="4" t="str">
        <f>_xlfn.XLOOKUP($A1093, Rifles!$C$2:$C$419,Rifles!G$2:G$419,"N/A",0)</f>
        <v>N/A</v>
      </c>
      <c r="E1093" s="3">
        <f>_xlfn.XLOOKUP($A1093,Pistols!$C:$C,Pistols!H:H,0,0)</f>
        <v>0</v>
      </c>
      <c r="F1093" s="3">
        <f>_xlfn.XLOOKUP($A1093,Pistols!$C:$C,Pistols!I:I,0,0)</f>
        <v>0</v>
      </c>
      <c r="G1093" s="3">
        <f>_xlfn.XLOOKUP($A1093,Pistols!$C:$C,Pistols!J:J,0,0)</f>
        <v>0</v>
      </c>
      <c r="H1093" s="3">
        <f>_xlfn.XLOOKUP($A1093,Pistols!$C:$C,Pistols!K:K,0,0)</f>
        <v>0</v>
      </c>
      <c r="I1093" s="3">
        <f>_xlfn.XLOOKUP($A1093,Pistols!$C:$C,Pistols!L:L,0,0)</f>
        <v>0</v>
      </c>
      <c r="J1093" s="3">
        <f>_xlfn.XLOOKUP($A1093,Pistols!$C:$C,Pistols!M:M,0,0)</f>
        <v>0</v>
      </c>
      <c r="K1093" s="3">
        <f>_xlfn.XLOOKUP($A1093,Pistols!$C:$C,Pistols!N:N,0,0)</f>
        <v>0</v>
      </c>
      <c r="L1093" s="3">
        <f>_xlfn.XLOOKUP($A1093,Revolvers!$C:$C,Revolvers!O:O,0,0)</f>
        <v>0</v>
      </c>
      <c r="M1093" s="3">
        <f>_xlfn.XLOOKUP($A1093,Revolvers!$C:$C,Revolvers!P:P,0,0)</f>
        <v>0</v>
      </c>
      <c r="N1093" s="3">
        <f>_xlfn.XLOOKUP($A1093,Revolvers!$C:$C,Revolvers!Q:Q,0,0)</f>
        <v>0</v>
      </c>
      <c r="O1093" s="3">
        <f>_xlfn.XLOOKUP($A1093,Revolvers!$C:$C,Revolvers!R:R,0,0)</f>
        <v>0</v>
      </c>
      <c r="P1093" s="3">
        <f>_xlfn.XLOOKUP($A1093,Revolvers!$C:$C,Revolvers!S:S,0,0)</f>
        <v>0</v>
      </c>
      <c r="Q1093" s="3">
        <f>_xlfn.XLOOKUP($A1093,Revolvers!$C:$C,Revolvers!T:T,0,0)</f>
        <v>0</v>
      </c>
      <c r="R1093" s="3">
        <f>_xlfn.XLOOKUP($A1093,Rifles!C:C,Rifles!H:H,0,0)</f>
        <v>101</v>
      </c>
      <c r="S1093" s="3">
        <f>_xlfn.XLOOKUP($A1093,Shotguns!C:C,Shotguns!H:H,0,0)</f>
        <v>0</v>
      </c>
      <c r="T1093" s="3">
        <f t="shared" si="17"/>
        <v>101</v>
      </c>
    </row>
    <row r="1094" spans="1:20" x14ac:dyDescent="0.25">
      <c r="A1094" s="3">
        <f>Rifles!C1094</f>
        <v>43404413</v>
      </c>
      <c r="B1094" s="3" t="str">
        <f>_xlfn.XLOOKUP($A1094, Rifles!$C$2:$C$419,Rifles!$D$2:$D$419,"N/A",0)</f>
        <v>N/A</v>
      </c>
      <c r="C1094" s="4" t="str">
        <f>_xlfn.XLOOKUP($A1094, Rifles!$C$2:$C$419,Rifles!F$2:F$419,"N/A",0)</f>
        <v>N/A</v>
      </c>
      <c r="D1094" s="4" t="str">
        <f>_xlfn.XLOOKUP($A1094, Rifles!$C$2:$C$419,Rifles!G$2:G$419,"N/A",0)</f>
        <v>N/A</v>
      </c>
      <c r="E1094" s="3">
        <f>_xlfn.XLOOKUP($A1094,Pistols!$C:$C,Pistols!H:H,0,0)</f>
        <v>0</v>
      </c>
      <c r="F1094" s="3">
        <f>_xlfn.XLOOKUP($A1094,Pistols!$C:$C,Pistols!I:I,0,0)</f>
        <v>0</v>
      </c>
      <c r="G1094" s="3">
        <f>_xlfn.XLOOKUP($A1094,Pistols!$C:$C,Pistols!J:J,0,0)</f>
        <v>0</v>
      </c>
      <c r="H1094" s="3">
        <f>_xlfn.XLOOKUP($A1094,Pistols!$C:$C,Pistols!K:K,0,0)</f>
        <v>0</v>
      </c>
      <c r="I1094" s="3">
        <f>_xlfn.XLOOKUP($A1094,Pistols!$C:$C,Pistols!L:L,0,0)</f>
        <v>0</v>
      </c>
      <c r="J1094" s="3">
        <f>_xlfn.XLOOKUP($A1094,Pistols!$C:$C,Pistols!M:M,0,0)</f>
        <v>0</v>
      </c>
      <c r="K1094" s="3">
        <f>_xlfn.XLOOKUP($A1094,Pistols!$C:$C,Pistols!N:N,0,0)</f>
        <v>0</v>
      </c>
      <c r="L1094" s="3">
        <f>_xlfn.XLOOKUP($A1094,Revolvers!$C:$C,Revolvers!O:O,0,0)</f>
        <v>0</v>
      </c>
      <c r="M1094" s="3">
        <f>_xlfn.XLOOKUP($A1094,Revolvers!$C:$C,Revolvers!P:P,0,0)</f>
        <v>0</v>
      </c>
      <c r="N1094" s="3">
        <f>_xlfn.XLOOKUP($A1094,Revolvers!$C:$C,Revolvers!Q:Q,0,0)</f>
        <v>0</v>
      </c>
      <c r="O1094" s="3">
        <f>_xlfn.XLOOKUP($A1094,Revolvers!$C:$C,Revolvers!R:R,0,0)</f>
        <v>0</v>
      </c>
      <c r="P1094" s="3">
        <f>_xlfn.XLOOKUP($A1094,Revolvers!$C:$C,Revolvers!S:S,0,0)</f>
        <v>0</v>
      </c>
      <c r="Q1094" s="3">
        <f>_xlfn.XLOOKUP($A1094,Revolvers!$C:$C,Revolvers!T:T,0,0)</f>
        <v>0</v>
      </c>
      <c r="R1094" s="3">
        <f>_xlfn.XLOOKUP($A1094,Rifles!C:C,Rifles!H:H,0,0)</f>
        <v>9</v>
      </c>
      <c r="S1094" s="3">
        <f>_xlfn.XLOOKUP($A1094,Shotguns!C:C,Shotguns!H:H,0,0)</f>
        <v>0</v>
      </c>
      <c r="T1094" s="3">
        <f t="shared" si="17"/>
        <v>9</v>
      </c>
    </row>
    <row r="1095" spans="1:20" x14ac:dyDescent="0.25">
      <c r="A1095" s="3">
        <f>Rifles!C1095</f>
        <v>43104822</v>
      </c>
      <c r="B1095" s="3" t="str">
        <f>_xlfn.XLOOKUP($A1095, Rifles!$C$2:$C$419,Rifles!$D$2:$D$419,"N/A",0)</f>
        <v>N/A</v>
      </c>
      <c r="C1095" s="4" t="str">
        <f>_xlfn.XLOOKUP($A1095, Rifles!$C$2:$C$419,Rifles!F$2:F$419,"N/A",0)</f>
        <v>N/A</v>
      </c>
      <c r="D1095" s="4" t="str">
        <f>_xlfn.XLOOKUP($A1095, Rifles!$C$2:$C$419,Rifles!G$2:G$419,"N/A",0)</f>
        <v>N/A</v>
      </c>
      <c r="E1095" s="3">
        <f>_xlfn.XLOOKUP($A1095,Pistols!$C:$C,Pistols!H:H,0,0)</f>
        <v>0</v>
      </c>
      <c r="F1095" s="3">
        <f>_xlfn.XLOOKUP($A1095,Pistols!$C:$C,Pistols!I:I,0,0)</f>
        <v>0</v>
      </c>
      <c r="G1095" s="3">
        <f>_xlfn.XLOOKUP($A1095,Pistols!$C:$C,Pistols!J:J,0,0)</f>
        <v>0</v>
      </c>
      <c r="H1095" s="3">
        <f>_xlfn.XLOOKUP($A1095,Pistols!$C:$C,Pistols!K:K,0,0)</f>
        <v>0</v>
      </c>
      <c r="I1095" s="3">
        <f>_xlfn.XLOOKUP($A1095,Pistols!$C:$C,Pistols!L:L,0,0)</f>
        <v>0</v>
      </c>
      <c r="J1095" s="3">
        <f>_xlfn.XLOOKUP($A1095,Pistols!$C:$C,Pistols!M:M,0,0)</f>
        <v>2</v>
      </c>
      <c r="K1095" s="3">
        <f>_xlfn.XLOOKUP($A1095,Pistols!$C:$C,Pistols!N:N,0,0)</f>
        <v>2</v>
      </c>
      <c r="L1095" s="3">
        <f>_xlfn.XLOOKUP($A1095,Revolvers!$C:$C,Revolvers!O:O,0,0)</f>
        <v>0</v>
      </c>
      <c r="M1095" s="3">
        <f>_xlfn.XLOOKUP($A1095,Revolvers!$C:$C,Revolvers!P:P,0,0)</f>
        <v>0</v>
      </c>
      <c r="N1095" s="3">
        <f>_xlfn.XLOOKUP($A1095,Revolvers!$C:$C,Revolvers!Q:Q,0,0)</f>
        <v>0</v>
      </c>
      <c r="O1095" s="3">
        <f>_xlfn.XLOOKUP($A1095,Revolvers!$C:$C,Revolvers!R:R,0,0)</f>
        <v>0</v>
      </c>
      <c r="P1095" s="3">
        <f>_xlfn.XLOOKUP($A1095,Revolvers!$C:$C,Revolvers!S:S,0,0)</f>
        <v>0</v>
      </c>
      <c r="Q1095" s="3">
        <f>_xlfn.XLOOKUP($A1095,Revolvers!$C:$C,Revolvers!T:T,0,0)</f>
        <v>0</v>
      </c>
      <c r="R1095" s="3">
        <f>_xlfn.XLOOKUP($A1095,Rifles!C:C,Rifles!H:H,0,0)</f>
        <v>2</v>
      </c>
      <c r="S1095" s="3">
        <f>_xlfn.XLOOKUP($A1095,Shotguns!C:C,Shotguns!H:H,0,0)</f>
        <v>0</v>
      </c>
      <c r="T1095" s="3">
        <f t="shared" si="17"/>
        <v>4</v>
      </c>
    </row>
    <row r="1096" spans="1:20" x14ac:dyDescent="0.25">
      <c r="A1096" s="3">
        <f>Rifles!C1096</f>
        <v>43401651</v>
      </c>
      <c r="B1096" s="3" t="str">
        <f>_xlfn.XLOOKUP($A1096, Rifles!$C$2:$C$419,Rifles!$D$2:$D$419,"N/A",0)</f>
        <v>N/A</v>
      </c>
      <c r="C1096" s="4" t="str">
        <f>_xlfn.XLOOKUP($A1096, Rifles!$C$2:$C$419,Rifles!F$2:F$419,"N/A",0)</f>
        <v>N/A</v>
      </c>
      <c r="D1096" s="4" t="str">
        <f>_xlfn.XLOOKUP($A1096, Rifles!$C$2:$C$419,Rifles!G$2:G$419,"N/A",0)</f>
        <v>N/A</v>
      </c>
      <c r="E1096" s="3">
        <f>_xlfn.XLOOKUP($A1096,Pistols!$C:$C,Pistols!H:H,0,0)</f>
        <v>0</v>
      </c>
      <c r="F1096" s="3">
        <f>_xlfn.XLOOKUP($A1096,Pistols!$C:$C,Pistols!I:I,0,0)</f>
        <v>0</v>
      </c>
      <c r="G1096" s="3">
        <f>_xlfn.XLOOKUP($A1096,Pistols!$C:$C,Pistols!J:J,0,0)</f>
        <v>0</v>
      </c>
      <c r="H1096" s="3">
        <f>_xlfn.XLOOKUP($A1096,Pistols!$C:$C,Pistols!K:K,0,0)</f>
        <v>0</v>
      </c>
      <c r="I1096" s="3">
        <f>_xlfn.XLOOKUP($A1096,Pistols!$C:$C,Pistols!L:L,0,0)</f>
        <v>0</v>
      </c>
      <c r="J1096" s="3">
        <f>_xlfn.XLOOKUP($A1096,Pistols!$C:$C,Pistols!M:M,0,0)</f>
        <v>0</v>
      </c>
      <c r="K1096" s="3">
        <f>_xlfn.XLOOKUP($A1096,Pistols!$C:$C,Pistols!N:N,0,0)</f>
        <v>0</v>
      </c>
      <c r="L1096" s="3">
        <f>_xlfn.XLOOKUP($A1096,Revolvers!$C:$C,Revolvers!O:O,0,0)</f>
        <v>0</v>
      </c>
      <c r="M1096" s="3">
        <f>_xlfn.XLOOKUP($A1096,Revolvers!$C:$C,Revolvers!P:P,0,0)</f>
        <v>0</v>
      </c>
      <c r="N1096" s="3">
        <f>_xlfn.XLOOKUP($A1096,Revolvers!$C:$C,Revolvers!Q:Q,0,0)</f>
        <v>0</v>
      </c>
      <c r="O1096" s="3">
        <f>_xlfn.XLOOKUP($A1096,Revolvers!$C:$C,Revolvers!R:R,0,0)</f>
        <v>0</v>
      </c>
      <c r="P1096" s="3">
        <f>_xlfn.XLOOKUP($A1096,Revolvers!$C:$C,Revolvers!S:S,0,0)</f>
        <v>0</v>
      </c>
      <c r="Q1096" s="3">
        <f>_xlfn.XLOOKUP($A1096,Revolvers!$C:$C,Revolvers!T:T,0,0)</f>
        <v>0</v>
      </c>
      <c r="R1096" s="3">
        <f>_xlfn.XLOOKUP($A1096,Rifles!C:C,Rifles!H:H,0,0)</f>
        <v>384</v>
      </c>
      <c r="S1096" s="3">
        <f>_xlfn.XLOOKUP($A1096,Shotguns!C:C,Shotguns!H:H,0,0)</f>
        <v>0</v>
      </c>
      <c r="T1096" s="3">
        <f t="shared" si="17"/>
        <v>384</v>
      </c>
    </row>
    <row r="1097" spans="1:20" x14ac:dyDescent="0.25">
      <c r="A1097" s="3">
        <f>Rifles!C1097</f>
        <v>43403241</v>
      </c>
      <c r="B1097" s="3" t="str">
        <f>_xlfn.XLOOKUP($A1097, Rifles!$C$2:$C$419,Rifles!$D$2:$D$419,"N/A",0)</f>
        <v>N/A</v>
      </c>
      <c r="C1097" s="4" t="str">
        <f>_xlfn.XLOOKUP($A1097, Rifles!$C$2:$C$419,Rifles!F$2:F$419,"N/A",0)</f>
        <v>N/A</v>
      </c>
      <c r="D1097" s="4" t="str">
        <f>_xlfn.XLOOKUP($A1097, Rifles!$C$2:$C$419,Rifles!G$2:G$419,"N/A",0)</f>
        <v>N/A</v>
      </c>
      <c r="E1097" s="3">
        <f>_xlfn.XLOOKUP($A1097,Pistols!$C:$C,Pistols!H:H,0,0)</f>
        <v>0</v>
      </c>
      <c r="F1097" s="3">
        <f>_xlfn.XLOOKUP($A1097,Pistols!$C:$C,Pistols!I:I,0,0)</f>
        <v>0</v>
      </c>
      <c r="G1097" s="3">
        <f>_xlfn.XLOOKUP($A1097,Pistols!$C:$C,Pistols!J:J,0,0)</f>
        <v>25</v>
      </c>
      <c r="H1097" s="3">
        <f>_xlfn.XLOOKUP($A1097,Pistols!$C:$C,Pistols!K:K,0,0)</f>
        <v>0</v>
      </c>
      <c r="I1097" s="3">
        <f>_xlfn.XLOOKUP($A1097,Pistols!$C:$C,Pistols!L:L,0,0)</f>
        <v>0</v>
      </c>
      <c r="J1097" s="3">
        <f>_xlfn.XLOOKUP($A1097,Pistols!$C:$C,Pistols!M:M,0,0)</f>
        <v>0</v>
      </c>
      <c r="K1097" s="3">
        <f>_xlfn.XLOOKUP($A1097,Pistols!$C:$C,Pistols!N:N,0,0)</f>
        <v>25</v>
      </c>
      <c r="L1097" s="3">
        <f>_xlfn.XLOOKUP($A1097,Revolvers!$C:$C,Revolvers!O:O,0,0)</f>
        <v>0</v>
      </c>
      <c r="M1097" s="3">
        <f>_xlfn.XLOOKUP($A1097,Revolvers!$C:$C,Revolvers!P:P,0,0)</f>
        <v>0</v>
      </c>
      <c r="N1097" s="3">
        <f>_xlfn.XLOOKUP($A1097,Revolvers!$C:$C,Revolvers!Q:Q,0,0)</f>
        <v>0</v>
      </c>
      <c r="O1097" s="3">
        <f>_xlfn.XLOOKUP($A1097,Revolvers!$C:$C,Revolvers!R:R,0,0)</f>
        <v>0</v>
      </c>
      <c r="P1097" s="3">
        <f>_xlfn.XLOOKUP($A1097,Revolvers!$C:$C,Revolvers!S:S,0,0)</f>
        <v>0</v>
      </c>
      <c r="Q1097" s="3">
        <f>_xlfn.XLOOKUP($A1097,Revolvers!$C:$C,Revolvers!T:T,0,0)</f>
        <v>0</v>
      </c>
      <c r="R1097" s="3">
        <f>_xlfn.XLOOKUP($A1097,Rifles!C:C,Rifles!H:H,0,0)</f>
        <v>76</v>
      </c>
      <c r="S1097" s="3">
        <f>_xlfn.XLOOKUP($A1097,Shotguns!C:C,Shotguns!H:H,0,0)</f>
        <v>0</v>
      </c>
      <c r="T1097" s="3">
        <f t="shared" si="17"/>
        <v>101</v>
      </c>
    </row>
    <row r="1098" spans="1:20" x14ac:dyDescent="0.25">
      <c r="A1098" s="3">
        <f>Rifles!C1098</f>
        <v>43103644</v>
      </c>
      <c r="B1098" s="3" t="str">
        <f>_xlfn.XLOOKUP($A1098, Rifles!$C$2:$C$419,Rifles!$D$2:$D$419,"N/A",0)</f>
        <v>N/A</v>
      </c>
      <c r="C1098" s="4" t="str">
        <f>_xlfn.XLOOKUP($A1098, Rifles!$C$2:$C$419,Rifles!F$2:F$419,"N/A",0)</f>
        <v>N/A</v>
      </c>
      <c r="D1098" s="4" t="str">
        <f>_xlfn.XLOOKUP($A1098, Rifles!$C$2:$C$419,Rifles!G$2:G$419,"N/A",0)</f>
        <v>N/A</v>
      </c>
      <c r="E1098" s="3">
        <f>_xlfn.XLOOKUP($A1098,Pistols!$C:$C,Pistols!H:H,0,0)</f>
        <v>0</v>
      </c>
      <c r="F1098" s="3">
        <f>_xlfn.XLOOKUP($A1098,Pistols!$C:$C,Pistols!I:I,0,0)</f>
        <v>0</v>
      </c>
      <c r="G1098" s="3">
        <f>_xlfn.XLOOKUP($A1098,Pistols!$C:$C,Pistols!J:J,0,0)</f>
        <v>0</v>
      </c>
      <c r="H1098" s="3">
        <f>_xlfn.XLOOKUP($A1098,Pistols!$C:$C,Pistols!K:K,0,0)</f>
        <v>0</v>
      </c>
      <c r="I1098" s="3">
        <f>_xlfn.XLOOKUP($A1098,Pistols!$C:$C,Pistols!L:L,0,0)</f>
        <v>0</v>
      </c>
      <c r="J1098" s="3">
        <f>_xlfn.XLOOKUP($A1098,Pistols!$C:$C,Pistols!M:M,0,0)</f>
        <v>0</v>
      </c>
      <c r="K1098" s="3">
        <f>_xlfn.XLOOKUP($A1098,Pistols!$C:$C,Pistols!N:N,0,0)</f>
        <v>0</v>
      </c>
      <c r="L1098" s="3">
        <f>_xlfn.XLOOKUP($A1098,Revolvers!$C:$C,Revolvers!O:O,0,0)</f>
        <v>0</v>
      </c>
      <c r="M1098" s="3">
        <f>_xlfn.XLOOKUP($A1098,Revolvers!$C:$C,Revolvers!P:P,0,0)</f>
        <v>0</v>
      </c>
      <c r="N1098" s="3">
        <f>_xlfn.XLOOKUP($A1098,Revolvers!$C:$C,Revolvers!Q:Q,0,0)</f>
        <v>0</v>
      </c>
      <c r="O1098" s="3">
        <f>_xlfn.XLOOKUP($A1098,Revolvers!$C:$C,Revolvers!R:R,0,0)</f>
        <v>0</v>
      </c>
      <c r="P1098" s="3">
        <f>_xlfn.XLOOKUP($A1098,Revolvers!$C:$C,Revolvers!S:S,0,0)</f>
        <v>0</v>
      </c>
      <c r="Q1098" s="3">
        <f>_xlfn.XLOOKUP($A1098,Revolvers!$C:$C,Revolvers!T:T,0,0)</f>
        <v>0</v>
      </c>
      <c r="R1098" s="3">
        <f>_xlfn.XLOOKUP($A1098,Rifles!C:C,Rifles!H:H,0,0)</f>
        <v>1</v>
      </c>
      <c r="S1098" s="3">
        <f>_xlfn.XLOOKUP($A1098,Shotguns!C:C,Shotguns!H:H,0,0)</f>
        <v>0</v>
      </c>
      <c r="T1098" s="3">
        <f t="shared" si="17"/>
        <v>1</v>
      </c>
    </row>
    <row r="1099" spans="1:20" x14ac:dyDescent="0.25">
      <c r="A1099" s="3">
        <f>Rifles!C1099</f>
        <v>43403975</v>
      </c>
      <c r="B1099" s="3" t="str">
        <f>_xlfn.XLOOKUP($A1099, Rifles!$C$2:$C$419,Rifles!$D$2:$D$419,"N/A",0)</f>
        <v>N/A</v>
      </c>
      <c r="C1099" s="4" t="str">
        <f>_xlfn.XLOOKUP($A1099, Rifles!$C$2:$C$419,Rifles!F$2:F$419,"N/A",0)</f>
        <v>N/A</v>
      </c>
      <c r="D1099" s="4" t="str">
        <f>_xlfn.XLOOKUP($A1099, Rifles!$C$2:$C$419,Rifles!G$2:G$419,"N/A",0)</f>
        <v>N/A</v>
      </c>
      <c r="E1099" s="3">
        <f>_xlfn.XLOOKUP($A1099,Pistols!$C:$C,Pistols!H:H,0,0)</f>
        <v>0</v>
      </c>
      <c r="F1099" s="3">
        <f>_xlfn.XLOOKUP($A1099,Pistols!$C:$C,Pistols!I:I,0,0)</f>
        <v>0</v>
      </c>
      <c r="G1099" s="3">
        <f>_xlfn.XLOOKUP($A1099,Pistols!$C:$C,Pistols!J:J,0,0)</f>
        <v>0</v>
      </c>
      <c r="H1099" s="3">
        <f>_xlfn.XLOOKUP($A1099,Pistols!$C:$C,Pistols!K:K,0,0)</f>
        <v>0</v>
      </c>
      <c r="I1099" s="3">
        <f>_xlfn.XLOOKUP($A1099,Pistols!$C:$C,Pistols!L:L,0,0)</f>
        <v>0</v>
      </c>
      <c r="J1099" s="3">
        <f>_xlfn.XLOOKUP($A1099,Pistols!$C:$C,Pistols!M:M,0,0)</f>
        <v>0</v>
      </c>
      <c r="K1099" s="3">
        <f>_xlfn.XLOOKUP($A1099,Pistols!$C:$C,Pistols!N:N,0,0)</f>
        <v>0</v>
      </c>
      <c r="L1099" s="3">
        <f>_xlfn.XLOOKUP($A1099,Revolvers!$C:$C,Revolvers!O:O,0,0)</f>
        <v>0</v>
      </c>
      <c r="M1099" s="3">
        <f>_xlfn.XLOOKUP($A1099,Revolvers!$C:$C,Revolvers!P:P,0,0)</f>
        <v>0</v>
      </c>
      <c r="N1099" s="3">
        <f>_xlfn.XLOOKUP($A1099,Revolvers!$C:$C,Revolvers!Q:Q,0,0)</f>
        <v>0</v>
      </c>
      <c r="O1099" s="3">
        <f>_xlfn.XLOOKUP($A1099,Revolvers!$C:$C,Revolvers!R:R,0,0)</f>
        <v>0</v>
      </c>
      <c r="P1099" s="3">
        <f>_xlfn.XLOOKUP($A1099,Revolvers!$C:$C,Revolvers!S:S,0,0)</f>
        <v>0</v>
      </c>
      <c r="Q1099" s="3">
        <f>_xlfn.XLOOKUP($A1099,Revolvers!$C:$C,Revolvers!T:T,0,0)</f>
        <v>0</v>
      </c>
      <c r="R1099" s="3">
        <f>_xlfn.XLOOKUP($A1099,Rifles!C:C,Rifles!H:H,0,0)</f>
        <v>1</v>
      </c>
      <c r="S1099" s="3">
        <f>_xlfn.XLOOKUP($A1099,Shotguns!C:C,Shotguns!H:H,0,0)</f>
        <v>0</v>
      </c>
      <c r="T1099" s="3">
        <f t="shared" si="17"/>
        <v>1</v>
      </c>
    </row>
    <row r="1100" spans="1:20" x14ac:dyDescent="0.25">
      <c r="A1100" s="3">
        <f>Rifles!C1100</f>
        <v>43103816</v>
      </c>
      <c r="B1100" s="3" t="str">
        <f>_xlfn.XLOOKUP($A1100, Rifles!$C$2:$C$419,Rifles!$D$2:$D$419,"N/A",0)</f>
        <v>N/A</v>
      </c>
      <c r="C1100" s="4" t="str">
        <f>_xlfn.XLOOKUP($A1100, Rifles!$C$2:$C$419,Rifles!F$2:F$419,"N/A",0)</f>
        <v>N/A</v>
      </c>
      <c r="D1100" s="4" t="str">
        <f>_xlfn.XLOOKUP($A1100, Rifles!$C$2:$C$419,Rifles!G$2:G$419,"N/A",0)</f>
        <v>N/A</v>
      </c>
      <c r="E1100" s="3">
        <f>_xlfn.XLOOKUP($A1100,Pistols!$C:$C,Pistols!H:H,0,0)</f>
        <v>0</v>
      </c>
      <c r="F1100" s="3">
        <f>_xlfn.XLOOKUP($A1100,Pistols!$C:$C,Pistols!I:I,0,0)</f>
        <v>0</v>
      </c>
      <c r="G1100" s="3">
        <f>_xlfn.XLOOKUP($A1100,Pistols!$C:$C,Pistols!J:J,0,0)</f>
        <v>0</v>
      </c>
      <c r="H1100" s="3">
        <f>_xlfn.XLOOKUP($A1100,Pistols!$C:$C,Pistols!K:K,0,0)</f>
        <v>0</v>
      </c>
      <c r="I1100" s="3">
        <f>_xlfn.XLOOKUP($A1100,Pistols!$C:$C,Pistols!L:L,0,0)</f>
        <v>0</v>
      </c>
      <c r="J1100" s="3">
        <f>_xlfn.XLOOKUP($A1100,Pistols!$C:$C,Pistols!M:M,0,0)</f>
        <v>0</v>
      </c>
      <c r="K1100" s="3">
        <f>_xlfn.XLOOKUP($A1100,Pistols!$C:$C,Pistols!N:N,0,0)</f>
        <v>0</v>
      </c>
      <c r="L1100" s="3">
        <f>_xlfn.XLOOKUP($A1100,Revolvers!$C:$C,Revolvers!O:O,0,0)</f>
        <v>0</v>
      </c>
      <c r="M1100" s="3">
        <f>_xlfn.XLOOKUP($A1100,Revolvers!$C:$C,Revolvers!P:P,0,0)</f>
        <v>0</v>
      </c>
      <c r="N1100" s="3">
        <f>_xlfn.XLOOKUP($A1100,Revolvers!$C:$C,Revolvers!Q:Q,0,0)</f>
        <v>0</v>
      </c>
      <c r="O1100" s="3">
        <f>_xlfn.XLOOKUP($A1100,Revolvers!$C:$C,Revolvers!R:R,0,0)</f>
        <v>0</v>
      </c>
      <c r="P1100" s="3">
        <f>_xlfn.XLOOKUP($A1100,Revolvers!$C:$C,Revolvers!S:S,0,0)</f>
        <v>0</v>
      </c>
      <c r="Q1100" s="3">
        <f>_xlfn.XLOOKUP($A1100,Revolvers!$C:$C,Revolvers!T:T,0,0)</f>
        <v>0</v>
      </c>
      <c r="R1100" s="3">
        <f>_xlfn.XLOOKUP($A1100,Rifles!C:C,Rifles!H:H,0,0)</f>
        <v>112</v>
      </c>
      <c r="S1100" s="3">
        <f>_xlfn.XLOOKUP($A1100,Shotguns!C:C,Shotguns!H:H,0,0)</f>
        <v>0</v>
      </c>
      <c r="T1100" s="3">
        <f t="shared" si="17"/>
        <v>112</v>
      </c>
    </row>
    <row r="1101" spans="1:20" x14ac:dyDescent="0.25">
      <c r="A1101" s="3">
        <f>Rifles!C1101</f>
        <v>43105466</v>
      </c>
      <c r="B1101" s="3" t="str">
        <f>_xlfn.XLOOKUP($A1101, Rifles!$C$2:$C$419,Rifles!$D$2:$D$419,"N/A",0)</f>
        <v>N/A</v>
      </c>
      <c r="C1101" s="4" t="str">
        <f>_xlfn.XLOOKUP($A1101, Rifles!$C$2:$C$419,Rifles!F$2:F$419,"N/A",0)</f>
        <v>N/A</v>
      </c>
      <c r="D1101" s="4" t="str">
        <f>_xlfn.XLOOKUP($A1101, Rifles!$C$2:$C$419,Rifles!G$2:G$419,"N/A",0)</f>
        <v>N/A</v>
      </c>
      <c r="E1101" s="3">
        <f>_xlfn.XLOOKUP($A1101,Pistols!$C:$C,Pistols!H:H,0,0)</f>
        <v>5</v>
      </c>
      <c r="F1101" s="3">
        <f>_xlfn.XLOOKUP($A1101,Pistols!$C:$C,Pistols!I:I,0,0)</f>
        <v>0</v>
      </c>
      <c r="G1101" s="3">
        <f>_xlfn.XLOOKUP($A1101,Pistols!$C:$C,Pistols!J:J,0,0)</f>
        <v>0</v>
      </c>
      <c r="H1101" s="3">
        <f>_xlfn.XLOOKUP($A1101,Pistols!$C:$C,Pistols!K:K,0,0)</f>
        <v>0</v>
      </c>
      <c r="I1101" s="3">
        <f>_xlfn.XLOOKUP($A1101,Pistols!$C:$C,Pistols!L:L,0,0)</f>
        <v>0</v>
      </c>
      <c r="J1101" s="3">
        <f>_xlfn.XLOOKUP($A1101,Pistols!$C:$C,Pistols!M:M,0,0)</f>
        <v>0</v>
      </c>
      <c r="K1101" s="3">
        <f>_xlfn.XLOOKUP($A1101,Pistols!$C:$C,Pistols!N:N,0,0)</f>
        <v>5</v>
      </c>
      <c r="L1101" s="3">
        <f>_xlfn.XLOOKUP($A1101,Revolvers!$C:$C,Revolvers!O:O,0,0)</f>
        <v>0</v>
      </c>
      <c r="M1101" s="3">
        <f>_xlfn.XLOOKUP($A1101,Revolvers!$C:$C,Revolvers!P:P,0,0)</f>
        <v>0</v>
      </c>
      <c r="N1101" s="3">
        <f>_xlfn.XLOOKUP($A1101,Revolvers!$C:$C,Revolvers!Q:Q,0,0)</f>
        <v>0</v>
      </c>
      <c r="O1101" s="3">
        <f>_xlfn.XLOOKUP($A1101,Revolvers!$C:$C,Revolvers!R:R,0,0)</f>
        <v>0</v>
      </c>
      <c r="P1101" s="3">
        <f>_xlfn.XLOOKUP($A1101,Revolvers!$C:$C,Revolvers!S:S,0,0)</f>
        <v>0</v>
      </c>
      <c r="Q1101" s="3">
        <f>_xlfn.XLOOKUP($A1101,Revolvers!$C:$C,Revolvers!T:T,0,0)</f>
        <v>0</v>
      </c>
      <c r="R1101" s="3">
        <f>_xlfn.XLOOKUP($A1101,Rifles!C:C,Rifles!H:H,0,0)</f>
        <v>44</v>
      </c>
      <c r="S1101" s="3">
        <f>_xlfn.XLOOKUP($A1101,Shotguns!C:C,Shotguns!H:H,0,0)</f>
        <v>0</v>
      </c>
      <c r="T1101" s="3">
        <f t="shared" si="17"/>
        <v>49</v>
      </c>
    </row>
    <row r="1102" spans="1:20" x14ac:dyDescent="0.25">
      <c r="A1102" s="3">
        <f>Rifles!C1102</f>
        <v>43403921</v>
      </c>
      <c r="B1102" s="3" t="str">
        <f>_xlfn.XLOOKUP($A1102, Rifles!$C$2:$C$419,Rifles!$D$2:$D$419,"N/A",0)</f>
        <v>N/A</v>
      </c>
      <c r="C1102" s="4" t="str">
        <f>_xlfn.XLOOKUP($A1102, Rifles!$C$2:$C$419,Rifles!F$2:F$419,"N/A",0)</f>
        <v>N/A</v>
      </c>
      <c r="D1102" s="4" t="str">
        <f>_xlfn.XLOOKUP($A1102, Rifles!$C$2:$C$419,Rifles!G$2:G$419,"N/A",0)</f>
        <v>N/A</v>
      </c>
      <c r="E1102" s="3">
        <f>_xlfn.XLOOKUP($A1102,Pistols!$C:$C,Pistols!H:H,0,0)</f>
        <v>0</v>
      </c>
      <c r="F1102" s="3">
        <f>_xlfn.XLOOKUP($A1102,Pistols!$C:$C,Pistols!I:I,0,0)</f>
        <v>0</v>
      </c>
      <c r="G1102" s="3">
        <f>_xlfn.XLOOKUP($A1102,Pistols!$C:$C,Pistols!J:J,0,0)</f>
        <v>0</v>
      </c>
      <c r="H1102" s="3">
        <f>_xlfn.XLOOKUP($A1102,Pistols!$C:$C,Pistols!K:K,0,0)</f>
        <v>0</v>
      </c>
      <c r="I1102" s="3">
        <f>_xlfn.XLOOKUP($A1102,Pistols!$C:$C,Pistols!L:L,0,0)</f>
        <v>0</v>
      </c>
      <c r="J1102" s="3">
        <f>_xlfn.XLOOKUP($A1102,Pistols!$C:$C,Pistols!M:M,0,0)</f>
        <v>1</v>
      </c>
      <c r="K1102" s="3">
        <f>_xlfn.XLOOKUP($A1102,Pistols!$C:$C,Pistols!N:N,0,0)</f>
        <v>1</v>
      </c>
      <c r="L1102" s="3">
        <f>_xlfn.XLOOKUP($A1102,Revolvers!$C:$C,Revolvers!O:O,0,0)</f>
        <v>0</v>
      </c>
      <c r="M1102" s="3">
        <f>_xlfn.XLOOKUP($A1102,Revolvers!$C:$C,Revolvers!P:P,0,0)</f>
        <v>0</v>
      </c>
      <c r="N1102" s="3">
        <f>_xlfn.XLOOKUP($A1102,Revolvers!$C:$C,Revolvers!Q:Q,0,0)</f>
        <v>0</v>
      </c>
      <c r="O1102" s="3">
        <f>_xlfn.XLOOKUP($A1102,Revolvers!$C:$C,Revolvers!R:R,0,0)</f>
        <v>0</v>
      </c>
      <c r="P1102" s="3">
        <f>_xlfn.XLOOKUP($A1102,Revolvers!$C:$C,Revolvers!S:S,0,0)</f>
        <v>0</v>
      </c>
      <c r="Q1102" s="3">
        <f>_xlfn.XLOOKUP($A1102,Revolvers!$C:$C,Revolvers!T:T,0,0)</f>
        <v>0</v>
      </c>
      <c r="R1102" s="3">
        <f>_xlfn.XLOOKUP($A1102,Rifles!C:C,Rifles!H:H,0,0)</f>
        <v>1</v>
      </c>
      <c r="S1102" s="3">
        <f>_xlfn.XLOOKUP($A1102,Shotguns!C:C,Shotguns!H:H,0,0)</f>
        <v>0</v>
      </c>
      <c r="T1102" s="3">
        <f t="shared" si="17"/>
        <v>2</v>
      </c>
    </row>
    <row r="1103" spans="1:20" x14ac:dyDescent="0.25">
      <c r="A1103" s="3">
        <f>Rifles!C1103</f>
        <v>43105058</v>
      </c>
      <c r="B1103" s="3" t="str">
        <f>_xlfn.XLOOKUP($A1103, Rifles!$C$2:$C$419,Rifles!$D$2:$D$419,"N/A",0)</f>
        <v>N/A</v>
      </c>
      <c r="C1103" s="4" t="str">
        <f>_xlfn.XLOOKUP($A1103, Rifles!$C$2:$C$419,Rifles!F$2:F$419,"N/A",0)</f>
        <v>N/A</v>
      </c>
      <c r="D1103" s="4" t="str">
        <f>_xlfn.XLOOKUP($A1103, Rifles!$C$2:$C$419,Rifles!G$2:G$419,"N/A",0)</f>
        <v>N/A</v>
      </c>
      <c r="E1103" s="3">
        <f>_xlfn.XLOOKUP($A1103,Pistols!$C:$C,Pistols!H:H,0,0)</f>
        <v>0</v>
      </c>
      <c r="F1103" s="3">
        <f>_xlfn.XLOOKUP($A1103,Pistols!$C:$C,Pistols!I:I,0,0)</f>
        <v>0</v>
      </c>
      <c r="G1103" s="3">
        <f>_xlfn.XLOOKUP($A1103,Pistols!$C:$C,Pistols!J:J,0,0)</f>
        <v>0</v>
      </c>
      <c r="H1103" s="3">
        <f>_xlfn.XLOOKUP($A1103,Pistols!$C:$C,Pistols!K:K,0,0)</f>
        <v>0</v>
      </c>
      <c r="I1103" s="3">
        <f>_xlfn.XLOOKUP($A1103,Pistols!$C:$C,Pistols!L:L,0,0)</f>
        <v>0</v>
      </c>
      <c r="J1103" s="3">
        <f>_xlfn.XLOOKUP($A1103,Pistols!$C:$C,Pistols!M:M,0,0)</f>
        <v>0</v>
      </c>
      <c r="K1103" s="3">
        <f>_xlfn.XLOOKUP($A1103,Pistols!$C:$C,Pistols!N:N,0,0)</f>
        <v>0</v>
      </c>
      <c r="L1103" s="3">
        <f>_xlfn.XLOOKUP($A1103,Revolvers!$C:$C,Revolvers!O:O,0,0)</f>
        <v>0</v>
      </c>
      <c r="M1103" s="3">
        <f>_xlfn.XLOOKUP($A1103,Revolvers!$C:$C,Revolvers!P:P,0,0)</f>
        <v>0</v>
      </c>
      <c r="N1103" s="3">
        <f>_xlfn.XLOOKUP($A1103,Revolvers!$C:$C,Revolvers!Q:Q,0,0)</f>
        <v>0</v>
      </c>
      <c r="O1103" s="3">
        <f>_xlfn.XLOOKUP($A1103,Revolvers!$C:$C,Revolvers!R:R,0,0)</f>
        <v>0</v>
      </c>
      <c r="P1103" s="3">
        <f>_xlfn.XLOOKUP($A1103,Revolvers!$C:$C,Revolvers!S:S,0,0)</f>
        <v>0</v>
      </c>
      <c r="Q1103" s="3">
        <f>_xlfn.XLOOKUP($A1103,Revolvers!$C:$C,Revolvers!T:T,0,0)</f>
        <v>0</v>
      </c>
      <c r="R1103" s="3">
        <f>_xlfn.XLOOKUP($A1103,Rifles!C:C,Rifles!H:H,0,0)</f>
        <v>1</v>
      </c>
      <c r="S1103" s="3">
        <f>_xlfn.XLOOKUP($A1103,Shotguns!C:C,Shotguns!H:H,0,0)</f>
        <v>0</v>
      </c>
      <c r="T1103" s="3">
        <f t="shared" si="17"/>
        <v>1</v>
      </c>
    </row>
    <row r="1104" spans="1:20" x14ac:dyDescent="0.25">
      <c r="A1104" s="3">
        <f>Rifles!C1104</f>
        <v>43404913</v>
      </c>
      <c r="B1104" s="3" t="str">
        <f>_xlfn.XLOOKUP($A1104, Rifles!$C$2:$C$419,Rifles!$D$2:$D$419,"N/A",0)</f>
        <v>N/A</v>
      </c>
      <c r="C1104" s="4" t="str">
        <f>_xlfn.XLOOKUP($A1104, Rifles!$C$2:$C$419,Rifles!F$2:F$419,"N/A",0)</f>
        <v>N/A</v>
      </c>
      <c r="D1104" s="4" t="str">
        <f>_xlfn.XLOOKUP($A1104, Rifles!$C$2:$C$419,Rifles!G$2:G$419,"N/A",0)</f>
        <v>N/A</v>
      </c>
      <c r="E1104" s="3">
        <f>_xlfn.XLOOKUP($A1104,Pistols!$C:$C,Pistols!H:H,0,0)</f>
        <v>0</v>
      </c>
      <c r="F1104" s="3">
        <f>_xlfn.XLOOKUP($A1104,Pistols!$C:$C,Pistols!I:I,0,0)</f>
        <v>0</v>
      </c>
      <c r="G1104" s="3">
        <f>_xlfn.XLOOKUP($A1104,Pistols!$C:$C,Pistols!J:J,0,0)</f>
        <v>0</v>
      </c>
      <c r="H1104" s="3">
        <f>_xlfn.XLOOKUP($A1104,Pistols!$C:$C,Pistols!K:K,0,0)</f>
        <v>0</v>
      </c>
      <c r="I1104" s="3">
        <f>_xlfn.XLOOKUP($A1104,Pistols!$C:$C,Pistols!L:L,0,0)</f>
        <v>0</v>
      </c>
      <c r="J1104" s="3">
        <f>_xlfn.XLOOKUP($A1104,Pistols!$C:$C,Pistols!M:M,0,0)</f>
        <v>0</v>
      </c>
      <c r="K1104" s="3">
        <f>_xlfn.XLOOKUP($A1104,Pistols!$C:$C,Pistols!N:N,0,0)</f>
        <v>0</v>
      </c>
      <c r="L1104" s="3">
        <f>_xlfn.XLOOKUP($A1104,Revolvers!$C:$C,Revolvers!O:O,0,0)</f>
        <v>0</v>
      </c>
      <c r="M1104" s="3">
        <f>_xlfn.XLOOKUP($A1104,Revolvers!$C:$C,Revolvers!P:P,0,0)</f>
        <v>0</v>
      </c>
      <c r="N1104" s="3">
        <f>_xlfn.XLOOKUP($A1104,Revolvers!$C:$C,Revolvers!Q:Q,0,0)</f>
        <v>0</v>
      </c>
      <c r="O1104" s="3">
        <f>_xlfn.XLOOKUP($A1104,Revolvers!$C:$C,Revolvers!R:R,0,0)</f>
        <v>0</v>
      </c>
      <c r="P1104" s="3">
        <f>_xlfn.XLOOKUP($A1104,Revolvers!$C:$C,Revolvers!S:S,0,0)</f>
        <v>0</v>
      </c>
      <c r="Q1104" s="3">
        <f>_xlfn.XLOOKUP($A1104,Revolvers!$C:$C,Revolvers!T:T,0,0)</f>
        <v>0</v>
      </c>
      <c r="R1104" s="3">
        <f>_xlfn.XLOOKUP($A1104,Rifles!C:C,Rifles!H:H,0,0)</f>
        <v>3</v>
      </c>
      <c r="S1104" s="3">
        <f>_xlfn.XLOOKUP($A1104,Shotguns!C:C,Shotguns!H:H,0,0)</f>
        <v>0</v>
      </c>
      <c r="T1104" s="3">
        <f t="shared" si="17"/>
        <v>3</v>
      </c>
    </row>
    <row r="1105" spans="1:20" x14ac:dyDescent="0.25">
      <c r="A1105" s="3">
        <f>Rifles!C1105</f>
        <v>43405315</v>
      </c>
      <c r="B1105" s="3" t="str">
        <f>_xlfn.XLOOKUP($A1105, Rifles!$C$2:$C$419,Rifles!$D$2:$D$419,"N/A",0)</f>
        <v>N/A</v>
      </c>
      <c r="C1105" s="4" t="str">
        <f>_xlfn.XLOOKUP($A1105, Rifles!$C$2:$C$419,Rifles!F$2:F$419,"N/A",0)</f>
        <v>N/A</v>
      </c>
      <c r="D1105" s="4" t="str">
        <f>_xlfn.XLOOKUP($A1105, Rifles!$C$2:$C$419,Rifles!G$2:G$419,"N/A",0)</f>
        <v>N/A</v>
      </c>
      <c r="E1105" s="3">
        <f>_xlfn.XLOOKUP($A1105,Pistols!$C:$C,Pistols!H:H,0,0)</f>
        <v>0</v>
      </c>
      <c r="F1105" s="3">
        <f>_xlfn.XLOOKUP($A1105,Pistols!$C:$C,Pistols!I:I,0,0)</f>
        <v>0</v>
      </c>
      <c r="G1105" s="3">
        <f>_xlfn.XLOOKUP($A1105,Pistols!$C:$C,Pistols!J:J,0,0)</f>
        <v>0</v>
      </c>
      <c r="H1105" s="3">
        <f>_xlfn.XLOOKUP($A1105,Pistols!$C:$C,Pistols!K:K,0,0)</f>
        <v>0</v>
      </c>
      <c r="I1105" s="3">
        <f>_xlfn.XLOOKUP($A1105,Pistols!$C:$C,Pistols!L:L,0,0)</f>
        <v>0</v>
      </c>
      <c r="J1105" s="3">
        <f>_xlfn.XLOOKUP($A1105,Pistols!$C:$C,Pistols!M:M,0,0)</f>
        <v>0</v>
      </c>
      <c r="K1105" s="3">
        <f>_xlfn.XLOOKUP($A1105,Pistols!$C:$C,Pistols!N:N,0,0)</f>
        <v>0</v>
      </c>
      <c r="L1105" s="3">
        <f>_xlfn.XLOOKUP($A1105,Revolvers!$C:$C,Revolvers!O:O,0,0)</f>
        <v>0</v>
      </c>
      <c r="M1105" s="3">
        <f>_xlfn.XLOOKUP($A1105,Revolvers!$C:$C,Revolvers!P:P,0,0)</f>
        <v>0</v>
      </c>
      <c r="N1105" s="3">
        <f>_xlfn.XLOOKUP($A1105,Revolvers!$C:$C,Revolvers!Q:Q,0,0)</f>
        <v>0</v>
      </c>
      <c r="O1105" s="3">
        <f>_xlfn.XLOOKUP($A1105,Revolvers!$C:$C,Revolvers!R:R,0,0)</f>
        <v>0</v>
      </c>
      <c r="P1105" s="3">
        <f>_xlfn.XLOOKUP($A1105,Revolvers!$C:$C,Revolvers!S:S,0,0)</f>
        <v>0</v>
      </c>
      <c r="Q1105" s="3">
        <f>_xlfn.XLOOKUP($A1105,Revolvers!$C:$C,Revolvers!T:T,0,0)</f>
        <v>0</v>
      </c>
      <c r="R1105" s="3">
        <f>_xlfn.XLOOKUP($A1105,Rifles!C:C,Rifles!H:H,0,0)</f>
        <v>7</v>
      </c>
      <c r="S1105" s="3">
        <f>_xlfn.XLOOKUP($A1105,Shotguns!C:C,Shotguns!H:H,0,0)</f>
        <v>0</v>
      </c>
      <c r="T1105" s="3">
        <f t="shared" si="17"/>
        <v>7</v>
      </c>
    </row>
    <row r="1106" spans="1:20" x14ac:dyDescent="0.25">
      <c r="A1106" s="3">
        <f>Rifles!C1106</f>
        <v>43102059</v>
      </c>
      <c r="B1106" s="3" t="str">
        <f>_xlfn.XLOOKUP($A1106, Rifles!$C$2:$C$419,Rifles!$D$2:$D$419,"N/A",0)</f>
        <v>N/A</v>
      </c>
      <c r="C1106" s="4" t="str">
        <f>_xlfn.XLOOKUP($A1106, Rifles!$C$2:$C$419,Rifles!F$2:F$419,"N/A",0)</f>
        <v>N/A</v>
      </c>
      <c r="D1106" s="4" t="str">
        <f>_xlfn.XLOOKUP($A1106, Rifles!$C$2:$C$419,Rifles!G$2:G$419,"N/A",0)</f>
        <v>N/A</v>
      </c>
      <c r="E1106" s="3">
        <f>_xlfn.XLOOKUP($A1106,Pistols!$C:$C,Pistols!H:H,0,0)</f>
        <v>1</v>
      </c>
      <c r="F1106" s="3">
        <f>_xlfn.XLOOKUP($A1106,Pistols!$C:$C,Pistols!I:I,0,0)</f>
        <v>0</v>
      </c>
      <c r="G1106" s="3">
        <f>_xlfn.XLOOKUP($A1106,Pistols!$C:$C,Pistols!J:J,0,0)</f>
        <v>1</v>
      </c>
      <c r="H1106" s="3">
        <f>_xlfn.XLOOKUP($A1106,Pistols!$C:$C,Pistols!K:K,0,0)</f>
        <v>0</v>
      </c>
      <c r="I1106" s="3">
        <f>_xlfn.XLOOKUP($A1106,Pistols!$C:$C,Pistols!L:L,0,0)</f>
        <v>1</v>
      </c>
      <c r="J1106" s="3">
        <f>_xlfn.XLOOKUP($A1106,Pistols!$C:$C,Pistols!M:M,0,0)</f>
        <v>0</v>
      </c>
      <c r="K1106" s="3">
        <f>_xlfn.XLOOKUP($A1106,Pistols!$C:$C,Pistols!N:N,0,0)</f>
        <v>3</v>
      </c>
      <c r="L1106" s="3">
        <f>_xlfn.XLOOKUP($A1106,Revolvers!$C:$C,Revolvers!O:O,0,0)</f>
        <v>0</v>
      </c>
      <c r="M1106" s="3">
        <f>_xlfn.XLOOKUP($A1106,Revolvers!$C:$C,Revolvers!P:P,0,0)</f>
        <v>0</v>
      </c>
      <c r="N1106" s="3">
        <f>_xlfn.XLOOKUP($A1106,Revolvers!$C:$C,Revolvers!Q:Q,0,0)</f>
        <v>0</v>
      </c>
      <c r="O1106" s="3">
        <f>_xlfn.XLOOKUP($A1106,Revolvers!$C:$C,Revolvers!R:R,0,0)</f>
        <v>0</v>
      </c>
      <c r="P1106" s="3">
        <f>_xlfn.XLOOKUP($A1106,Revolvers!$C:$C,Revolvers!S:S,0,0)</f>
        <v>0</v>
      </c>
      <c r="Q1106" s="3">
        <f>_xlfn.XLOOKUP($A1106,Revolvers!$C:$C,Revolvers!T:T,0,0)</f>
        <v>0</v>
      </c>
      <c r="R1106" s="3">
        <f>_xlfn.XLOOKUP($A1106,Rifles!C:C,Rifles!H:H,0,0)</f>
        <v>35</v>
      </c>
      <c r="S1106" s="3">
        <f>_xlfn.XLOOKUP($A1106,Shotguns!C:C,Shotguns!H:H,0,0)</f>
        <v>0</v>
      </c>
      <c r="T1106" s="3">
        <f t="shared" si="17"/>
        <v>38</v>
      </c>
    </row>
    <row r="1107" spans="1:20" x14ac:dyDescent="0.25">
      <c r="A1107" s="3">
        <f>Rifles!C1107</f>
        <v>43405123</v>
      </c>
      <c r="B1107" s="3" t="str">
        <f>_xlfn.XLOOKUP($A1107, Rifles!$C$2:$C$419,Rifles!$D$2:$D$419,"N/A",0)</f>
        <v>N/A</v>
      </c>
      <c r="C1107" s="4" t="str">
        <f>_xlfn.XLOOKUP($A1107, Rifles!$C$2:$C$419,Rifles!F$2:F$419,"N/A",0)</f>
        <v>N/A</v>
      </c>
      <c r="D1107" s="4" t="str">
        <f>_xlfn.XLOOKUP($A1107, Rifles!$C$2:$C$419,Rifles!G$2:G$419,"N/A",0)</f>
        <v>N/A</v>
      </c>
      <c r="E1107" s="3">
        <f>_xlfn.XLOOKUP($A1107,Pistols!$C:$C,Pistols!H:H,0,0)</f>
        <v>0</v>
      </c>
      <c r="F1107" s="3">
        <f>_xlfn.XLOOKUP($A1107,Pistols!$C:$C,Pistols!I:I,0,0)</f>
        <v>0</v>
      </c>
      <c r="G1107" s="3">
        <f>_xlfn.XLOOKUP($A1107,Pistols!$C:$C,Pistols!J:J,0,0)</f>
        <v>0</v>
      </c>
      <c r="H1107" s="3">
        <f>_xlfn.XLOOKUP($A1107,Pistols!$C:$C,Pistols!K:K,0,0)</f>
        <v>21000</v>
      </c>
      <c r="I1107" s="3">
        <f>_xlfn.XLOOKUP($A1107,Pistols!$C:$C,Pistols!L:L,0,0)</f>
        <v>69900</v>
      </c>
      <c r="J1107" s="3">
        <f>_xlfn.XLOOKUP($A1107,Pistols!$C:$C,Pistols!M:M,0,0)</f>
        <v>0</v>
      </c>
      <c r="K1107" s="3">
        <f>_xlfn.XLOOKUP($A1107,Pistols!$C:$C,Pistols!N:N,0,0)</f>
        <v>90900</v>
      </c>
      <c r="L1107" s="3">
        <f>_xlfn.XLOOKUP($A1107,Revolvers!$C:$C,Revolvers!O:O,0,0)</f>
        <v>0</v>
      </c>
      <c r="M1107" s="3">
        <f>_xlfn.XLOOKUP($A1107,Revolvers!$C:$C,Revolvers!P:P,0,0)</f>
        <v>0</v>
      </c>
      <c r="N1107" s="3">
        <f>_xlfn.XLOOKUP($A1107,Revolvers!$C:$C,Revolvers!Q:Q,0,0)</f>
        <v>0</v>
      </c>
      <c r="O1107" s="3">
        <f>_xlfn.XLOOKUP($A1107,Revolvers!$C:$C,Revolvers!R:R,0,0)</f>
        <v>0</v>
      </c>
      <c r="P1107" s="3">
        <f>_xlfn.XLOOKUP($A1107,Revolvers!$C:$C,Revolvers!S:S,0,0)</f>
        <v>0</v>
      </c>
      <c r="Q1107" s="3">
        <f>_xlfn.XLOOKUP($A1107,Revolvers!$C:$C,Revolvers!T:T,0,0)</f>
        <v>0</v>
      </c>
      <c r="R1107" s="3">
        <f>_xlfn.XLOOKUP($A1107,Rifles!C:C,Rifles!H:H,0,0)</f>
        <v>58600</v>
      </c>
      <c r="S1107" s="3">
        <f>_xlfn.XLOOKUP($A1107,Shotguns!C:C,Shotguns!H:H,0,0)</f>
        <v>0</v>
      </c>
      <c r="T1107" s="3">
        <f t="shared" si="17"/>
        <v>149500</v>
      </c>
    </row>
    <row r="1108" spans="1:20" x14ac:dyDescent="0.25">
      <c r="A1108" s="3">
        <f>Rifles!C1108</f>
        <v>43105224</v>
      </c>
      <c r="B1108" s="3" t="str">
        <f>_xlfn.XLOOKUP($A1108, Rifles!$C$2:$C$419,Rifles!$D$2:$D$419,"N/A",0)</f>
        <v>N/A</v>
      </c>
      <c r="C1108" s="4" t="str">
        <f>_xlfn.XLOOKUP($A1108, Rifles!$C$2:$C$419,Rifles!F$2:F$419,"N/A",0)</f>
        <v>N/A</v>
      </c>
      <c r="D1108" s="4" t="str">
        <f>_xlfn.XLOOKUP($A1108, Rifles!$C$2:$C$419,Rifles!G$2:G$419,"N/A",0)</f>
        <v>N/A</v>
      </c>
      <c r="E1108" s="3">
        <f>_xlfn.XLOOKUP($A1108,Pistols!$C:$C,Pistols!H:H,0,0)</f>
        <v>0</v>
      </c>
      <c r="F1108" s="3">
        <f>_xlfn.XLOOKUP($A1108,Pistols!$C:$C,Pistols!I:I,0,0)</f>
        <v>0</v>
      </c>
      <c r="G1108" s="3">
        <f>_xlfn.XLOOKUP($A1108,Pistols!$C:$C,Pistols!J:J,0,0)</f>
        <v>0</v>
      </c>
      <c r="H1108" s="3">
        <f>_xlfn.XLOOKUP($A1108,Pistols!$C:$C,Pistols!K:K,0,0)</f>
        <v>0</v>
      </c>
      <c r="I1108" s="3">
        <f>_xlfn.XLOOKUP($A1108,Pistols!$C:$C,Pistols!L:L,0,0)</f>
        <v>0</v>
      </c>
      <c r="J1108" s="3">
        <f>_xlfn.XLOOKUP($A1108,Pistols!$C:$C,Pistols!M:M,0,0)</f>
        <v>2</v>
      </c>
      <c r="K1108" s="3">
        <f>_xlfn.XLOOKUP($A1108,Pistols!$C:$C,Pistols!N:N,0,0)</f>
        <v>2</v>
      </c>
      <c r="L1108" s="3">
        <f>_xlfn.XLOOKUP($A1108,Revolvers!$C:$C,Revolvers!O:O,0,0)</f>
        <v>0</v>
      </c>
      <c r="M1108" s="3">
        <f>_xlfn.XLOOKUP($A1108,Revolvers!$C:$C,Revolvers!P:P,0,0)</f>
        <v>0</v>
      </c>
      <c r="N1108" s="3">
        <f>_xlfn.XLOOKUP($A1108,Revolvers!$C:$C,Revolvers!Q:Q,0,0)</f>
        <v>0</v>
      </c>
      <c r="O1108" s="3">
        <f>_xlfn.XLOOKUP($A1108,Revolvers!$C:$C,Revolvers!R:R,0,0)</f>
        <v>0</v>
      </c>
      <c r="P1108" s="3">
        <f>_xlfn.XLOOKUP($A1108,Revolvers!$C:$C,Revolvers!S:S,0,0)</f>
        <v>0</v>
      </c>
      <c r="Q1108" s="3">
        <f>_xlfn.XLOOKUP($A1108,Revolvers!$C:$C,Revolvers!T:T,0,0)</f>
        <v>0</v>
      </c>
      <c r="R1108" s="3">
        <f>_xlfn.XLOOKUP($A1108,Rifles!C:C,Rifles!H:H,0,0)</f>
        <v>4</v>
      </c>
      <c r="S1108" s="3">
        <f>_xlfn.XLOOKUP($A1108,Shotguns!C:C,Shotguns!H:H,0,0)</f>
        <v>0</v>
      </c>
      <c r="T1108" s="3">
        <f t="shared" si="17"/>
        <v>6</v>
      </c>
    </row>
    <row r="1109" spans="1:20" x14ac:dyDescent="0.25">
      <c r="A1109" s="3">
        <f>Rifles!C1109</f>
        <v>43104574</v>
      </c>
      <c r="B1109" s="3" t="str">
        <f>_xlfn.XLOOKUP($A1109, Rifles!$C$2:$C$419,Rifles!$D$2:$D$419,"N/A",0)</f>
        <v>N/A</v>
      </c>
      <c r="C1109" s="4" t="str">
        <f>_xlfn.XLOOKUP($A1109, Rifles!$C$2:$C$419,Rifles!F$2:F$419,"N/A",0)</f>
        <v>N/A</v>
      </c>
      <c r="D1109" s="4" t="str">
        <f>_xlfn.XLOOKUP($A1109, Rifles!$C$2:$C$419,Rifles!G$2:G$419,"N/A",0)</f>
        <v>N/A</v>
      </c>
      <c r="E1109" s="3">
        <f>_xlfn.XLOOKUP($A1109,Pistols!$C:$C,Pistols!H:H,0,0)</f>
        <v>0</v>
      </c>
      <c r="F1109" s="3">
        <f>_xlfn.XLOOKUP($A1109,Pistols!$C:$C,Pistols!I:I,0,0)</f>
        <v>0</v>
      </c>
      <c r="G1109" s="3">
        <f>_xlfn.XLOOKUP($A1109,Pistols!$C:$C,Pistols!J:J,0,0)</f>
        <v>0</v>
      </c>
      <c r="H1109" s="3">
        <f>_xlfn.XLOOKUP($A1109,Pistols!$C:$C,Pistols!K:K,0,0)</f>
        <v>0</v>
      </c>
      <c r="I1109" s="3">
        <f>_xlfn.XLOOKUP($A1109,Pistols!$C:$C,Pistols!L:L,0,0)</f>
        <v>0</v>
      </c>
      <c r="J1109" s="3">
        <f>_xlfn.XLOOKUP($A1109,Pistols!$C:$C,Pistols!M:M,0,0)</f>
        <v>1</v>
      </c>
      <c r="K1109" s="3">
        <f>_xlfn.XLOOKUP($A1109,Pistols!$C:$C,Pistols!N:N,0,0)</f>
        <v>1</v>
      </c>
      <c r="L1109" s="3">
        <f>_xlfn.XLOOKUP($A1109,Revolvers!$C:$C,Revolvers!O:O,0,0)</f>
        <v>0</v>
      </c>
      <c r="M1109" s="3">
        <f>_xlfn.XLOOKUP($A1109,Revolvers!$C:$C,Revolvers!P:P,0,0)</f>
        <v>0</v>
      </c>
      <c r="N1109" s="3">
        <f>_xlfn.XLOOKUP($A1109,Revolvers!$C:$C,Revolvers!Q:Q,0,0)</f>
        <v>0</v>
      </c>
      <c r="O1109" s="3">
        <f>_xlfn.XLOOKUP($A1109,Revolvers!$C:$C,Revolvers!R:R,0,0)</f>
        <v>0</v>
      </c>
      <c r="P1109" s="3">
        <f>_xlfn.XLOOKUP($A1109,Revolvers!$C:$C,Revolvers!S:S,0,0)</f>
        <v>0</v>
      </c>
      <c r="Q1109" s="3">
        <f>_xlfn.XLOOKUP($A1109,Revolvers!$C:$C,Revolvers!T:T,0,0)</f>
        <v>0</v>
      </c>
      <c r="R1109" s="3">
        <f>_xlfn.XLOOKUP($A1109,Rifles!C:C,Rifles!H:H,0,0)</f>
        <v>9512</v>
      </c>
      <c r="S1109" s="3">
        <f>_xlfn.XLOOKUP($A1109,Shotguns!C:C,Shotguns!H:H,0,0)</f>
        <v>0</v>
      </c>
      <c r="T1109" s="3">
        <f t="shared" si="17"/>
        <v>9513</v>
      </c>
    </row>
    <row r="1110" spans="1:20" x14ac:dyDescent="0.25">
      <c r="A1110" s="3">
        <f>Rifles!C1110</f>
        <v>43403009</v>
      </c>
      <c r="B1110" s="3" t="str">
        <f>_xlfn.XLOOKUP($A1110, Rifles!$C$2:$C$419,Rifles!$D$2:$D$419,"N/A",0)</f>
        <v>N/A</v>
      </c>
      <c r="C1110" s="4" t="str">
        <f>_xlfn.XLOOKUP($A1110, Rifles!$C$2:$C$419,Rifles!F$2:F$419,"N/A",0)</f>
        <v>N/A</v>
      </c>
      <c r="D1110" s="4" t="str">
        <f>_xlfn.XLOOKUP($A1110, Rifles!$C$2:$C$419,Rifles!G$2:G$419,"N/A",0)</f>
        <v>N/A</v>
      </c>
      <c r="E1110" s="3">
        <f>_xlfn.XLOOKUP($A1110,Pistols!$C:$C,Pistols!H:H,0,0)</f>
        <v>0</v>
      </c>
      <c r="F1110" s="3">
        <f>_xlfn.XLOOKUP($A1110,Pistols!$C:$C,Pistols!I:I,0,0)</f>
        <v>0</v>
      </c>
      <c r="G1110" s="3">
        <f>_xlfn.XLOOKUP($A1110,Pistols!$C:$C,Pistols!J:J,0,0)</f>
        <v>0</v>
      </c>
      <c r="H1110" s="3">
        <f>_xlfn.XLOOKUP($A1110,Pistols!$C:$C,Pistols!K:K,0,0)</f>
        <v>0</v>
      </c>
      <c r="I1110" s="3">
        <f>_xlfn.XLOOKUP($A1110,Pistols!$C:$C,Pistols!L:L,0,0)</f>
        <v>0</v>
      </c>
      <c r="J1110" s="3">
        <f>_xlfn.XLOOKUP($A1110,Pistols!$C:$C,Pistols!M:M,0,0)</f>
        <v>0</v>
      </c>
      <c r="K1110" s="3">
        <f>_xlfn.XLOOKUP($A1110,Pistols!$C:$C,Pistols!N:N,0,0)</f>
        <v>0</v>
      </c>
      <c r="L1110" s="3">
        <f>_xlfn.XLOOKUP($A1110,Revolvers!$C:$C,Revolvers!O:O,0,0)</f>
        <v>0</v>
      </c>
      <c r="M1110" s="3">
        <f>_xlfn.XLOOKUP($A1110,Revolvers!$C:$C,Revolvers!P:P,0,0)</f>
        <v>0</v>
      </c>
      <c r="N1110" s="3">
        <f>_xlfn.XLOOKUP($A1110,Revolvers!$C:$C,Revolvers!Q:Q,0,0)</f>
        <v>0</v>
      </c>
      <c r="O1110" s="3">
        <f>_xlfn.XLOOKUP($A1110,Revolvers!$C:$C,Revolvers!R:R,0,0)</f>
        <v>0</v>
      </c>
      <c r="P1110" s="3">
        <f>_xlfn.XLOOKUP($A1110,Revolvers!$C:$C,Revolvers!S:S,0,0)</f>
        <v>0</v>
      </c>
      <c r="Q1110" s="3">
        <f>_xlfn.XLOOKUP($A1110,Revolvers!$C:$C,Revolvers!T:T,0,0)</f>
        <v>0</v>
      </c>
      <c r="R1110" s="3">
        <f>_xlfn.XLOOKUP($A1110,Rifles!C:C,Rifles!H:H,0,0)</f>
        <v>16</v>
      </c>
      <c r="S1110" s="3">
        <f>_xlfn.XLOOKUP($A1110,Shotguns!C:C,Shotguns!H:H,0,0)</f>
        <v>0</v>
      </c>
      <c r="T1110" s="3">
        <f t="shared" si="17"/>
        <v>16</v>
      </c>
    </row>
    <row r="1111" spans="1:20" x14ac:dyDescent="0.25">
      <c r="A1111" s="3">
        <f>Rifles!C1111</f>
        <v>43404663</v>
      </c>
      <c r="B1111" s="3" t="str">
        <f>_xlfn.XLOOKUP($A1111, Rifles!$C$2:$C$419,Rifles!$D$2:$D$419,"N/A",0)</f>
        <v>N/A</v>
      </c>
      <c r="C1111" s="4" t="str">
        <f>_xlfn.XLOOKUP($A1111, Rifles!$C$2:$C$419,Rifles!F$2:F$419,"N/A",0)</f>
        <v>N/A</v>
      </c>
      <c r="D1111" s="4" t="str">
        <f>_xlfn.XLOOKUP($A1111, Rifles!$C$2:$C$419,Rifles!G$2:G$419,"N/A",0)</f>
        <v>N/A</v>
      </c>
      <c r="E1111" s="3">
        <f>_xlfn.XLOOKUP($A1111,Pistols!$C:$C,Pistols!H:H,0,0)</f>
        <v>0</v>
      </c>
      <c r="F1111" s="3">
        <f>_xlfn.XLOOKUP($A1111,Pistols!$C:$C,Pistols!I:I,0,0)</f>
        <v>0</v>
      </c>
      <c r="G1111" s="3">
        <f>_xlfn.XLOOKUP($A1111,Pistols!$C:$C,Pistols!J:J,0,0)</f>
        <v>0</v>
      </c>
      <c r="H1111" s="3">
        <f>_xlfn.XLOOKUP($A1111,Pistols!$C:$C,Pistols!K:K,0,0)</f>
        <v>0</v>
      </c>
      <c r="I1111" s="3">
        <f>_xlfn.XLOOKUP($A1111,Pistols!$C:$C,Pistols!L:L,0,0)</f>
        <v>0</v>
      </c>
      <c r="J1111" s="3">
        <f>_xlfn.XLOOKUP($A1111,Pistols!$C:$C,Pistols!M:M,0,0)</f>
        <v>0</v>
      </c>
      <c r="K1111" s="3">
        <f>_xlfn.XLOOKUP($A1111,Pistols!$C:$C,Pistols!N:N,0,0)</f>
        <v>0</v>
      </c>
      <c r="L1111" s="3">
        <f>_xlfn.XLOOKUP($A1111,Revolvers!$C:$C,Revolvers!O:O,0,0)</f>
        <v>0</v>
      </c>
      <c r="M1111" s="3">
        <f>_xlfn.XLOOKUP($A1111,Revolvers!$C:$C,Revolvers!P:P,0,0)</f>
        <v>0</v>
      </c>
      <c r="N1111" s="3">
        <f>_xlfn.XLOOKUP($A1111,Revolvers!$C:$C,Revolvers!Q:Q,0,0)</f>
        <v>0</v>
      </c>
      <c r="O1111" s="3">
        <f>_xlfn.XLOOKUP($A1111,Revolvers!$C:$C,Revolvers!R:R,0,0)</f>
        <v>0</v>
      </c>
      <c r="P1111" s="3">
        <f>_xlfn.XLOOKUP($A1111,Revolvers!$C:$C,Revolvers!S:S,0,0)</f>
        <v>0</v>
      </c>
      <c r="Q1111" s="3">
        <f>_xlfn.XLOOKUP($A1111,Revolvers!$C:$C,Revolvers!T:T,0,0)</f>
        <v>0</v>
      </c>
      <c r="R1111" s="3">
        <f>_xlfn.XLOOKUP($A1111,Rifles!C:C,Rifles!H:H,0,0)</f>
        <v>2</v>
      </c>
      <c r="S1111" s="3">
        <f>_xlfn.XLOOKUP($A1111,Shotguns!C:C,Shotguns!H:H,0,0)</f>
        <v>0</v>
      </c>
      <c r="T1111" s="3">
        <f t="shared" si="17"/>
        <v>2</v>
      </c>
    </row>
    <row r="1112" spans="1:20" x14ac:dyDescent="0.25">
      <c r="A1112" s="3">
        <f>Rifles!C1112</f>
        <v>43405034</v>
      </c>
      <c r="B1112" s="3" t="str">
        <f>_xlfn.XLOOKUP($A1112, Rifles!$C$2:$C$419,Rifles!$D$2:$D$419,"N/A",0)</f>
        <v>N/A</v>
      </c>
      <c r="C1112" s="4" t="str">
        <f>_xlfn.XLOOKUP($A1112, Rifles!$C$2:$C$419,Rifles!F$2:F$419,"N/A",0)</f>
        <v>N/A</v>
      </c>
      <c r="D1112" s="4" t="str">
        <f>_xlfn.XLOOKUP($A1112, Rifles!$C$2:$C$419,Rifles!G$2:G$419,"N/A",0)</f>
        <v>N/A</v>
      </c>
      <c r="E1112" s="3">
        <f>_xlfn.XLOOKUP($A1112,Pistols!$C:$C,Pistols!H:H,0,0)</f>
        <v>0</v>
      </c>
      <c r="F1112" s="3">
        <f>_xlfn.XLOOKUP($A1112,Pistols!$C:$C,Pistols!I:I,0,0)</f>
        <v>0</v>
      </c>
      <c r="G1112" s="3">
        <f>_xlfn.XLOOKUP($A1112,Pistols!$C:$C,Pistols!J:J,0,0)</f>
        <v>0</v>
      </c>
      <c r="H1112" s="3">
        <f>_xlfn.XLOOKUP($A1112,Pistols!$C:$C,Pistols!K:K,0,0)</f>
        <v>0</v>
      </c>
      <c r="I1112" s="3">
        <f>_xlfn.XLOOKUP($A1112,Pistols!$C:$C,Pistols!L:L,0,0)</f>
        <v>0</v>
      </c>
      <c r="J1112" s="3">
        <f>_xlfn.XLOOKUP($A1112,Pistols!$C:$C,Pistols!M:M,0,0)</f>
        <v>0</v>
      </c>
      <c r="K1112" s="3">
        <f>_xlfn.XLOOKUP($A1112,Pistols!$C:$C,Pistols!N:N,0,0)</f>
        <v>0</v>
      </c>
      <c r="L1112" s="3">
        <f>_xlfn.XLOOKUP($A1112,Revolvers!$C:$C,Revolvers!O:O,0,0)</f>
        <v>0</v>
      </c>
      <c r="M1112" s="3">
        <f>_xlfn.XLOOKUP($A1112,Revolvers!$C:$C,Revolvers!P:P,0,0)</f>
        <v>0</v>
      </c>
      <c r="N1112" s="3">
        <f>_xlfn.XLOOKUP($A1112,Revolvers!$C:$C,Revolvers!Q:Q,0,0)</f>
        <v>0</v>
      </c>
      <c r="O1112" s="3">
        <f>_xlfn.XLOOKUP($A1112,Revolvers!$C:$C,Revolvers!R:R,0,0)</f>
        <v>0</v>
      </c>
      <c r="P1112" s="3">
        <f>_xlfn.XLOOKUP($A1112,Revolvers!$C:$C,Revolvers!S:S,0,0)</f>
        <v>0</v>
      </c>
      <c r="Q1112" s="3">
        <f>_xlfn.XLOOKUP($A1112,Revolvers!$C:$C,Revolvers!T:T,0,0)</f>
        <v>0</v>
      </c>
      <c r="R1112" s="3">
        <f>_xlfn.XLOOKUP($A1112,Rifles!C:C,Rifles!H:H,0,0)</f>
        <v>1</v>
      </c>
      <c r="S1112" s="3">
        <f>_xlfn.XLOOKUP($A1112,Shotguns!C:C,Shotguns!H:H,0,0)</f>
        <v>0</v>
      </c>
      <c r="T1112" s="3">
        <f t="shared" si="17"/>
        <v>1</v>
      </c>
    </row>
    <row r="1113" spans="1:20" x14ac:dyDescent="0.25">
      <c r="A1113" s="3">
        <f>Rifles!C1113</f>
        <v>43404588</v>
      </c>
      <c r="B1113" s="3" t="str">
        <f>_xlfn.XLOOKUP($A1113, Rifles!$C$2:$C$419,Rifles!$D$2:$D$419,"N/A",0)</f>
        <v>N/A</v>
      </c>
      <c r="C1113" s="4" t="str">
        <f>_xlfn.XLOOKUP($A1113, Rifles!$C$2:$C$419,Rifles!F$2:F$419,"N/A",0)</f>
        <v>N/A</v>
      </c>
      <c r="D1113" s="4" t="str">
        <f>_xlfn.XLOOKUP($A1113, Rifles!$C$2:$C$419,Rifles!G$2:G$419,"N/A",0)</f>
        <v>N/A</v>
      </c>
      <c r="E1113" s="3">
        <f>_xlfn.XLOOKUP($A1113,Pistols!$C:$C,Pistols!H:H,0,0)</f>
        <v>0</v>
      </c>
      <c r="F1113" s="3">
        <f>_xlfn.XLOOKUP($A1113,Pistols!$C:$C,Pistols!I:I,0,0)</f>
        <v>0</v>
      </c>
      <c r="G1113" s="3">
        <f>_xlfn.XLOOKUP($A1113,Pistols!$C:$C,Pistols!J:J,0,0)</f>
        <v>0</v>
      </c>
      <c r="H1113" s="3">
        <f>_xlfn.XLOOKUP($A1113,Pistols!$C:$C,Pistols!K:K,0,0)</f>
        <v>0</v>
      </c>
      <c r="I1113" s="3">
        <f>_xlfn.XLOOKUP($A1113,Pistols!$C:$C,Pistols!L:L,0,0)</f>
        <v>0</v>
      </c>
      <c r="J1113" s="3">
        <f>_xlfn.XLOOKUP($A1113,Pistols!$C:$C,Pistols!M:M,0,0)</f>
        <v>0</v>
      </c>
      <c r="K1113" s="3">
        <f>_xlfn.XLOOKUP($A1113,Pistols!$C:$C,Pistols!N:N,0,0)</f>
        <v>0</v>
      </c>
      <c r="L1113" s="3">
        <f>_xlfn.XLOOKUP($A1113,Revolvers!$C:$C,Revolvers!O:O,0,0)</f>
        <v>0</v>
      </c>
      <c r="M1113" s="3">
        <f>_xlfn.XLOOKUP($A1113,Revolvers!$C:$C,Revolvers!P:P,0,0)</f>
        <v>0</v>
      </c>
      <c r="N1113" s="3">
        <f>_xlfn.XLOOKUP($A1113,Revolvers!$C:$C,Revolvers!Q:Q,0,0)</f>
        <v>0</v>
      </c>
      <c r="O1113" s="3">
        <f>_xlfn.XLOOKUP($A1113,Revolvers!$C:$C,Revolvers!R:R,0,0)</f>
        <v>0</v>
      </c>
      <c r="P1113" s="3">
        <f>_xlfn.XLOOKUP($A1113,Revolvers!$C:$C,Revolvers!S:S,0,0)</f>
        <v>0</v>
      </c>
      <c r="Q1113" s="3">
        <f>_xlfn.XLOOKUP($A1113,Revolvers!$C:$C,Revolvers!T:T,0,0)</f>
        <v>0</v>
      </c>
      <c r="R1113" s="3">
        <f>_xlfn.XLOOKUP($A1113,Rifles!C:C,Rifles!H:H,0,0)</f>
        <v>1</v>
      </c>
      <c r="S1113" s="3">
        <f>_xlfn.XLOOKUP($A1113,Shotguns!C:C,Shotguns!H:H,0,0)</f>
        <v>0</v>
      </c>
      <c r="T1113" s="3">
        <f t="shared" si="17"/>
        <v>1</v>
      </c>
    </row>
    <row r="1114" spans="1:20" x14ac:dyDescent="0.25">
      <c r="A1114" s="3">
        <f>Rifles!C1114</f>
        <v>43404591</v>
      </c>
      <c r="B1114" s="3" t="str">
        <f>_xlfn.XLOOKUP($A1114, Rifles!$C$2:$C$419,Rifles!$D$2:$D$419,"N/A",0)</f>
        <v>N/A</v>
      </c>
      <c r="C1114" s="4" t="str">
        <f>_xlfn.XLOOKUP($A1114, Rifles!$C$2:$C$419,Rifles!F$2:F$419,"N/A",0)</f>
        <v>N/A</v>
      </c>
      <c r="D1114" s="4" t="str">
        <f>_xlfn.XLOOKUP($A1114, Rifles!$C$2:$C$419,Rifles!G$2:G$419,"N/A",0)</f>
        <v>N/A</v>
      </c>
      <c r="E1114" s="3">
        <f>_xlfn.XLOOKUP($A1114,Pistols!$C:$C,Pistols!H:H,0,0)</f>
        <v>0</v>
      </c>
      <c r="F1114" s="3">
        <f>_xlfn.XLOOKUP($A1114,Pistols!$C:$C,Pistols!I:I,0,0)</f>
        <v>2</v>
      </c>
      <c r="G1114" s="3">
        <f>_xlfn.XLOOKUP($A1114,Pistols!$C:$C,Pistols!J:J,0,0)</f>
        <v>1</v>
      </c>
      <c r="H1114" s="3">
        <f>_xlfn.XLOOKUP($A1114,Pistols!$C:$C,Pistols!K:K,0,0)</f>
        <v>0</v>
      </c>
      <c r="I1114" s="3">
        <f>_xlfn.XLOOKUP($A1114,Pistols!$C:$C,Pistols!L:L,0,0)</f>
        <v>0</v>
      </c>
      <c r="J1114" s="3">
        <f>_xlfn.XLOOKUP($A1114,Pistols!$C:$C,Pistols!M:M,0,0)</f>
        <v>0</v>
      </c>
      <c r="K1114" s="3">
        <f>_xlfn.XLOOKUP($A1114,Pistols!$C:$C,Pistols!N:N,0,0)</f>
        <v>3</v>
      </c>
      <c r="L1114" s="3">
        <f>_xlfn.XLOOKUP($A1114,Revolvers!$C:$C,Revolvers!O:O,0,0)</f>
        <v>0</v>
      </c>
      <c r="M1114" s="3">
        <f>_xlfn.XLOOKUP($A1114,Revolvers!$C:$C,Revolvers!P:P,0,0)</f>
        <v>0</v>
      </c>
      <c r="N1114" s="3">
        <f>_xlfn.XLOOKUP($A1114,Revolvers!$C:$C,Revolvers!Q:Q,0,0)</f>
        <v>0</v>
      </c>
      <c r="O1114" s="3">
        <f>_xlfn.XLOOKUP($A1114,Revolvers!$C:$C,Revolvers!R:R,0,0)</f>
        <v>0</v>
      </c>
      <c r="P1114" s="3">
        <f>_xlfn.XLOOKUP($A1114,Revolvers!$C:$C,Revolvers!S:S,0,0)</f>
        <v>0</v>
      </c>
      <c r="Q1114" s="3">
        <f>_xlfn.XLOOKUP($A1114,Revolvers!$C:$C,Revolvers!T:T,0,0)</f>
        <v>0</v>
      </c>
      <c r="R1114" s="3">
        <f>_xlfn.XLOOKUP($A1114,Rifles!C:C,Rifles!H:H,0,0)</f>
        <v>41</v>
      </c>
      <c r="S1114" s="3">
        <f>_xlfn.XLOOKUP($A1114,Shotguns!C:C,Shotguns!H:H,0,0)</f>
        <v>0</v>
      </c>
      <c r="T1114" s="3">
        <f t="shared" si="17"/>
        <v>44</v>
      </c>
    </row>
    <row r="1115" spans="1:20" x14ac:dyDescent="0.25">
      <c r="A1115" s="3">
        <f>Rifles!C1115</f>
        <v>43405270</v>
      </c>
      <c r="B1115" s="3" t="str">
        <f>_xlfn.XLOOKUP($A1115, Rifles!$C$2:$C$419,Rifles!$D$2:$D$419,"N/A",0)</f>
        <v>N/A</v>
      </c>
      <c r="C1115" s="4" t="str">
        <f>_xlfn.XLOOKUP($A1115, Rifles!$C$2:$C$419,Rifles!F$2:F$419,"N/A",0)</f>
        <v>N/A</v>
      </c>
      <c r="D1115" s="4" t="str">
        <f>_xlfn.XLOOKUP($A1115, Rifles!$C$2:$C$419,Rifles!G$2:G$419,"N/A",0)</f>
        <v>N/A</v>
      </c>
      <c r="E1115" s="3">
        <f>_xlfn.XLOOKUP($A1115,Pistols!$C:$C,Pistols!H:H,0,0)</f>
        <v>0</v>
      </c>
      <c r="F1115" s="3">
        <f>_xlfn.XLOOKUP($A1115,Pistols!$C:$C,Pistols!I:I,0,0)</f>
        <v>0</v>
      </c>
      <c r="G1115" s="3">
        <f>_xlfn.XLOOKUP($A1115,Pistols!$C:$C,Pistols!J:J,0,0)</f>
        <v>0</v>
      </c>
      <c r="H1115" s="3">
        <f>_xlfn.XLOOKUP($A1115,Pistols!$C:$C,Pistols!K:K,0,0)</f>
        <v>0</v>
      </c>
      <c r="I1115" s="3">
        <f>_xlfn.XLOOKUP($A1115,Pistols!$C:$C,Pistols!L:L,0,0)</f>
        <v>0</v>
      </c>
      <c r="J1115" s="3">
        <f>_xlfn.XLOOKUP($A1115,Pistols!$C:$C,Pistols!M:M,0,0)</f>
        <v>0</v>
      </c>
      <c r="K1115" s="3">
        <f>_xlfn.XLOOKUP($A1115,Pistols!$C:$C,Pistols!N:N,0,0)</f>
        <v>0</v>
      </c>
      <c r="L1115" s="3">
        <f>_xlfn.XLOOKUP($A1115,Revolvers!$C:$C,Revolvers!O:O,0,0)</f>
        <v>0</v>
      </c>
      <c r="M1115" s="3">
        <f>_xlfn.XLOOKUP($A1115,Revolvers!$C:$C,Revolvers!P:P,0,0)</f>
        <v>0</v>
      </c>
      <c r="N1115" s="3">
        <f>_xlfn.XLOOKUP($A1115,Revolvers!$C:$C,Revolvers!Q:Q,0,0)</f>
        <v>0</v>
      </c>
      <c r="O1115" s="3">
        <f>_xlfn.XLOOKUP($A1115,Revolvers!$C:$C,Revolvers!R:R,0,0)</f>
        <v>0</v>
      </c>
      <c r="P1115" s="3">
        <f>_xlfn.XLOOKUP($A1115,Revolvers!$C:$C,Revolvers!S:S,0,0)</f>
        <v>0</v>
      </c>
      <c r="Q1115" s="3">
        <f>_xlfn.XLOOKUP($A1115,Revolvers!$C:$C,Revolvers!T:T,0,0)</f>
        <v>0</v>
      </c>
      <c r="R1115" s="3">
        <f>_xlfn.XLOOKUP($A1115,Rifles!C:C,Rifles!H:H,0,0)</f>
        <v>4</v>
      </c>
      <c r="S1115" s="3">
        <f>_xlfn.XLOOKUP($A1115,Shotguns!C:C,Shotguns!H:H,0,0)</f>
        <v>0</v>
      </c>
      <c r="T1115" s="3">
        <f t="shared" si="17"/>
        <v>4</v>
      </c>
    </row>
    <row r="1116" spans="1:20" x14ac:dyDescent="0.25">
      <c r="A1116" s="3">
        <f>Rifles!C1116</f>
        <v>43402521</v>
      </c>
      <c r="B1116" s="3" t="str">
        <f>_xlfn.XLOOKUP($A1116, Rifles!$C$2:$C$419,Rifles!$D$2:$D$419,"N/A",0)</f>
        <v>N/A</v>
      </c>
      <c r="C1116" s="4" t="str">
        <f>_xlfn.XLOOKUP($A1116, Rifles!$C$2:$C$419,Rifles!F$2:F$419,"N/A",0)</f>
        <v>N/A</v>
      </c>
      <c r="D1116" s="4" t="str">
        <f>_xlfn.XLOOKUP($A1116, Rifles!$C$2:$C$419,Rifles!G$2:G$419,"N/A",0)</f>
        <v>N/A</v>
      </c>
      <c r="E1116" s="3">
        <f>_xlfn.XLOOKUP($A1116,Pistols!$C:$C,Pistols!H:H,0,0)</f>
        <v>0</v>
      </c>
      <c r="F1116" s="3">
        <f>_xlfn.XLOOKUP($A1116,Pistols!$C:$C,Pistols!I:I,0,0)</f>
        <v>0</v>
      </c>
      <c r="G1116" s="3">
        <f>_xlfn.XLOOKUP($A1116,Pistols!$C:$C,Pistols!J:J,0,0)</f>
        <v>0</v>
      </c>
      <c r="H1116" s="3">
        <f>_xlfn.XLOOKUP($A1116,Pistols!$C:$C,Pistols!K:K,0,0)</f>
        <v>0</v>
      </c>
      <c r="I1116" s="3">
        <f>_xlfn.XLOOKUP($A1116,Pistols!$C:$C,Pistols!L:L,0,0)</f>
        <v>0</v>
      </c>
      <c r="J1116" s="3">
        <f>_xlfn.XLOOKUP($A1116,Pistols!$C:$C,Pistols!M:M,0,0)</f>
        <v>0</v>
      </c>
      <c r="K1116" s="3">
        <f>_xlfn.XLOOKUP($A1116,Pistols!$C:$C,Pistols!N:N,0,0)</f>
        <v>0</v>
      </c>
      <c r="L1116" s="3">
        <f>_xlfn.XLOOKUP($A1116,Revolvers!$C:$C,Revolvers!O:O,0,0)</f>
        <v>0</v>
      </c>
      <c r="M1116" s="3">
        <f>_xlfn.XLOOKUP($A1116,Revolvers!$C:$C,Revolvers!P:P,0,0)</f>
        <v>0</v>
      </c>
      <c r="N1116" s="3">
        <f>_xlfn.XLOOKUP($A1116,Revolvers!$C:$C,Revolvers!Q:Q,0,0)</f>
        <v>0</v>
      </c>
      <c r="O1116" s="3">
        <f>_xlfn.XLOOKUP($A1116,Revolvers!$C:$C,Revolvers!R:R,0,0)</f>
        <v>0</v>
      </c>
      <c r="P1116" s="3">
        <f>_xlfn.XLOOKUP($A1116,Revolvers!$C:$C,Revolvers!S:S,0,0)</f>
        <v>0</v>
      </c>
      <c r="Q1116" s="3">
        <f>_xlfn.XLOOKUP($A1116,Revolvers!$C:$C,Revolvers!T:T,0,0)</f>
        <v>0</v>
      </c>
      <c r="R1116" s="3">
        <f>_xlfn.XLOOKUP($A1116,Rifles!C:C,Rifles!H:H,0,0)</f>
        <v>2</v>
      </c>
      <c r="S1116" s="3">
        <f>_xlfn.XLOOKUP($A1116,Shotguns!C:C,Shotguns!H:H,0,0)</f>
        <v>0</v>
      </c>
      <c r="T1116" s="3">
        <f t="shared" si="17"/>
        <v>2</v>
      </c>
    </row>
    <row r="1117" spans="1:20" x14ac:dyDescent="0.25">
      <c r="A1117" s="3">
        <f>Rifles!C1117</f>
        <v>43400683</v>
      </c>
      <c r="B1117" s="3" t="str">
        <f>_xlfn.XLOOKUP($A1117, Rifles!$C$2:$C$419,Rifles!$D$2:$D$419,"N/A",0)</f>
        <v>N/A</v>
      </c>
      <c r="C1117" s="4" t="str">
        <f>_xlfn.XLOOKUP($A1117, Rifles!$C$2:$C$419,Rifles!F$2:F$419,"N/A",0)</f>
        <v>N/A</v>
      </c>
      <c r="D1117" s="4" t="str">
        <f>_xlfn.XLOOKUP($A1117, Rifles!$C$2:$C$419,Rifles!G$2:G$419,"N/A",0)</f>
        <v>N/A</v>
      </c>
      <c r="E1117" s="3">
        <f>_xlfn.XLOOKUP($A1117,Pistols!$C:$C,Pistols!H:H,0,0)</f>
        <v>0</v>
      </c>
      <c r="F1117" s="3">
        <f>_xlfn.XLOOKUP($A1117,Pistols!$C:$C,Pistols!I:I,0,0)</f>
        <v>0</v>
      </c>
      <c r="G1117" s="3">
        <f>_xlfn.XLOOKUP($A1117,Pistols!$C:$C,Pistols!J:J,0,0)</f>
        <v>0</v>
      </c>
      <c r="H1117" s="3">
        <f>_xlfn.XLOOKUP($A1117,Pistols!$C:$C,Pistols!K:K,0,0)</f>
        <v>0</v>
      </c>
      <c r="I1117" s="3">
        <f>_xlfn.XLOOKUP($A1117,Pistols!$C:$C,Pistols!L:L,0,0)</f>
        <v>0</v>
      </c>
      <c r="J1117" s="3">
        <f>_xlfn.XLOOKUP($A1117,Pistols!$C:$C,Pistols!M:M,0,0)</f>
        <v>7</v>
      </c>
      <c r="K1117" s="3">
        <f>_xlfn.XLOOKUP($A1117,Pistols!$C:$C,Pistols!N:N,0,0)</f>
        <v>7</v>
      </c>
      <c r="L1117" s="3">
        <f>_xlfn.XLOOKUP($A1117,Revolvers!$C:$C,Revolvers!O:O,0,0)</f>
        <v>0</v>
      </c>
      <c r="M1117" s="3">
        <f>_xlfn.XLOOKUP($A1117,Revolvers!$C:$C,Revolvers!P:P,0,0)</f>
        <v>0</v>
      </c>
      <c r="N1117" s="3">
        <f>_xlfn.XLOOKUP($A1117,Revolvers!$C:$C,Revolvers!Q:Q,0,0)</f>
        <v>0</v>
      </c>
      <c r="O1117" s="3">
        <f>_xlfn.XLOOKUP($A1117,Revolvers!$C:$C,Revolvers!R:R,0,0)</f>
        <v>0</v>
      </c>
      <c r="P1117" s="3">
        <f>_xlfn.XLOOKUP($A1117,Revolvers!$C:$C,Revolvers!S:S,0,0)</f>
        <v>0</v>
      </c>
      <c r="Q1117" s="3">
        <f>_xlfn.XLOOKUP($A1117,Revolvers!$C:$C,Revolvers!T:T,0,0)</f>
        <v>0</v>
      </c>
      <c r="R1117" s="3">
        <f>_xlfn.XLOOKUP($A1117,Rifles!C:C,Rifles!H:H,0,0)</f>
        <v>3</v>
      </c>
      <c r="S1117" s="3">
        <f>_xlfn.XLOOKUP($A1117,Shotguns!C:C,Shotguns!H:H,0,0)</f>
        <v>0</v>
      </c>
      <c r="T1117" s="3">
        <f t="shared" si="17"/>
        <v>10</v>
      </c>
    </row>
    <row r="1118" spans="1:20" x14ac:dyDescent="0.25">
      <c r="A1118" s="3">
        <f>Rifles!C1118</f>
        <v>43403795</v>
      </c>
      <c r="B1118" s="3" t="str">
        <f>_xlfn.XLOOKUP($A1118, Rifles!$C$2:$C$419,Rifles!$D$2:$D$419,"N/A",0)</f>
        <v>N/A</v>
      </c>
      <c r="C1118" s="4" t="str">
        <f>_xlfn.XLOOKUP($A1118, Rifles!$C$2:$C$419,Rifles!F$2:F$419,"N/A",0)</f>
        <v>N/A</v>
      </c>
      <c r="D1118" s="4" t="str">
        <f>_xlfn.XLOOKUP($A1118, Rifles!$C$2:$C$419,Rifles!G$2:G$419,"N/A",0)</f>
        <v>N/A</v>
      </c>
      <c r="E1118" s="3">
        <f>_xlfn.XLOOKUP($A1118,Pistols!$C:$C,Pistols!H:H,0,0)</f>
        <v>0</v>
      </c>
      <c r="F1118" s="3">
        <f>_xlfn.XLOOKUP($A1118,Pistols!$C:$C,Pistols!I:I,0,0)</f>
        <v>0</v>
      </c>
      <c r="G1118" s="3">
        <f>_xlfn.XLOOKUP($A1118,Pistols!$C:$C,Pistols!J:J,0,0)</f>
        <v>0</v>
      </c>
      <c r="H1118" s="3">
        <f>_xlfn.XLOOKUP($A1118,Pistols!$C:$C,Pistols!K:K,0,0)</f>
        <v>0</v>
      </c>
      <c r="I1118" s="3">
        <f>_xlfn.XLOOKUP($A1118,Pistols!$C:$C,Pistols!L:L,0,0)</f>
        <v>0</v>
      </c>
      <c r="J1118" s="3">
        <f>_xlfn.XLOOKUP($A1118,Pistols!$C:$C,Pistols!M:M,0,0)</f>
        <v>0</v>
      </c>
      <c r="K1118" s="3">
        <f>_xlfn.XLOOKUP($A1118,Pistols!$C:$C,Pistols!N:N,0,0)</f>
        <v>0</v>
      </c>
      <c r="L1118" s="3">
        <f>_xlfn.XLOOKUP($A1118,Revolvers!$C:$C,Revolvers!O:O,0,0)</f>
        <v>0</v>
      </c>
      <c r="M1118" s="3">
        <f>_xlfn.XLOOKUP($A1118,Revolvers!$C:$C,Revolvers!P:P,0,0)</f>
        <v>0</v>
      </c>
      <c r="N1118" s="3">
        <f>_xlfn.XLOOKUP($A1118,Revolvers!$C:$C,Revolvers!Q:Q,0,0)</f>
        <v>0</v>
      </c>
      <c r="O1118" s="3">
        <f>_xlfn.XLOOKUP($A1118,Revolvers!$C:$C,Revolvers!R:R,0,0)</f>
        <v>0</v>
      </c>
      <c r="P1118" s="3">
        <f>_xlfn.XLOOKUP($A1118,Revolvers!$C:$C,Revolvers!S:S,0,0)</f>
        <v>0</v>
      </c>
      <c r="Q1118" s="3">
        <f>_xlfn.XLOOKUP($A1118,Revolvers!$C:$C,Revolvers!T:T,0,0)</f>
        <v>0</v>
      </c>
      <c r="R1118" s="3">
        <f>_xlfn.XLOOKUP($A1118,Rifles!C:C,Rifles!H:H,0,0)</f>
        <v>7</v>
      </c>
      <c r="S1118" s="3">
        <f>_xlfn.XLOOKUP($A1118,Shotguns!C:C,Shotguns!H:H,0,0)</f>
        <v>0</v>
      </c>
      <c r="T1118" s="3">
        <f t="shared" si="17"/>
        <v>7</v>
      </c>
    </row>
    <row r="1119" spans="1:20" x14ac:dyDescent="0.25">
      <c r="A1119" s="3">
        <f>Rifles!C1119</f>
        <v>43401749</v>
      </c>
      <c r="B1119" s="3" t="str">
        <f>_xlfn.XLOOKUP($A1119, Rifles!$C$2:$C$419,Rifles!$D$2:$D$419,"N/A",0)</f>
        <v>N/A</v>
      </c>
      <c r="C1119" s="4" t="str">
        <f>_xlfn.XLOOKUP($A1119, Rifles!$C$2:$C$419,Rifles!F$2:F$419,"N/A",0)</f>
        <v>N/A</v>
      </c>
      <c r="D1119" s="4" t="str">
        <f>_xlfn.XLOOKUP($A1119, Rifles!$C$2:$C$419,Rifles!G$2:G$419,"N/A",0)</f>
        <v>N/A</v>
      </c>
      <c r="E1119" s="3">
        <f>_xlfn.XLOOKUP($A1119,Pistols!$C:$C,Pistols!H:H,0,0)</f>
        <v>0</v>
      </c>
      <c r="F1119" s="3">
        <f>_xlfn.XLOOKUP($A1119,Pistols!$C:$C,Pistols!I:I,0,0)</f>
        <v>0</v>
      </c>
      <c r="G1119" s="3">
        <f>_xlfn.XLOOKUP($A1119,Pistols!$C:$C,Pistols!J:J,0,0)</f>
        <v>0</v>
      </c>
      <c r="H1119" s="3">
        <f>_xlfn.XLOOKUP($A1119,Pistols!$C:$C,Pistols!K:K,0,0)</f>
        <v>0</v>
      </c>
      <c r="I1119" s="3">
        <f>_xlfn.XLOOKUP($A1119,Pistols!$C:$C,Pistols!L:L,0,0)</f>
        <v>0</v>
      </c>
      <c r="J1119" s="3">
        <f>_xlfn.XLOOKUP($A1119,Pistols!$C:$C,Pistols!M:M,0,0)</f>
        <v>0</v>
      </c>
      <c r="K1119" s="3">
        <f>_xlfn.XLOOKUP($A1119,Pistols!$C:$C,Pistols!N:N,0,0)</f>
        <v>0</v>
      </c>
      <c r="L1119" s="3">
        <f>_xlfn.XLOOKUP($A1119,Revolvers!$C:$C,Revolvers!O:O,0,0)</f>
        <v>0</v>
      </c>
      <c r="M1119" s="3">
        <f>_xlfn.XLOOKUP($A1119,Revolvers!$C:$C,Revolvers!P:P,0,0)</f>
        <v>0</v>
      </c>
      <c r="N1119" s="3">
        <f>_xlfn.XLOOKUP($A1119,Revolvers!$C:$C,Revolvers!Q:Q,0,0)</f>
        <v>0</v>
      </c>
      <c r="O1119" s="3">
        <f>_xlfn.XLOOKUP($A1119,Revolvers!$C:$C,Revolvers!R:R,0,0)</f>
        <v>0</v>
      </c>
      <c r="P1119" s="3">
        <f>_xlfn.XLOOKUP($A1119,Revolvers!$C:$C,Revolvers!S:S,0,0)</f>
        <v>0</v>
      </c>
      <c r="Q1119" s="3">
        <f>_xlfn.XLOOKUP($A1119,Revolvers!$C:$C,Revolvers!T:T,0,0)</f>
        <v>0</v>
      </c>
      <c r="R1119" s="3">
        <f>_xlfn.XLOOKUP($A1119,Rifles!C:C,Rifles!H:H,0,0)</f>
        <v>3</v>
      </c>
      <c r="S1119" s="3">
        <f>_xlfn.XLOOKUP($A1119,Shotguns!C:C,Shotguns!H:H,0,0)</f>
        <v>0</v>
      </c>
      <c r="T1119" s="3">
        <f t="shared" si="17"/>
        <v>3</v>
      </c>
    </row>
    <row r="1120" spans="1:20" x14ac:dyDescent="0.25">
      <c r="A1120" s="3">
        <f>Rifles!C1120</f>
        <v>43105331</v>
      </c>
      <c r="B1120" s="3" t="str">
        <f>_xlfn.XLOOKUP($A1120, Rifles!$C$2:$C$419,Rifles!$D$2:$D$419,"N/A",0)</f>
        <v>N/A</v>
      </c>
      <c r="C1120" s="4" t="str">
        <f>_xlfn.XLOOKUP($A1120, Rifles!$C$2:$C$419,Rifles!F$2:F$419,"N/A",0)</f>
        <v>N/A</v>
      </c>
      <c r="D1120" s="4" t="str">
        <f>_xlfn.XLOOKUP($A1120, Rifles!$C$2:$C$419,Rifles!G$2:G$419,"N/A",0)</f>
        <v>N/A</v>
      </c>
      <c r="E1120" s="3">
        <f>_xlfn.XLOOKUP($A1120,Pistols!$C:$C,Pistols!H:H,0,0)</f>
        <v>0</v>
      </c>
      <c r="F1120" s="3">
        <f>_xlfn.XLOOKUP($A1120,Pistols!$C:$C,Pistols!I:I,0,0)</f>
        <v>0</v>
      </c>
      <c r="G1120" s="3">
        <f>_xlfn.XLOOKUP($A1120,Pistols!$C:$C,Pistols!J:J,0,0)</f>
        <v>0</v>
      </c>
      <c r="H1120" s="3">
        <f>_xlfn.XLOOKUP($A1120,Pistols!$C:$C,Pistols!K:K,0,0)</f>
        <v>0</v>
      </c>
      <c r="I1120" s="3">
        <f>_xlfn.XLOOKUP($A1120,Pistols!$C:$C,Pistols!L:L,0,0)</f>
        <v>0</v>
      </c>
      <c r="J1120" s="3">
        <f>_xlfn.XLOOKUP($A1120,Pistols!$C:$C,Pistols!M:M,0,0)</f>
        <v>0</v>
      </c>
      <c r="K1120" s="3">
        <f>_xlfn.XLOOKUP($A1120,Pistols!$C:$C,Pistols!N:N,0,0)</f>
        <v>0</v>
      </c>
      <c r="L1120" s="3">
        <f>_xlfn.XLOOKUP($A1120,Revolvers!$C:$C,Revolvers!O:O,0,0)</f>
        <v>0</v>
      </c>
      <c r="M1120" s="3">
        <f>_xlfn.XLOOKUP($A1120,Revolvers!$C:$C,Revolvers!P:P,0,0)</f>
        <v>0</v>
      </c>
      <c r="N1120" s="3">
        <f>_xlfn.XLOOKUP($A1120,Revolvers!$C:$C,Revolvers!Q:Q,0,0)</f>
        <v>0</v>
      </c>
      <c r="O1120" s="3">
        <f>_xlfn.XLOOKUP($A1120,Revolvers!$C:$C,Revolvers!R:R,0,0)</f>
        <v>0</v>
      </c>
      <c r="P1120" s="3">
        <f>_xlfn.XLOOKUP($A1120,Revolvers!$C:$C,Revolvers!S:S,0,0)</f>
        <v>0</v>
      </c>
      <c r="Q1120" s="3">
        <f>_xlfn.XLOOKUP($A1120,Revolvers!$C:$C,Revolvers!T:T,0,0)</f>
        <v>0</v>
      </c>
      <c r="R1120" s="3">
        <f>_xlfn.XLOOKUP($A1120,Rifles!C:C,Rifles!H:H,0,0)</f>
        <v>3</v>
      </c>
      <c r="S1120" s="3">
        <f>_xlfn.XLOOKUP($A1120,Shotguns!C:C,Shotguns!H:H,0,0)</f>
        <v>0</v>
      </c>
      <c r="T1120" s="3">
        <f t="shared" si="17"/>
        <v>3</v>
      </c>
    </row>
    <row r="1121" spans="1:20" x14ac:dyDescent="0.25">
      <c r="A1121" s="3">
        <f>Rifles!C1121</f>
        <v>57305238</v>
      </c>
      <c r="B1121" s="3" t="str">
        <f>_xlfn.XLOOKUP($A1121, Rifles!$C$2:$C$419,Rifles!$D$2:$D$419,"N/A",0)</f>
        <v>N/A</v>
      </c>
      <c r="C1121" s="4" t="str">
        <f>_xlfn.XLOOKUP($A1121, Rifles!$C$2:$C$419,Rifles!F$2:F$419,"N/A",0)</f>
        <v>N/A</v>
      </c>
      <c r="D1121" s="4" t="str">
        <f>_xlfn.XLOOKUP($A1121, Rifles!$C$2:$C$419,Rifles!G$2:G$419,"N/A",0)</f>
        <v>N/A</v>
      </c>
      <c r="E1121" s="3">
        <f>_xlfn.XLOOKUP($A1121,Pistols!$C:$C,Pistols!H:H,0,0)</f>
        <v>0</v>
      </c>
      <c r="F1121" s="3">
        <f>_xlfn.XLOOKUP($A1121,Pistols!$C:$C,Pistols!I:I,0,0)</f>
        <v>0</v>
      </c>
      <c r="G1121" s="3">
        <f>_xlfn.XLOOKUP($A1121,Pistols!$C:$C,Pistols!J:J,0,0)</f>
        <v>0</v>
      </c>
      <c r="H1121" s="3">
        <f>_xlfn.XLOOKUP($A1121,Pistols!$C:$C,Pistols!K:K,0,0)</f>
        <v>0</v>
      </c>
      <c r="I1121" s="3">
        <f>_xlfn.XLOOKUP($A1121,Pistols!$C:$C,Pistols!L:L,0,0)</f>
        <v>0</v>
      </c>
      <c r="J1121" s="3">
        <f>_xlfn.XLOOKUP($A1121,Pistols!$C:$C,Pistols!M:M,0,0)</f>
        <v>0</v>
      </c>
      <c r="K1121" s="3">
        <f>_xlfn.XLOOKUP($A1121,Pistols!$C:$C,Pistols!N:N,0,0)</f>
        <v>0</v>
      </c>
      <c r="L1121" s="3">
        <f>_xlfn.XLOOKUP($A1121,Revolvers!$C:$C,Revolvers!O:O,0,0)</f>
        <v>0</v>
      </c>
      <c r="M1121" s="3">
        <f>_xlfn.XLOOKUP($A1121,Revolvers!$C:$C,Revolvers!P:P,0,0)</f>
        <v>0</v>
      </c>
      <c r="N1121" s="3">
        <f>_xlfn.XLOOKUP($A1121,Revolvers!$C:$C,Revolvers!Q:Q,0,0)</f>
        <v>0</v>
      </c>
      <c r="O1121" s="3">
        <f>_xlfn.XLOOKUP($A1121,Revolvers!$C:$C,Revolvers!R:R,0,0)</f>
        <v>0</v>
      </c>
      <c r="P1121" s="3">
        <f>_xlfn.XLOOKUP($A1121,Revolvers!$C:$C,Revolvers!S:S,0,0)</f>
        <v>0</v>
      </c>
      <c r="Q1121" s="3">
        <f>_xlfn.XLOOKUP($A1121,Revolvers!$C:$C,Revolvers!T:T,0,0)</f>
        <v>0</v>
      </c>
      <c r="R1121" s="3">
        <f>_xlfn.XLOOKUP($A1121,Rifles!C:C,Rifles!H:H,0,0)</f>
        <v>1</v>
      </c>
      <c r="S1121" s="3">
        <f>_xlfn.XLOOKUP($A1121,Shotguns!C:C,Shotguns!H:H,0,0)</f>
        <v>0</v>
      </c>
      <c r="T1121" s="3">
        <f t="shared" si="17"/>
        <v>1</v>
      </c>
    </row>
    <row r="1122" spans="1:20" x14ac:dyDescent="0.25">
      <c r="A1122" s="3">
        <f>Rifles!C1122</f>
        <v>57304046</v>
      </c>
      <c r="B1122" s="3" t="str">
        <f>_xlfn.XLOOKUP($A1122, Rifles!$C$2:$C$419,Rifles!$D$2:$D$419,"N/A",0)</f>
        <v>N/A</v>
      </c>
      <c r="C1122" s="4" t="str">
        <f>_xlfn.XLOOKUP($A1122, Rifles!$C$2:$C$419,Rifles!F$2:F$419,"N/A",0)</f>
        <v>N/A</v>
      </c>
      <c r="D1122" s="4" t="str">
        <f>_xlfn.XLOOKUP($A1122, Rifles!$C$2:$C$419,Rifles!G$2:G$419,"N/A",0)</f>
        <v>N/A</v>
      </c>
      <c r="E1122" s="3">
        <f>_xlfn.XLOOKUP($A1122,Pistols!$C:$C,Pistols!H:H,0,0)</f>
        <v>0</v>
      </c>
      <c r="F1122" s="3">
        <f>_xlfn.XLOOKUP($A1122,Pistols!$C:$C,Pistols!I:I,0,0)</f>
        <v>0</v>
      </c>
      <c r="G1122" s="3">
        <f>_xlfn.XLOOKUP($A1122,Pistols!$C:$C,Pistols!J:J,0,0)</f>
        <v>0</v>
      </c>
      <c r="H1122" s="3">
        <f>_xlfn.XLOOKUP($A1122,Pistols!$C:$C,Pistols!K:K,0,0)</f>
        <v>0</v>
      </c>
      <c r="I1122" s="3">
        <f>_xlfn.XLOOKUP($A1122,Pistols!$C:$C,Pistols!L:L,0,0)</f>
        <v>0</v>
      </c>
      <c r="J1122" s="3">
        <f>_xlfn.XLOOKUP($A1122,Pistols!$C:$C,Pistols!M:M,0,0)</f>
        <v>0</v>
      </c>
      <c r="K1122" s="3">
        <f>_xlfn.XLOOKUP($A1122,Pistols!$C:$C,Pistols!N:N,0,0)</f>
        <v>0</v>
      </c>
      <c r="L1122" s="3">
        <f>_xlfn.XLOOKUP($A1122,Revolvers!$C:$C,Revolvers!O:O,0,0)</f>
        <v>0</v>
      </c>
      <c r="M1122" s="3">
        <f>_xlfn.XLOOKUP($A1122,Revolvers!$C:$C,Revolvers!P:P,0,0)</f>
        <v>0</v>
      </c>
      <c r="N1122" s="3">
        <f>_xlfn.XLOOKUP($A1122,Revolvers!$C:$C,Revolvers!Q:Q,0,0)</f>
        <v>0</v>
      </c>
      <c r="O1122" s="3">
        <f>_xlfn.XLOOKUP($A1122,Revolvers!$C:$C,Revolvers!R:R,0,0)</f>
        <v>0</v>
      </c>
      <c r="P1122" s="3">
        <f>_xlfn.XLOOKUP($A1122,Revolvers!$C:$C,Revolvers!S:S,0,0)</f>
        <v>0</v>
      </c>
      <c r="Q1122" s="3">
        <f>_xlfn.XLOOKUP($A1122,Revolvers!$C:$C,Revolvers!T:T,0,0)</f>
        <v>0</v>
      </c>
      <c r="R1122" s="3">
        <f>_xlfn.XLOOKUP($A1122,Rifles!C:C,Rifles!H:H,0,0)</f>
        <v>20</v>
      </c>
      <c r="S1122" s="3">
        <f>_xlfn.XLOOKUP($A1122,Shotguns!C:C,Shotguns!H:H,0,0)</f>
        <v>0</v>
      </c>
      <c r="T1122" s="3">
        <f t="shared" si="17"/>
        <v>20</v>
      </c>
    </row>
    <row r="1123" spans="1:20" x14ac:dyDescent="0.25">
      <c r="A1123" s="3">
        <f>Rifles!C1123</f>
        <v>57304229</v>
      </c>
      <c r="B1123" s="3" t="str">
        <f>_xlfn.XLOOKUP($A1123, Rifles!$C$2:$C$419,Rifles!$D$2:$D$419,"N/A",0)</f>
        <v>N/A</v>
      </c>
      <c r="C1123" s="4" t="str">
        <f>_xlfn.XLOOKUP($A1123, Rifles!$C$2:$C$419,Rifles!F$2:F$419,"N/A",0)</f>
        <v>N/A</v>
      </c>
      <c r="D1123" s="4" t="str">
        <f>_xlfn.XLOOKUP($A1123, Rifles!$C$2:$C$419,Rifles!G$2:G$419,"N/A",0)</f>
        <v>N/A</v>
      </c>
      <c r="E1123" s="3">
        <f>_xlfn.XLOOKUP($A1123,Pistols!$C:$C,Pistols!H:H,0,0)</f>
        <v>0</v>
      </c>
      <c r="F1123" s="3">
        <f>_xlfn.XLOOKUP($A1123,Pistols!$C:$C,Pistols!I:I,0,0)</f>
        <v>0</v>
      </c>
      <c r="G1123" s="3">
        <f>_xlfn.XLOOKUP($A1123,Pistols!$C:$C,Pistols!J:J,0,0)</f>
        <v>0</v>
      </c>
      <c r="H1123" s="3">
        <f>_xlfn.XLOOKUP($A1123,Pistols!$C:$C,Pistols!K:K,0,0)</f>
        <v>0</v>
      </c>
      <c r="I1123" s="3">
        <f>_xlfn.XLOOKUP($A1123,Pistols!$C:$C,Pistols!L:L,0,0)</f>
        <v>0</v>
      </c>
      <c r="J1123" s="3">
        <f>_xlfn.XLOOKUP($A1123,Pistols!$C:$C,Pistols!M:M,0,0)</f>
        <v>0</v>
      </c>
      <c r="K1123" s="3">
        <f>_xlfn.XLOOKUP($A1123,Pistols!$C:$C,Pistols!N:N,0,0)</f>
        <v>0</v>
      </c>
      <c r="L1123" s="3">
        <f>_xlfn.XLOOKUP($A1123,Revolvers!$C:$C,Revolvers!O:O,0,0)</f>
        <v>0</v>
      </c>
      <c r="M1123" s="3">
        <f>_xlfn.XLOOKUP($A1123,Revolvers!$C:$C,Revolvers!P:P,0,0)</f>
        <v>0</v>
      </c>
      <c r="N1123" s="3">
        <f>_xlfn.XLOOKUP($A1123,Revolvers!$C:$C,Revolvers!Q:Q,0,0)</f>
        <v>0</v>
      </c>
      <c r="O1123" s="3">
        <f>_xlfn.XLOOKUP($A1123,Revolvers!$C:$C,Revolvers!R:R,0,0)</f>
        <v>0</v>
      </c>
      <c r="P1123" s="3">
        <f>_xlfn.XLOOKUP($A1123,Revolvers!$C:$C,Revolvers!S:S,0,0)</f>
        <v>0</v>
      </c>
      <c r="Q1123" s="3">
        <f>_xlfn.XLOOKUP($A1123,Revolvers!$C:$C,Revolvers!T:T,0,0)</f>
        <v>0</v>
      </c>
      <c r="R1123" s="3">
        <f>_xlfn.XLOOKUP($A1123,Rifles!C:C,Rifles!H:H,0,0)</f>
        <v>4</v>
      </c>
      <c r="S1123" s="3">
        <f>_xlfn.XLOOKUP($A1123,Shotguns!C:C,Shotguns!H:H,0,0)</f>
        <v>0</v>
      </c>
      <c r="T1123" s="3">
        <f t="shared" si="17"/>
        <v>4</v>
      </c>
    </row>
    <row r="1124" spans="1:20" x14ac:dyDescent="0.25">
      <c r="A1124" s="3">
        <f>Rifles!C1124</f>
        <v>57300809</v>
      </c>
      <c r="B1124" s="3" t="str">
        <f>_xlfn.XLOOKUP($A1124, Rifles!$C$2:$C$419,Rifles!$D$2:$D$419,"N/A",0)</f>
        <v>N/A</v>
      </c>
      <c r="C1124" s="4" t="str">
        <f>_xlfn.XLOOKUP($A1124, Rifles!$C$2:$C$419,Rifles!F$2:F$419,"N/A",0)</f>
        <v>N/A</v>
      </c>
      <c r="D1124" s="4" t="str">
        <f>_xlfn.XLOOKUP($A1124, Rifles!$C$2:$C$419,Rifles!G$2:G$419,"N/A",0)</f>
        <v>N/A</v>
      </c>
      <c r="E1124" s="3">
        <f>_xlfn.XLOOKUP($A1124,Pistols!$C:$C,Pistols!H:H,0,0)</f>
        <v>0</v>
      </c>
      <c r="F1124" s="3">
        <f>_xlfn.XLOOKUP($A1124,Pistols!$C:$C,Pistols!I:I,0,0)</f>
        <v>0</v>
      </c>
      <c r="G1124" s="3">
        <f>_xlfn.XLOOKUP($A1124,Pistols!$C:$C,Pistols!J:J,0,0)</f>
        <v>0</v>
      </c>
      <c r="H1124" s="3">
        <f>_xlfn.XLOOKUP($A1124,Pistols!$C:$C,Pistols!K:K,0,0)</f>
        <v>0</v>
      </c>
      <c r="I1124" s="3">
        <f>_xlfn.XLOOKUP($A1124,Pistols!$C:$C,Pistols!L:L,0,0)</f>
        <v>0</v>
      </c>
      <c r="J1124" s="3">
        <f>_xlfn.XLOOKUP($A1124,Pistols!$C:$C,Pistols!M:M,0,0)</f>
        <v>0</v>
      </c>
      <c r="K1124" s="3">
        <f>_xlfn.XLOOKUP($A1124,Pistols!$C:$C,Pistols!N:N,0,0)</f>
        <v>0</v>
      </c>
      <c r="L1124" s="3">
        <f>_xlfn.XLOOKUP($A1124,Revolvers!$C:$C,Revolvers!O:O,0,0)</f>
        <v>0</v>
      </c>
      <c r="M1124" s="3">
        <f>_xlfn.XLOOKUP($A1124,Revolvers!$C:$C,Revolvers!P:P,0,0)</f>
        <v>0</v>
      </c>
      <c r="N1124" s="3">
        <f>_xlfn.XLOOKUP($A1124,Revolvers!$C:$C,Revolvers!Q:Q,0,0)</f>
        <v>0</v>
      </c>
      <c r="O1124" s="3">
        <f>_xlfn.XLOOKUP($A1124,Revolvers!$C:$C,Revolvers!R:R,0,0)</f>
        <v>0</v>
      </c>
      <c r="P1124" s="3">
        <f>_xlfn.XLOOKUP($A1124,Revolvers!$C:$C,Revolvers!S:S,0,0)</f>
        <v>0</v>
      </c>
      <c r="Q1124" s="3">
        <f>_xlfn.XLOOKUP($A1124,Revolvers!$C:$C,Revolvers!T:T,0,0)</f>
        <v>0</v>
      </c>
      <c r="R1124" s="3">
        <f>_xlfn.XLOOKUP($A1124,Rifles!C:C,Rifles!H:H,0,0)</f>
        <v>1</v>
      </c>
      <c r="S1124" s="3">
        <f>_xlfn.XLOOKUP($A1124,Shotguns!C:C,Shotguns!H:H,0,0)</f>
        <v>0</v>
      </c>
      <c r="T1124" s="3">
        <f t="shared" si="17"/>
        <v>1</v>
      </c>
    </row>
    <row r="1125" spans="1:20" x14ac:dyDescent="0.25">
      <c r="A1125" s="3">
        <f>Rifles!C1125</f>
        <v>57304684</v>
      </c>
      <c r="B1125" s="3" t="str">
        <f>_xlfn.XLOOKUP($A1125, Rifles!$C$2:$C$419,Rifles!$D$2:$D$419,"N/A",0)</f>
        <v>N/A</v>
      </c>
      <c r="C1125" s="4" t="str">
        <f>_xlfn.XLOOKUP($A1125, Rifles!$C$2:$C$419,Rifles!F$2:F$419,"N/A",0)</f>
        <v>N/A</v>
      </c>
      <c r="D1125" s="4" t="str">
        <f>_xlfn.XLOOKUP($A1125, Rifles!$C$2:$C$419,Rifles!G$2:G$419,"N/A",0)</f>
        <v>N/A</v>
      </c>
      <c r="E1125" s="3">
        <f>_xlfn.XLOOKUP($A1125,Pistols!$C:$C,Pistols!H:H,0,0)</f>
        <v>0</v>
      </c>
      <c r="F1125" s="3">
        <f>_xlfn.XLOOKUP($A1125,Pistols!$C:$C,Pistols!I:I,0,0)</f>
        <v>0</v>
      </c>
      <c r="G1125" s="3">
        <f>_xlfn.XLOOKUP($A1125,Pistols!$C:$C,Pistols!J:J,0,0)</f>
        <v>0</v>
      </c>
      <c r="H1125" s="3">
        <f>_xlfn.XLOOKUP($A1125,Pistols!$C:$C,Pistols!K:K,0,0)</f>
        <v>0</v>
      </c>
      <c r="I1125" s="3">
        <f>_xlfn.XLOOKUP($A1125,Pistols!$C:$C,Pistols!L:L,0,0)</f>
        <v>0</v>
      </c>
      <c r="J1125" s="3">
        <f>_xlfn.XLOOKUP($A1125,Pistols!$C:$C,Pistols!M:M,0,0)</f>
        <v>0</v>
      </c>
      <c r="K1125" s="3">
        <f>_xlfn.XLOOKUP($A1125,Pistols!$C:$C,Pistols!N:N,0,0)</f>
        <v>0</v>
      </c>
      <c r="L1125" s="3">
        <f>_xlfn.XLOOKUP($A1125,Revolvers!$C:$C,Revolvers!O:O,0,0)</f>
        <v>0</v>
      </c>
      <c r="M1125" s="3">
        <f>_xlfn.XLOOKUP($A1125,Revolvers!$C:$C,Revolvers!P:P,0,0)</f>
        <v>0</v>
      </c>
      <c r="N1125" s="3">
        <f>_xlfn.XLOOKUP($A1125,Revolvers!$C:$C,Revolvers!Q:Q,0,0)</f>
        <v>0</v>
      </c>
      <c r="O1125" s="3">
        <f>_xlfn.XLOOKUP($A1125,Revolvers!$C:$C,Revolvers!R:R,0,0)</f>
        <v>0</v>
      </c>
      <c r="P1125" s="3">
        <f>_xlfn.XLOOKUP($A1125,Revolvers!$C:$C,Revolvers!S:S,0,0)</f>
        <v>0</v>
      </c>
      <c r="Q1125" s="3">
        <f>_xlfn.XLOOKUP($A1125,Revolvers!$C:$C,Revolvers!T:T,0,0)</f>
        <v>0</v>
      </c>
      <c r="R1125" s="3">
        <f>_xlfn.XLOOKUP($A1125,Rifles!C:C,Rifles!H:H,0,0)</f>
        <v>2</v>
      </c>
      <c r="S1125" s="3">
        <f>_xlfn.XLOOKUP($A1125,Shotguns!C:C,Shotguns!H:H,0,0)</f>
        <v>0</v>
      </c>
      <c r="T1125" s="3">
        <f t="shared" si="17"/>
        <v>2</v>
      </c>
    </row>
    <row r="1126" spans="1:20" x14ac:dyDescent="0.25">
      <c r="A1126" s="3">
        <f>Rifles!C1126</f>
        <v>57305866</v>
      </c>
      <c r="B1126" s="3" t="str">
        <f>_xlfn.XLOOKUP($A1126, Rifles!$C$2:$C$419,Rifles!$D$2:$D$419,"N/A",0)</f>
        <v>N/A</v>
      </c>
      <c r="C1126" s="4" t="str">
        <f>_xlfn.XLOOKUP($A1126, Rifles!$C$2:$C$419,Rifles!F$2:F$419,"N/A",0)</f>
        <v>N/A</v>
      </c>
      <c r="D1126" s="4" t="str">
        <f>_xlfn.XLOOKUP($A1126, Rifles!$C$2:$C$419,Rifles!G$2:G$419,"N/A",0)</f>
        <v>N/A</v>
      </c>
      <c r="E1126" s="3">
        <f>_xlfn.XLOOKUP($A1126,Pistols!$C:$C,Pistols!H:H,0,0)</f>
        <v>0</v>
      </c>
      <c r="F1126" s="3">
        <f>_xlfn.XLOOKUP($A1126,Pistols!$C:$C,Pistols!I:I,0,0)</f>
        <v>0</v>
      </c>
      <c r="G1126" s="3">
        <f>_xlfn.XLOOKUP($A1126,Pistols!$C:$C,Pistols!J:J,0,0)</f>
        <v>0</v>
      </c>
      <c r="H1126" s="3">
        <f>_xlfn.XLOOKUP($A1126,Pistols!$C:$C,Pistols!K:K,0,0)</f>
        <v>0</v>
      </c>
      <c r="I1126" s="3">
        <f>_xlfn.XLOOKUP($A1126,Pistols!$C:$C,Pistols!L:L,0,0)</f>
        <v>0</v>
      </c>
      <c r="J1126" s="3">
        <f>_xlfn.XLOOKUP($A1126,Pistols!$C:$C,Pistols!M:M,0,0)</f>
        <v>0</v>
      </c>
      <c r="K1126" s="3">
        <f>_xlfn.XLOOKUP($A1126,Pistols!$C:$C,Pistols!N:N,0,0)</f>
        <v>0</v>
      </c>
      <c r="L1126" s="3">
        <f>_xlfn.XLOOKUP($A1126,Revolvers!$C:$C,Revolvers!O:O,0,0)</f>
        <v>0</v>
      </c>
      <c r="M1126" s="3">
        <f>_xlfn.XLOOKUP($A1126,Revolvers!$C:$C,Revolvers!P:P,0,0)</f>
        <v>0</v>
      </c>
      <c r="N1126" s="3">
        <f>_xlfn.XLOOKUP($A1126,Revolvers!$C:$C,Revolvers!Q:Q,0,0)</f>
        <v>0</v>
      </c>
      <c r="O1126" s="3">
        <f>_xlfn.XLOOKUP($A1126,Revolvers!$C:$C,Revolvers!R:R,0,0)</f>
        <v>0</v>
      </c>
      <c r="P1126" s="3">
        <f>_xlfn.XLOOKUP($A1126,Revolvers!$C:$C,Revolvers!S:S,0,0)</f>
        <v>0</v>
      </c>
      <c r="Q1126" s="3">
        <f>_xlfn.XLOOKUP($A1126,Revolvers!$C:$C,Revolvers!T:T,0,0)</f>
        <v>0</v>
      </c>
      <c r="R1126" s="3">
        <f>_xlfn.XLOOKUP($A1126,Rifles!C:C,Rifles!H:H,0,0)</f>
        <v>5</v>
      </c>
      <c r="S1126" s="3">
        <f>_xlfn.XLOOKUP($A1126,Shotguns!C:C,Shotguns!H:H,0,0)</f>
        <v>0</v>
      </c>
      <c r="T1126" s="3">
        <f t="shared" si="17"/>
        <v>5</v>
      </c>
    </row>
    <row r="1127" spans="1:20" x14ac:dyDescent="0.25">
      <c r="A1127" s="3">
        <f>Rifles!C1127</f>
        <v>57302798</v>
      </c>
      <c r="B1127" s="3" t="str">
        <f>_xlfn.XLOOKUP($A1127, Rifles!$C$2:$C$419,Rifles!$D$2:$D$419,"N/A",0)</f>
        <v>N/A</v>
      </c>
      <c r="C1127" s="4" t="str">
        <f>_xlfn.XLOOKUP($A1127, Rifles!$C$2:$C$419,Rifles!F$2:F$419,"N/A",0)</f>
        <v>N/A</v>
      </c>
      <c r="D1127" s="4" t="str">
        <f>_xlfn.XLOOKUP($A1127, Rifles!$C$2:$C$419,Rifles!G$2:G$419,"N/A",0)</f>
        <v>N/A</v>
      </c>
      <c r="E1127" s="3">
        <f>_xlfn.XLOOKUP($A1127,Pistols!$C:$C,Pistols!H:H,0,0)</f>
        <v>7</v>
      </c>
      <c r="F1127" s="3">
        <f>_xlfn.XLOOKUP($A1127,Pistols!$C:$C,Pistols!I:I,0,0)</f>
        <v>0</v>
      </c>
      <c r="G1127" s="3">
        <f>_xlfn.XLOOKUP($A1127,Pistols!$C:$C,Pistols!J:J,0,0)</f>
        <v>0</v>
      </c>
      <c r="H1127" s="3">
        <f>_xlfn.XLOOKUP($A1127,Pistols!$C:$C,Pistols!K:K,0,0)</f>
        <v>0</v>
      </c>
      <c r="I1127" s="3">
        <f>_xlfn.XLOOKUP($A1127,Pistols!$C:$C,Pistols!L:L,0,0)</f>
        <v>0</v>
      </c>
      <c r="J1127" s="3">
        <f>_xlfn.XLOOKUP($A1127,Pistols!$C:$C,Pistols!M:M,0,0)</f>
        <v>0</v>
      </c>
      <c r="K1127" s="3">
        <f>_xlfn.XLOOKUP($A1127,Pistols!$C:$C,Pistols!N:N,0,0)</f>
        <v>7</v>
      </c>
      <c r="L1127" s="3">
        <f>_xlfn.XLOOKUP($A1127,Revolvers!$C:$C,Revolvers!O:O,0,0)</f>
        <v>0</v>
      </c>
      <c r="M1127" s="3">
        <f>_xlfn.XLOOKUP($A1127,Revolvers!$C:$C,Revolvers!P:P,0,0)</f>
        <v>0</v>
      </c>
      <c r="N1127" s="3">
        <f>_xlfn.XLOOKUP($A1127,Revolvers!$C:$C,Revolvers!Q:Q,0,0)</f>
        <v>0</v>
      </c>
      <c r="O1127" s="3">
        <f>_xlfn.XLOOKUP($A1127,Revolvers!$C:$C,Revolvers!R:R,0,0)</f>
        <v>0</v>
      </c>
      <c r="P1127" s="3">
        <f>_xlfn.XLOOKUP($A1127,Revolvers!$C:$C,Revolvers!S:S,0,0)</f>
        <v>0</v>
      </c>
      <c r="Q1127" s="3">
        <f>_xlfn.XLOOKUP($A1127,Revolvers!$C:$C,Revolvers!T:T,0,0)</f>
        <v>0</v>
      </c>
      <c r="R1127" s="3">
        <f>_xlfn.XLOOKUP($A1127,Rifles!C:C,Rifles!H:H,0,0)</f>
        <v>17</v>
      </c>
      <c r="S1127" s="3">
        <f>_xlfn.XLOOKUP($A1127,Shotguns!C:C,Shotguns!H:H,0,0)</f>
        <v>0</v>
      </c>
      <c r="T1127" s="3">
        <f t="shared" si="17"/>
        <v>24</v>
      </c>
    </row>
    <row r="1128" spans="1:20" x14ac:dyDescent="0.25">
      <c r="A1128" s="3">
        <f>Rifles!C1128</f>
        <v>57304156</v>
      </c>
      <c r="B1128" s="3" t="str">
        <f>_xlfn.XLOOKUP($A1128, Rifles!$C$2:$C$419,Rifles!$D$2:$D$419,"N/A",0)</f>
        <v>N/A</v>
      </c>
      <c r="C1128" s="4" t="str">
        <f>_xlfn.XLOOKUP($A1128, Rifles!$C$2:$C$419,Rifles!F$2:F$419,"N/A",0)</f>
        <v>N/A</v>
      </c>
      <c r="D1128" s="4" t="str">
        <f>_xlfn.XLOOKUP($A1128, Rifles!$C$2:$C$419,Rifles!G$2:G$419,"N/A",0)</f>
        <v>N/A</v>
      </c>
      <c r="E1128" s="3">
        <f>_xlfn.XLOOKUP($A1128,Pistols!$C:$C,Pistols!H:H,0,0)</f>
        <v>0</v>
      </c>
      <c r="F1128" s="3">
        <f>_xlfn.XLOOKUP($A1128,Pistols!$C:$C,Pistols!I:I,0,0)</f>
        <v>0</v>
      </c>
      <c r="G1128" s="3">
        <f>_xlfn.XLOOKUP($A1128,Pistols!$C:$C,Pistols!J:J,0,0)</f>
        <v>0</v>
      </c>
      <c r="H1128" s="3">
        <f>_xlfn.XLOOKUP($A1128,Pistols!$C:$C,Pistols!K:K,0,0)</f>
        <v>0</v>
      </c>
      <c r="I1128" s="3">
        <f>_xlfn.XLOOKUP($A1128,Pistols!$C:$C,Pistols!L:L,0,0)</f>
        <v>0</v>
      </c>
      <c r="J1128" s="3">
        <f>_xlfn.XLOOKUP($A1128,Pistols!$C:$C,Pistols!M:M,0,0)</f>
        <v>0</v>
      </c>
      <c r="K1128" s="3">
        <f>_xlfn.XLOOKUP($A1128,Pistols!$C:$C,Pistols!N:N,0,0)</f>
        <v>0</v>
      </c>
      <c r="L1128" s="3">
        <f>_xlfn.XLOOKUP($A1128,Revolvers!$C:$C,Revolvers!O:O,0,0)</f>
        <v>0</v>
      </c>
      <c r="M1128" s="3">
        <f>_xlfn.XLOOKUP($A1128,Revolvers!$C:$C,Revolvers!P:P,0,0)</f>
        <v>0</v>
      </c>
      <c r="N1128" s="3">
        <f>_xlfn.XLOOKUP($A1128,Revolvers!$C:$C,Revolvers!Q:Q,0,0)</f>
        <v>0</v>
      </c>
      <c r="O1128" s="3">
        <f>_xlfn.XLOOKUP($A1128,Revolvers!$C:$C,Revolvers!R:R,0,0)</f>
        <v>0</v>
      </c>
      <c r="P1128" s="3">
        <f>_xlfn.XLOOKUP($A1128,Revolvers!$C:$C,Revolvers!S:S,0,0)</f>
        <v>0</v>
      </c>
      <c r="Q1128" s="3">
        <f>_xlfn.XLOOKUP($A1128,Revolvers!$C:$C,Revolvers!T:T,0,0)</f>
        <v>0</v>
      </c>
      <c r="R1128" s="3">
        <f>_xlfn.XLOOKUP($A1128,Rifles!C:C,Rifles!H:H,0,0)</f>
        <v>32</v>
      </c>
      <c r="S1128" s="3">
        <f>_xlfn.XLOOKUP($A1128,Shotguns!C:C,Shotguns!H:H,0,0)</f>
        <v>0</v>
      </c>
      <c r="T1128" s="3">
        <f t="shared" si="17"/>
        <v>32</v>
      </c>
    </row>
    <row r="1129" spans="1:20" x14ac:dyDescent="0.25">
      <c r="A1129" s="3">
        <f>Rifles!C1129</f>
        <v>57302390</v>
      </c>
      <c r="B1129" s="3" t="str">
        <f>_xlfn.XLOOKUP($A1129, Rifles!$C$2:$C$419,Rifles!$D$2:$D$419,"N/A",0)</f>
        <v>N/A</v>
      </c>
      <c r="C1129" s="4" t="str">
        <f>_xlfn.XLOOKUP($A1129, Rifles!$C$2:$C$419,Rifles!F$2:F$419,"N/A",0)</f>
        <v>N/A</v>
      </c>
      <c r="D1129" s="4" t="str">
        <f>_xlfn.XLOOKUP($A1129, Rifles!$C$2:$C$419,Rifles!G$2:G$419,"N/A",0)</f>
        <v>N/A</v>
      </c>
      <c r="E1129" s="3">
        <f>_xlfn.XLOOKUP($A1129,Pistols!$C:$C,Pistols!H:H,0,0)</f>
        <v>0</v>
      </c>
      <c r="F1129" s="3">
        <f>_xlfn.XLOOKUP($A1129,Pistols!$C:$C,Pistols!I:I,0,0)</f>
        <v>0</v>
      </c>
      <c r="G1129" s="3">
        <f>_xlfn.XLOOKUP($A1129,Pistols!$C:$C,Pistols!J:J,0,0)</f>
        <v>1</v>
      </c>
      <c r="H1129" s="3">
        <f>_xlfn.XLOOKUP($A1129,Pistols!$C:$C,Pistols!K:K,0,0)</f>
        <v>0</v>
      </c>
      <c r="I1129" s="3">
        <f>_xlfn.XLOOKUP($A1129,Pistols!$C:$C,Pistols!L:L,0,0)</f>
        <v>0</v>
      </c>
      <c r="J1129" s="3">
        <f>_xlfn.XLOOKUP($A1129,Pistols!$C:$C,Pistols!M:M,0,0)</f>
        <v>0</v>
      </c>
      <c r="K1129" s="3">
        <f>_xlfn.XLOOKUP($A1129,Pistols!$C:$C,Pistols!N:N,0,0)</f>
        <v>1</v>
      </c>
      <c r="L1129" s="3">
        <f>_xlfn.XLOOKUP($A1129,Revolvers!$C:$C,Revolvers!O:O,0,0)</f>
        <v>0</v>
      </c>
      <c r="M1129" s="3">
        <f>_xlfn.XLOOKUP($A1129,Revolvers!$C:$C,Revolvers!P:P,0,0)</f>
        <v>0</v>
      </c>
      <c r="N1129" s="3">
        <f>_xlfn.XLOOKUP($A1129,Revolvers!$C:$C,Revolvers!Q:Q,0,0)</f>
        <v>0</v>
      </c>
      <c r="O1129" s="3">
        <f>_xlfn.XLOOKUP($A1129,Revolvers!$C:$C,Revolvers!R:R,0,0)</f>
        <v>0</v>
      </c>
      <c r="P1129" s="3">
        <f>_xlfn.XLOOKUP($A1129,Revolvers!$C:$C,Revolvers!S:S,0,0)</f>
        <v>0</v>
      </c>
      <c r="Q1129" s="3">
        <f>_xlfn.XLOOKUP($A1129,Revolvers!$C:$C,Revolvers!T:T,0,0)</f>
        <v>0</v>
      </c>
      <c r="R1129" s="3">
        <f>_xlfn.XLOOKUP($A1129,Rifles!C:C,Rifles!H:H,0,0)</f>
        <v>3</v>
      </c>
      <c r="S1129" s="3">
        <f>_xlfn.XLOOKUP($A1129,Shotguns!C:C,Shotguns!H:H,0,0)</f>
        <v>0</v>
      </c>
      <c r="T1129" s="3">
        <f t="shared" si="17"/>
        <v>4</v>
      </c>
    </row>
    <row r="1130" spans="1:20" x14ac:dyDescent="0.25">
      <c r="A1130" s="3">
        <f>Rifles!C1130</f>
        <v>57304951</v>
      </c>
      <c r="B1130" s="3" t="str">
        <f>_xlfn.XLOOKUP($A1130, Rifles!$C$2:$C$419,Rifles!$D$2:$D$419,"N/A",0)</f>
        <v>N/A</v>
      </c>
      <c r="C1130" s="4" t="str">
        <f>_xlfn.XLOOKUP($A1130, Rifles!$C$2:$C$419,Rifles!F$2:F$419,"N/A",0)</f>
        <v>N/A</v>
      </c>
      <c r="D1130" s="4" t="str">
        <f>_xlfn.XLOOKUP($A1130, Rifles!$C$2:$C$419,Rifles!G$2:G$419,"N/A",0)</f>
        <v>N/A</v>
      </c>
      <c r="E1130" s="3">
        <f>_xlfn.XLOOKUP($A1130,Pistols!$C:$C,Pistols!H:H,0,0)</f>
        <v>0</v>
      </c>
      <c r="F1130" s="3">
        <f>_xlfn.XLOOKUP($A1130,Pistols!$C:$C,Pistols!I:I,0,0)</f>
        <v>0</v>
      </c>
      <c r="G1130" s="3">
        <f>_xlfn.XLOOKUP($A1130,Pistols!$C:$C,Pistols!J:J,0,0)</f>
        <v>0</v>
      </c>
      <c r="H1130" s="3">
        <f>_xlfn.XLOOKUP($A1130,Pistols!$C:$C,Pistols!K:K,0,0)</f>
        <v>0</v>
      </c>
      <c r="I1130" s="3">
        <f>_xlfn.XLOOKUP($A1130,Pistols!$C:$C,Pistols!L:L,0,0)</f>
        <v>0</v>
      </c>
      <c r="J1130" s="3">
        <f>_xlfn.XLOOKUP($A1130,Pistols!$C:$C,Pistols!M:M,0,0)</f>
        <v>0</v>
      </c>
      <c r="K1130" s="3">
        <f>_xlfn.XLOOKUP($A1130,Pistols!$C:$C,Pistols!N:N,0,0)</f>
        <v>0</v>
      </c>
      <c r="L1130" s="3">
        <f>_xlfn.XLOOKUP($A1130,Revolvers!$C:$C,Revolvers!O:O,0,0)</f>
        <v>0</v>
      </c>
      <c r="M1130" s="3">
        <f>_xlfn.XLOOKUP($A1130,Revolvers!$C:$C,Revolvers!P:P,0,0)</f>
        <v>0</v>
      </c>
      <c r="N1130" s="3">
        <f>_xlfn.XLOOKUP($A1130,Revolvers!$C:$C,Revolvers!Q:Q,0,0)</f>
        <v>0</v>
      </c>
      <c r="O1130" s="3">
        <f>_xlfn.XLOOKUP($A1130,Revolvers!$C:$C,Revolvers!R:R,0,0)</f>
        <v>0</v>
      </c>
      <c r="P1130" s="3">
        <f>_xlfn.XLOOKUP($A1130,Revolvers!$C:$C,Revolvers!S:S,0,0)</f>
        <v>0</v>
      </c>
      <c r="Q1130" s="3">
        <f>_xlfn.XLOOKUP($A1130,Revolvers!$C:$C,Revolvers!T:T,0,0)</f>
        <v>0</v>
      </c>
      <c r="R1130" s="3">
        <f>_xlfn.XLOOKUP($A1130,Rifles!C:C,Rifles!H:H,0,0)</f>
        <v>3</v>
      </c>
      <c r="S1130" s="3">
        <f>_xlfn.XLOOKUP($A1130,Shotguns!C:C,Shotguns!H:H,0,0)</f>
        <v>0</v>
      </c>
      <c r="T1130" s="3">
        <f t="shared" si="17"/>
        <v>3</v>
      </c>
    </row>
    <row r="1131" spans="1:20" x14ac:dyDescent="0.25">
      <c r="A1131" s="3">
        <f>Rifles!C1131</f>
        <v>57303358</v>
      </c>
      <c r="B1131" s="3" t="str">
        <f>_xlfn.XLOOKUP($A1131, Rifles!$C$2:$C$419,Rifles!$D$2:$D$419,"N/A",0)</f>
        <v>N/A</v>
      </c>
      <c r="C1131" s="4" t="str">
        <f>_xlfn.XLOOKUP($A1131, Rifles!$C$2:$C$419,Rifles!F$2:F$419,"N/A",0)</f>
        <v>N/A</v>
      </c>
      <c r="D1131" s="4" t="str">
        <f>_xlfn.XLOOKUP($A1131, Rifles!$C$2:$C$419,Rifles!G$2:G$419,"N/A",0)</f>
        <v>N/A</v>
      </c>
      <c r="E1131" s="3">
        <f>_xlfn.XLOOKUP($A1131,Pistols!$C:$C,Pistols!H:H,0,0)</f>
        <v>0</v>
      </c>
      <c r="F1131" s="3">
        <f>_xlfn.XLOOKUP($A1131,Pistols!$C:$C,Pistols!I:I,0,0)</f>
        <v>0</v>
      </c>
      <c r="G1131" s="3">
        <f>_xlfn.XLOOKUP($A1131,Pistols!$C:$C,Pistols!J:J,0,0)</f>
        <v>0</v>
      </c>
      <c r="H1131" s="3">
        <f>_xlfn.XLOOKUP($A1131,Pistols!$C:$C,Pistols!K:K,0,0)</f>
        <v>0</v>
      </c>
      <c r="I1131" s="3">
        <f>_xlfn.XLOOKUP($A1131,Pistols!$C:$C,Pistols!L:L,0,0)</f>
        <v>0</v>
      </c>
      <c r="J1131" s="3">
        <f>_xlfn.XLOOKUP($A1131,Pistols!$C:$C,Pistols!M:M,0,0)</f>
        <v>0</v>
      </c>
      <c r="K1131" s="3">
        <f>_xlfn.XLOOKUP($A1131,Pistols!$C:$C,Pistols!N:N,0,0)</f>
        <v>0</v>
      </c>
      <c r="L1131" s="3">
        <f>_xlfn.XLOOKUP($A1131,Revolvers!$C:$C,Revolvers!O:O,0,0)</f>
        <v>0</v>
      </c>
      <c r="M1131" s="3">
        <f>_xlfn.XLOOKUP($A1131,Revolvers!$C:$C,Revolvers!P:P,0,0)</f>
        <v>0</v>
      </c>
      <c r="N1131" s="3">
        <f>_xlfn.XLOOKUP($A1131,Revolvers!$C:$C,Revolvers!Q:Q,0,0)</f>
        <v>0</v>
      </c>
      <c r="O1131" s="3">
        <f>_xlfn.XLOOKUP($A1131,Revolvers!$C:$C,Revolvers!R:R,0,0)</f>
        <v>0</v>
      </c>
      <c r="P1131" s="3">
        <f>_xlfn.XLOOKUP($A1131,Revolvers!$C:$C,Revolvers!S:S,0,0)</f>
        <v>0</v>
      </c>
      <c r="Q1131" s="3">
        <f>_xlfn.XLOOKUP($A1131,Revolvers!$C:$C,Revolvers!T:T,0,0)</f>
        <v>0</v>
      </c>
      <c r="R1131" s="3">
        <f>_xlfn.XLOOKUP($A1131,Rifles!C:C,Rifles!H:H,0,0)</f>
        <v>3</v>
      </c>
      <c r="S1131" s="3">
        <f>_xlfn.XLOOKUP($A1131,Shotguns!C:C,Shotguns!H:H,0,0)</f>
        <v>0</v>
      </c>
      <c r="T1131" s="3">
        <f t="shared" si="17"/>
        <v>3</v>
      </c>
    </row>
    <row r="1132" spans="1:20" x14ac:dyDescent="0.25">
      <c r="A1132" s="3">
        <f>Rifles!C1132</f>
        <v>57305807</v>
      </c>
      <c r="B1132" s="3" t="str">
        <f>_xlfn.XLOOKUP($A1132, Rifles!$C$2:$C$419,Rifles!$D$2:$D$419,"N/A",0)</f>
        <v>N/A</v>
      </c>
      <c r="C1132" s="4" t="str">
        <f>_xlfn.XLOOKUP($A1132, Rifles!$C$2:$C$419,Rifles!F$2:F$419,"N/A",0)</f>
        <v>N/A</v>
      </c>
      <c r="D1132" s="4" t="str">
        <f>_xlfn.XLOOKUP($A1132, Rifles!$C$2:$C$419,Rifles!G$2:G$419,"N/A",0)</f>
        <v>N/A</v>
      </c>
      <c r="E1132" s="3">
        <f>_xlfn.XLOOKUP($A1132,Pistols!$C:$C,Pistols!H:H,0,0)</f>
        <v>0</v>
      </c>
      <c r="F1132" s="3">
        <f>_xlfn.XLOOKUP($A1132,Pistols!$C:$C,Pistols!I:I,0,0)</f>
        <v>0</v>
      </c>
      <c r="G1132" s="3">
        <f>_xlfn.XLOOKUP($A1132,Pistols!$C:$C,Pistols!J:J,0,0)</f>
        <v>0</v>
      </c>
      <c r="H1132" s="3">
        <f>_xlfn.XLOOKUP($A1132,Pistols!$C:$C,Pistols!K:K,0,0)</f>
        <v>0</v>
      </c>
      <c r="I1132" s="3">
        <f>_xlfn.XLOOKUP($A1132,Pistols!$C:$C,Pistols!L:L,0,0)</f>
        <v>0</v>
      </c>
      <c r="J1132" s="3">
        <f>_xlfn.XLOOKUP($A1132,Pistols!$C:$C,Pistols!M:M,0,0)</f>
        <v>0</v>
      </c>
      <c r="K1132" s="3">
        <f>_xlfn.XLOOKUP($A1132,Pistols!$C:$C,Pistols!N:N,0,0)</f>
        <v>0</v>
      </c>
      <c r="L1132" s="3">
        <f>_xlfn.XLOOKUP($A1132,Revolvers!$C:$C,Revolvers!O:O,0,0)</f>
        <v>0</v>
      </c>
      <c r="M1132" s="3">
        <f>_xlfn.XLOOKUP($A1132,Revolvers!$C:$C,Revolvers!P:P,0,0)</f>
        <v>0</v>
      </c>
      <c r="N1132" s="3">
        <f>_xlfn.XLOOKUP($A1132,Revolvers!$C:$C,Revolvers!Q:Q,0,0)</f>
        <v>0</v>
      </c>
      <c r="O1132" s="3">
        <f>_xlfn.XLOOKUP($A1132,Revolvers!$C:$C,Revolvers!R:R,0,0)</f>
        <v>0</v>
      </c>
      <c r="P1132" s="3">
        <f>_xlfn.XLOOKUP($A1132,Revolvers!$C:$C,Revolvers!S:S,0,0)</f>
        <v>0</v>
      </c>
      <c r="Q1132" s="3">
        <f>_xlfn.XLOOKUP($A1132,Revolvers!$C:$C,Revolvers!T:T,0,0)</f>
        <v>0</v>
      </c>
      <c r="R1132" s="3">
        <f>_xlfn.XLOOKUP($A1132,Rifles!C:C,Rifles!H:H,0,0)</f>
        <v>1</v>
      </c>
      <c r="S1132" s="3">
        <f>_xlfn.XLOOKUP($A1132,Shotguns!C:C,Shotguns!H:H,0,0)</f>
        <v>0</v>
      </c>
      <c r="T1132" s="3">
        <f t="shared" si="17"/>
        <v>1</v>
      </c>
    </row>
    <row r="1133" spans="1:20" x14ac:dyDescent="0.25">
      <c r="A1133" s="3">
        <f>Rifles!C1133</f>
        <v>57305534</v>
      </c>
      <c r="B1133" s="3" t="str">
        <f>_xlfn.XLOOKUP($A1133, Rifles!$C$2:$C$419,Rifles!$D$2:$D$419,"N/A",0)</f>
        <v>N/A</v>
      </c>
      <c r="C1133" s="4" t="str">
        <f>_xlfn.XLOOKUP($A1133, Rifles!$C$2:$C$419,Rifles!F$2:F$419,"N/A",0)</f>
        <v>N/A</v>
      </c>
      <c r="D1133" s="4" t="str">
        <f>_xlfn.XLOOKUP($A1133, Rifles!$C$2:$C$419,Rifles!G$2:G$419,"N/A",0)</f>
        <v>N/A</v>
      </c>
      <c r="E1133" s="3">
        <f>_xlfn.XLOOKUP($A1133,Pistols!$C:$C,Pistols!H:H,0,0)</f>
        <v>0</v>
      </c>
      <c r="F1133" s="3">
        <f>_xlfn.XLOOKUP($A1133,Pistols!$C:$C,Pistols!I:I,0,0)</f>
        <v>0</v>
      </c>
      <c r="G1133" s="3">
        <f>_xlfn.XLOOKUP($A1133,Pistols!$C:$C,Pistols!J:J,0,0)</f>
        <v>1</v>
      </c>
      <c r="H1133" s="3">
        <f>_xlfn.XLOOKUP($A1133,Pistols!$C:$C,Pistols!K:K,0,0)</f>
        <v>0</v>
      </c>
      <c r="I1133" s="3">
        <f>_xlfn.XLOOKUP($A1133,Pistols!$C:$C,Pistols!L:L,0,0)</f>
        <v>0</v>
      </c>
      <c r="J1133" s="3">
        <f>_xlfn.XLOOKUP($A1133,Pistols!$C:$C,Pistols!M:M,0,0)</f>
        <v>0</v>
      </c>
      <c r="K1133" s="3">
        <f>_xlfn.XLOOKUP($A1133,Pistols!$C:$C,Pistols!N:N,0,0)</f>
        <v>1</v>
      </c>
      <c r="L1133" s="3">
        <f>_xlfn.XLOOKUP($A1133,Revolvers!$C:$C,Revolvers!O:O,0,0)</f>
        <v>0</v>
      </c>
      <c r="M1133" s="3">
        <f>_xlfn.XLOOKUP($A1133,Revolvers!$C:$C,Revolvers!P:P,0,0)</f>
        <v>0</v>
      </c>
      <c r="N1133" s="3">
        <f>_xlfn.XLOOKUP($A1133,Revolvers!$C:$C,Revolvers!Q:Q,0,0)</f>
        <v>0</v>
      </c>
      <c r="O1133" s="3">
        <f>_xlfn.XLOOKUP($A1133,Revolvers!$C:$C,Revolvers!R:R,0,0)</f>
        <v>0</v>
      </c>
      <c r="P1133" s="3">
        <f>_xlfn.XLOOKUP($A1133,Revolvers!$C:$C,Revolvers!S:S,0,0)</f>
        <v>0</v>
      </c>
      <c r="Q1133" s="3">
        <f>_xlfn.XLOOKUP($A1133,Revolvers!$C:$C,Revolvers!T:T,0,0)</f>
        <v>0</v>
      </c>
      <c r="R1133" s="3">
        <f>_xlfn.XLOOKUP($A1133,Rifles!C:C,Rifles!H:H,0,0)</f>
        <v>19</v>
      </c>
      <c r="S1133" s="3">
        <f>_xlfn.XLOOKUP($A1133,Shotguns!C:C,Shotguns!H:H,0,0)</f>
        <v>0</v>
      </c>
      <c r="T1133" s="3">
        <f t="shared" si="17"/>
        <v>20</v>
      </c>
    </row>
    <row r="1134" spans="1:20" x14ac:dyDescent="0.25">
      <c r="A1134" s="3">
        <f>Rifles!C1134</f>
        <v>57337041</v>
      </c>
      <c r="B1134" s="3" t="str">
        <f>_xlfn.XLOOKUP($A1134, Rifles!$C$2:$C$419,Rifles!$D$2:$D$419,"N/A",0)</f>
        <v>N/A</v>
      </c>
      <c r="C1134" s="4" t="str">
        <f>_xlfn.XLOOKUP($A1134, Rifles!$C$2:$C$419,Rifles!F$2:F$419,"N/A",0)</f>
        <v>N/A</v>
      </c>
      <c r="D1134" s="4" t="str">
        <f>_xlfn.XLOOKUP($A1134, Rifles!$C$2:$C$419,Rifles!G$2:G$419,"N/A",0)</f>
        <v>N/A</v>
      </c>
      <c r="E1134" s="3">
        <f>_xlfn.XLOOKUP($A1134,Pistols!$C:$C,Pistols!H:H,0,0)</f>
        <v>0</v>
      </c>
      <c r="F1134" s="3">
        <f>_xlfn.XLOOKUP($A1134,Pistols!$C:$C,Pistols!I:I,0,0)</f>
        <v>0</v>
      </c>
      <c r="G1134" s="3">
        <f>_xlfn.XLOOKUP($A1134,Pistols!$C:$C,Pistols!J:J,0,0)</f>
        <v>0</v>
      </c>
      <c r="H1134" s="3">
        <f>_xlfn.XLOOKUP($A1134,Pistols!$C:$C,Pistols!K:K,0,0)</f>
        <v>0</v>
      </c>
      <c r="I1134" s="3">
        <f>_xlfn.XLOOKUP($A1134,Pistols!$C:$C,Pistols!L:L,0,0)</f>
        <v>0</v>
      </c>
      <c r="J1134" s="3">
        <f>_xlfn.XLOOKUP($A1134,Pistols!$C:$C,Pistols!M:M,0,0)</f>
        <v>0</v>
      </c>
      <c r="K1134" s="3">
        <f>_xlfn.XLOOKUP($A1134,Pistols!$C:$C,Pistols!N:N,0,0)</f>
        <v>0</v>
      </c>
      <c r="L1134" s="3">
        <f>_xlfn.XLOOKUP($A1134,Revolvers!$C:$C,Revolvers!O:O,0,0)</f>
        <v>0</v>
      </c>
      <c r="M1134" s="3">
        <f>_xlfn.XLOOKUP($A1134,Revolvers!$C:$C,Revolvers!P:P,0,0)</f>
        <v>0</v>
      </c>
      <c r="N1134" s="3">
        <f>_xlfn.XLOOKUP($A1134,Revolvers!$C:$C,Revolvers!Q:Q,0,0)</f>
        <v>0</v>
      </c>
      <c r="O1134" s="3">
        <f>_xlfn.XLOOKUP($A1134,Revolvers!$C:$C,Revolvers!R:R,0,0)</f>
        <v>0</v>
      </c>
      <c r="P1134" s="3">
        <f>_xlfn.XLOOKUP($A1134,Revolvers!$C:$C,Revolvers!S:S,0,0)</f>
        <v>0</v>
      </c>
      <c r="Q1134" s="3">
        <f>_xlfn.XLOOKUP($A1134,Revolvers!$C:$C,Revolvers!T:T,0,0)</f>
        <v>0</v>
      </c>
      <c r="R1134" s="3">
        <f>_xlfn.XLOOKUP($A1134,Rifles!C:C,Rifles!H:H,0,0)</f>
        <v>1</v>
      </c>
      <c r="S1134" s="3">
        <f>_xlfn.XLOOKUP($A1134,Shotguns!C:C,Shotguns!H:H,0,0)</f>
        <v>0</v>
      </c>
      <c r="T1134" s="3">
        <f t="shared" si="17"/>
        <v>1</v>
      </c>
    </row>
    <row r="1135" spans="1:20" x14ac:dyDescent="0.25">
      <c r="A1135" s="3">
        <f>Rifles!C1135</f>
        <v>57336993</v>
      </c>
      <c r="B1135" s="3" t="str">
        <f>_xlfn.XLOOKUP($A1135, Rifles!$C$2:$C$419,Rifles!$D$2:$D$419,"N/A",0)</f>
        <v>N/A</v>
      </c>
      <c r="C1135" s="4" t="str">
        <f>_xlfn.XLOOKUP($A1135, Rifles!$C$2:$C$419,Rifles!F$2:F$419,"N/A",0)</f>
        <v>N/A</v>
      </c>
      <c r="D1135" s="4" t="str">
        <f>_xlfn.XLOOKUP($A1135, Rifles!$C$2:$C$419,Rifles!G$2:G$419,"N/A",0)</f>
        <v>N/A</v>
      </c>
      <c r="E1135" s="3">
        <f>_xlfn.XLOOKUP($A1135,Pistols!$C:$C,Pistols!H:H,0,0)</f>
        <v>0</v>
      </c>
      <c r="F1135" s="3">
        <f>_xlfn.XLOOKUP($A1135,Pistols!$C:$C,Pistols!I:I,0,0)</f>
        <v>0</v>
      </c>
      <c r="G1135" s="3">
        <f>_xlfn.XLOOKUP($A1135,Pistols!$C:$C,Pistols!J:J,0,0)</f>
        <v>0</v>
      </c>
      <c r="H1135" s="3">
        <f>_xlfn.XLOOKUP($A1135,Pistols!$C:$C,Pistols!K:K,0,0)</f>
        <v>0</v>
      </c>
      <c r="I1135" s="3">
        <f>_xlfn.XLOOKUP($A1135,Pistols!$C:$C,Pistols!L:L,0,0)</f>
        <v>0</v>
      </c>
      <c r="J1135" s="3">
        <f>_xlfn.XLOOKUP($A1135,Pistols!$C:$C,Pistols!M:M,0,0)</f>
        <v>0</v>
      </c>
      <c r="K1135" s="3">
        <f>_xlfn.XLOOKUP($A1135,Pistols!$C:$C,Pistols!N:N,0,0)</f>
        <v>0</v>
      </c>
      <c r="L1135" s="3">
        <f>_xlfn.XLOOKUP($A1135,Revolvers!$C:$C,Revolvers!O:O,0,0)</f>
        <v>0</v>
      </c>
      <c r="M1135" s="3">
        <f>_xlfn.XLOOKUP($A1135,Revolvers!$C:$C,Revolvers!P:P,0,0)</f>
        <v>0</v>
      </c>
      <c r="N1135" s="3">
        <f>_xlfn.XLOOKUP($A1135,Revolvers!$C:$C,Revolvers!Q:Q,0,0)</f>
        <v>0</v>
      </c>
      <c r="O1135" s="3">
        <f>_xlfn.XLOOKUP($A1135,Revolvers!$C:$C,Revolvers!R:R,0,0)</f>
        <v>0</v>
      </c>
      <c r="P1135" s="3">
        <f>_xlfn.XLOOKUP($A1135,Revolvers!$C:$C,Revolvers!S:S,0,0)</f>
        <v>0</v>
      </c>
      <c r="Q1135" s="3">
        <f>_xlfn.XLOOKUP($A1135,Revolvers!$C:$C,Revolvers!T:T,0,0)</f>
        <v>0</v>
      </c>
      <c r="R1135" s="3">
        <f>_xlfn.XLOOKUP($A1135,Rifles!C:C,Rifles!H:H,0,0)</f>
        <v>2</v>
      </c>
      <c r="S1135" s="3">
        <f>_xlfn.XLOOKUP($A1135,Shotguns!C:C,Shotguns!H:H,0,0)</f>
        <v>0</v>
      </c>
      <c r="T1135" s="3">
        <f t="shared" si="17"/>
        <v>2</v>
      </c>
    </row>
    <row r="1136" spans="1:20" x14ac:dyDescent="0.25">
      <c r="A1136" s="3">
        <f>Rifles!C1136</f>
        <v>57305617</v>
      </c>
      <c r="B1136" s="3" t="str">
        <f>_xlfn.XLOOKUP($A1136, Rifles!$C$2:$C$419,Rifles!$D$2:$D$419,"N/A",0)</f>
        <v>N/A</v>
      </c>
      <c r="C1136" s="4" t="str">
        <f>_xlfn.XLOOKUP($A1136, Rifles!$C$2:$C$419,Rifles!F$2:F$419,"N/A",0)</f>
        <v>N/A</v>
      </c>
      <c r="D1136" s="4" t="str">
        <f>_xlfn.XLOOKUP($A1136, Rifles!$C$2:$C$419,Rifles!G$2:G$419,"N/A",0)</f>
        <v>N/A</v>
      </c>
      <c r="E1136" s="3">
        <f>_xlfn.XLOOKUP($A1136,Pistols!$C:$C,Pistols!H:H,0,0)</f>
        <v>0</v>
      </c>
      <c r="F1136" s="3">
        <f>_xlfn.XLOOKUP($A1136,Pistols!$C:$C,Pistols!I:I,0,0)</f>
        <v>0</v>
      </c>
      <c r="G1136" s="3">
        <f>_xlfn.XLOOKUP($A1136,Pistols!$C:$C,Pistols!J:J,0,0)</f>
        <v>0</v>
      </c>
      <c r="H1136" s="3">
        <f>_xlfn.XLOOKUP($A1136,Pistols!$C:$C,Pistols!K:K,0,0)</f>
        <v>0</v>
      </c>
      <c r="I1136" s="3">
        <f>_xlfn.XLOOKUP($A1136,Pistols!$C:$C,Pistols!L:L,0,0)</f>
        <v>0</v>
      </c>
      <c r="J1136" s="3">
        <f>_xlfn.XLOOKUP($A1136,Pistols!$C:$C,Pistols!M:M,0,0)</f>
        <v>0</v>
      </c>
      <c r="K1136" s="3">
        <f>_xlfn.XLOOKUP($A1136,Pistols!$C:$C,Pistols!N:N,0,0)</f>
        <v>0</v>
      </c>
      <c r="L1136" s="3">
        <f>_xlfn.XLOOKUP($A1136,Revolvers!$C:$C,Revolvers!O:O,0,0)</f>
        <v>0</v>
      </c>
      <c r="M1136" s="3">
        <f>_xlfn.XLOOKUP($A1136,Revolvers!$C:$C,Revolvers!P:P,0,0)</f>
        <v>0</v>
      </c>
      <c r="N1136" s="3">
        <f>_xlfn.XLOOKUP($A1136,Revolvers!$C:$C,Revolvers!Q:Q,0,0)</f>
        <v>0</v>
      </c>
      <c r="O1136" s="3">
        <f>_xlfn.XLOOKUP($A1136,Revolvers!$C:$C,Revolvers!R:R,0,0)</f>
        <v>0</v>
      </c>
      <c r="P1136" s="3">
        <f>_xlfn.XLOOKUP($A1136,Revolvers!$C:$C,Revolvers!S:S,0,0)</f>
        <v>0</v>
      </c>
      <c r="Q1136" s="3">
        <f>_xlfn.XLOOKUP($A1136,Revolvers!$C:$C,Revolvers!T:T,0,0)</f>
        <v>0</v>
      </c>
      <c r="R1136" s="3">
        <f>_xlfn.XLOOKUP($A1136,Rifles!C:C,Rifles!H:H,0,0)</f>
        <v>5</v>
      </c>
      <c r="S1136" s="3">
        <f>_xlfn.XLOOKUP($A1136,Shotguns!C:C,Shotguns!H:H,0,0)</f>
        <v>0</v>
      </c>
      <c r="T1136" s="3">
        <f t="shared" si="17"/>
        <v>5</v>
      </c>
    </row>
    <row r="1137" spans="1:20" x14ac:dyDescent="0.25">
      <c r="A1137" s="3">
        <f>Rifles!C1137</f>
        <v>57304721</v>
      </c>
      <c r="B1137" s="3" t="str">
        <f>_xlfn.XLOOKUP($A1137, Rifles!$C$2:$C$419,Rifles!$D$2:$D$419,"N/A",0)</f>
        <v>N/A</v>
      </c>
      <c r="C1137" s="4" t="str">
        <f>_xlfn.XLOOKUP($A1137, Rifles!$C$2:$C$419,Rifles!F$2:F$419,"N/A",0)</f>
        <v>N/A</v>
      </c>
      <c r="D1137" s="4" t="str">
        <f>_xlfn.XLOOKUP($A1137, Rifles!$C$2:$C$419,Rifles!G$2:G$419,"N/A",0)</f>
        <v>N/A</v>
      </c>
      <c r="E1137" s="3">
        <f>_xlfn.XLOOKUP($A1137,Pistols!$C:$C,Pistols!H:H,0,0)</f>
        <v>1</v>
      </c>
      <c r="F1137" s="3">
        <f>_xlfn.XLOOKUP($A1137,Pistols!$C:$C,Pistols!I:I,0,0)</f>
        <v>0</v>
      </c>
      <c r="G1137" s="3">
        <f>_xlfn.XLOOKUP($A1137,Pistols!$C:$C,Pistols!J:J,0,0)</f>
        <v>0</v>
      </c>
      <c r="H1137" s="3">
        <f>_xlfn.XLOOKUP($A1137,Pistols!$C:$C,Pistols!K:K,0,0)</f>
        <v>0</v>
      </c>
      <c r="I1137" s="3">
        <f>_xlfn.XLOOKUP($A1137,Pistols!$C:$C,Pistols!L:L,0,0)</f>
        <v>0</v>
      </c>
      <c r="J1137" s="3">
        <f>_xlfn.XLOOKUP($A1137,Pistols!$C:$C,Pistols!M:M,0,0)</f>
        <v>0</v>
      </c>
      <c r="K1137" s="3">
        <f>_xlfn.XLOOKUP($A1137,Pistols!$C:$C,Pistols!N:N,0,0)</f>
        <v>1</v>
      </c>
      <c r="L1137" s="3">
        <f>_xlfn.XLOOKUP($A1137,Revolvers!$C:$C,Revolvers!O:O,0,0)</f>
        <v>0</v>
      </c>
      <c r="M1137" s="3">
        <f>_xlfn.XLOOKUP($A1137,Revolvers!$C:$C,Revolvers!P:P,0,0)</f>
        <v>0</v>
      </c>
      <c r="N1137" s="3">
        <f>_xlfn.XLOOKUP($A1137,Revolvers!$C:$C,Revolvers!Q:Q,0,0)</f>
        <v>0</v>
      </c>
      <c r="O1137" s="3">
        <f>_xlfn.XLOOKUP($A1137,Revolvers!$C:$C,Revolvers!R:R,0,0)</f>
        <v>0</v>
      </c>
      <c r="P1137" s="3">
        <f>_xlfn.XLOOKUP($A1137,Revolvers!$C:$C,Revolvers!S:S,0,0)</f>
        <v>0</v>
      </c>
      <c r="Q1137" s="3">
        <f>_xlfn.XLOOKUP($A1137,Revolvers!$C:$C,Revolvers!T:T,0,0)</f>
        <v>0</v>
      </c>
      <c r="R1137" s="3">
        <f>_xlfn.XLOOKUP($A1137,Rifles!C:C,Rifles!H:H,0,0)</f>
        <v>5</v>
      </c>
      <c r="S1137" s="3">
        <f>_xlfn.XLOOKUP($A1137,Shotguns!C:C,Shotguns!H:H,0,0)</f>
        <v>0</v>
      </c>
      <c r="T1137" s="3">
        <f t="shared" si="17"/>
        <v>6</v>
      </c>
    </row>
    <row r="1138" spans="1:20" x14ac:dyDescent="0.25">
      <c r="A1138" s="3">
        <f>Rifles!C1138</f>
        <v>57304832</v>
      </c>
      <c r="B1138" s="3" t="str">
        <f>_xlfn.XLOOKUP($A1138, Rifles!$C$2:$C$419,Rifles!$D$2:$D$419,"N/A",0)</f>
        <v>N/A</v>
      </c>
      <c r="C1138" s="4" t="str">
        <f>_xlfn.XLOOKUP($A1138, Rifles!$C$2:$C$419,Rifles!F$2:F$419,"N/A",0)</f>
        <v>N/A</v>
      </c>
      <c r="D1138" s="4" t="str">
        <f>_xlfn.XLOOKUP($A1138, Rifles!$C$2:$C$419,Rifles!G$2:G$419,"N/A",0)</f>
        <v>N/A</v>
      </c>
      <c r="E1138" s="3">
        <f>_xlfn.XLOOKUP($A1138,Pistols!$C:$C,Pistols!H:H,0,0)</f>
        <v>0</v>
      </c>
      <c r="F1138" s="3">
        <f>_xlfn.XLOOKUP($A1138,Pistols!$C:$C,Pistols!I:I,0,0)</f>
        <v>1</v>
      </c>
      <c r="G1138" s="3">
        <f>_xlfn.XLOOKUP($A1138,Pistols!$C:$C,Pistols!J:J,0,0)</f>
        <v>0</v>
      </c>
      <c r="H1138" s="3">
        <f>_xlfn.XLOOKUP($A1138,Pistols!$C:$C,Pistols!K:K,0,0)</f>
        <v>0</v>
      </c>
      <c r="I1138" s="3">
        <f>_xlfn.XLOOKUP($A1138,Pistols!$C:$C,Pistols!L:L,0,0)</f>
        <v>0</v>
      </c>
      <c r="J1138" s="3">
        <f>_xlfn.XLOOKUP($A1138,Pistols!$C:$C,Pistols!M:M,0,0)</f>
        <v>0</v>
      </c>
      <c r="K1138" s="3">
        <f>_xlfn.XLOOKUP($A1138,Pistols!$C:$C,Pistols!N:N,0,0)</f>
        <v>1</v>
      </c>
      <c r="L1138" s="3">
        <f>_xlfn.XLOOKUP($A1138,Revolvers!$C:$C,Revolvers!O:O,0,0)</f>
        <v>0</v>
      </c>
      <c r="M1138" s="3">
        <f>_xlfn.XLOOKUP($A1138,Revolvers!$C:$C,Revolvers!P:P,0,0)</f>
        <v>0</v>
      </c>
      <c r="N1138" s="3">
        <f>_xlfn.XLOOKUP($A1138,Revolvers!$C:$C,Revolvers!Q:Q,0,0)</f>
        <v>0</v>
      </c>
      <c r="O1138" s="3">
        <f>_xlfn.XLOOKUP($A1138,Revolvers!$C:$C,Revolvers!R:R,0,0)</f>
        <v>0</v>
      </c>
      <c r="P1138" s="3">
        <f>_xlfn.XLOOKUP($A1138,Revolvers!$C:$C,Revolvers!S:S,0,0)</f>
        <v>0</v>
      </c>
      <c r="Q1138" s="3">
        <f>_xlfn.XLOOKUP($A1138,Revolvers!$C:$C,Revolvers!T:T,0,0)</f>
        <v>0</v>
      </c>
      <c r="R1138" s="3">
        <f>_xlfn.XLOOKUP($A1138,Rifles!C:C,Rifles!H:H,0,0)</f>
        <v>2</v>
      </c>
      <c r="S1138" s="3">
        <f>_xlfn.XLOOKUP($A1138,Shotguns!C:C,Shotguns!H:H,0,0)</f>
        <v>0</v>
      </c>
      <c r="T1138" s="3">
        <f t="shared" si="17"/>
        <v>3</v>
      </c>
    </row>
    <row r="1139" spans="1:20" x14ac:dyDescent="0.25">
      <c r="A1139" s="3">
        <f>Rifles!C1139</f>
        <v>57305758</v>
      </c>
      <c r="B1139" s="3" t="str">
        <f>_xlfn.XLOOKUP($A1139, Rifles!$C$2:$C$419,Rifles!$D$2:$D$419,"N/A",0)</f>
        <v>N/A</v>
      </c>
      <c r="C1139" s="4" t="str">
        <f>_xlfn.XLOOKUP($A1139, Rifles!$C$2:$C$419,Rifles!F$2:F$419,"N/A",0)</f>
        <v>N/A</v>
      </c>
      <c r="D1139" s="4" t="str">
        <f>_xlfn.XLOOKUP($A1139, Rifles!$C$2:$C$419,Rifles!G$2:G$419,"N/A",0)</f>
        <v>N/A</v>
      </c>
      <c r="E1139" s="3">
        <f>_xlfn.XLOOKUP($A1139,Pistols!$C:$C,Pistols!H:H,0,0)</f>
        <v>1</v>
      </c>
      <c r="F1139" s="3">
        <f>_xlfn.XLOOKUP($A1139,Pistols!$C:$C,Pistols!I:I,0,0)</f>
        <v>0</v>
      </c>
      <c r="G1139" s="3">
        <f>_xlfn.XLOOKUP($A1139,Pistols!$C:$C,Pistols!J:J,0,0)</f>
        <v>0</v>
      </c>
      <c r="H1139" s="3">
        <f>_xlfn.XLOOKUP($A1139,Pistols!$C:$C,Pistols!K:K,0,0)</f>
        <v>0</v>
      </c>
      <c r="I1139" s="3">
        <f>_xlfn.XLOOKUP($A1139,Pistols!$C:$C,Pistols!L:L,0,0)</f>
        <v>2</v>
      </c>
      <c r="J1139" s="3">
        <f>_xlfn.XLOOKUP($A1139,Pistols!$C:$C,Pistols!M:M,0,0)</f>
        <v>1</v>
      </c>
      <c r="K1139" s="3">
        <f>_xlfn.XLOOKUP($A1139,Pistols!$C:$C,Pistols!N:N,0,0)</f>
        <v>4</v>
      </c>
      <c r="L1139" s="3">
        <f>_xlfn.XLOOKUP($A1139,Revolvers!$C:$C,Revolvers!O:O,0,0)</f>
        <v>0</v>
      </c>
      <c r="M1139" s="3">
        <f>_xlfn.XLOOKUP($A1139,Revolvers!$C:$C,Revolvers!P:P,0,0)</f>
        <v>0</v>
      </c>
      <c r="N1139" s="3">
        <f>_xlfn.XLOOKUP($A1139,Revolvers!$C:$C,Revolvers!Q:Q,0,0)</f>
        <v>0</v>
      </c>
      <c r="O1139" s="3">
        <f>_xlfn.XLOOKUP($A1139,Revolvers!$C:$C,Revolvers!R:R,0,0)</f>
        <v>0</v>
      </c>
      <c r="P1139" s="3">
        <f>_xlfn.XLOOKUP($A1139,Revolvers!$C:$C,Revolvers!S:S,0,0)</f>
        <v>0</v>
      </c>
      <c r="Q1139" s="3">
        <f>_xlfn.XLOOKUP($A1139,Revolvers!$C:$C,Revolvers!T:T,0,0)</f>
        <v>0</v>
      </c>
      <c r="R1139" s="3">
        <f>_xlfn.XLOOKUP($A1139,Rifles!C:C,Rifles!H:H,0,0)</f>
        <v>4</v>
      </c>
      <c r="S1139" s="3">
        <f>_xlfn.XLOOKUP($A1139,Shotguns!C:C,Shotguns!H:H,0,0)</f>
        <v>0</v>
      </c>
      <c r="T1139" s="3">
        <f t="shared" si="17"/>
        <v>8</v>
      </c>
    </row>
    <row r="1140" spans="1:20" x14ac:dyDescent="0.25">
      <c r="A1140" s="3">
        <f>Rifles!C1140</f>
        <v>57304730</v>
      </c>
      <c r="B1140" s="3" t="str">
        <f>_xlfn.XLOOKUP($A1140, Rifles!$C$2:$C$419,Rifles!$D$2:$D$419,"N/A",0)</f>
        <v>N/A</v>
      </c>
      <c r="C1140" s="4" t="str">
        <f>_xlfn.XLOOKUP($A1140, Rifles!$C$2:$C$419,Rifles!F$2:F$419,"N/A",0)</f>
        <v>N/A</v>
      </c>
      <c r="D1140" s="4" t="str">
        <f>_xlfn.XLOOKUP($A1140, Rifles!$C$2:$C$419,Rifles!G$2:G$419,"N/A",0)</f>
        <v>N/A</v>
      </c>
      <c r="E1140" s="3">
        <f>_xlfn.XLOOKUP($A1140,Pistols!$C:$C,Pistols!H:H,0,0)</f>
        <v>0</v>
      </c>
      <c r="F1140" s="3">
        <f>_xlfn.XLOOKUP($A1140,Pistols!$C:$C,Pistols!I:I,0,0)</f>
        <v>0</v>
      </c>
      <c r="G1140" s="3">
        <f>_xlfn.XLOOKUP($A1140,Pistols!$C:$C,Pistols!J:J,0,0)</f>
        <v>0</v>
      </c>
      <c r="H1140" s="3">
        <f>_xlfn.XLOOKUP($A1140,Pistols!$C:$C,Pistols!K:K,0,0)</f>
        <v>0</v>
      </c>
      <c r="I1140" s="3">
        <f>_xlfn.XLOOKUP($A1140,Pistols!$C:$C,Pistols!L:L,0,0)</f>
        <v>0</v>
      </c>
      <c r="J1140" s="3">
        <f>_xlfn.XLOOKUP($A1140,Pistols!$C:$C,Pistols!M:M,0,0)</f>
        <v>0</v>
      </c>
      <c r="K1140" s="3">
        <f>_xlfn.XLOOKUP($A1140,Pistols!$C:$C,Pistols!N:N,0,0)</f>
        <v>0</v>
      </c>
      <c r="L1140" s="3">
        <f>_xlfn.XLOOKUP($A1140,Revolvers!$C:$C,Revolvers!O:O,0,0)</f>
        <v>0</v>
      </c>
      <c r="M1140" s="3">
        <f>_xlfn.XLOOKUP($A1140,Revolvers!$C:$C,Revolvers!P:P,0,0)</f>
        <v>0</v>
      </c>
      <c r="N1140" s="3">
        <f>_xlfn.XLOOKUP($A1140,Revolvers!$C:$C,Revolvers!Q:Q,0,0)</f>
        <v>0</v>
      </c>
      <c r="O1140" s="3">
        <f>_xlfn.XLOOKUP($A1140,Revolvers!$C:$C,Revolvers!R:R,0,0)</f>
        <v>0</v>
      </c>
      <c r="P1140" s="3">
        <f>_xlfn.XLOOKUP($A1140,Revolvers!$C:$C,Revolvers!S:S,0,0)</f>
        <v>0</v>
      </c>
      <c r="Q1140" s="3">
        <f>_xlfn.XLOOKUP($A1140,Revolvers!$C:$C,Revolvers!T:T,0,0)</f>
        <v>0</v>
      </c>
      <c r="R1140" s="3">
        <f>_xlfn.XLOOKUP($A1140,Rifles!C:C,Rifles!H:H,0,0)</f>
        <v>1</v>
      </c>
      <c r="S1140" s="3">
        <f>_xlfn.XLOOKUP($A1140,Shotguns!C:C,Shotguns!H:H,0,0)</f>
        <v>0</v>
      </c>
      <c r="T1140" s="3">
        <f t="shared" si="17"/>
        <v>1</v>
      </c>
    </row>
    <row r="1141" spans="1:20" x14ac:dyDescent="0.25">
      <c r="A1141" s="3">
        <f>Rifles!C1141</f>
        <v>57306211</v>
      </c>
      <c r="B1141" s="3" t="str">
        <f>_xlfn.XLOOKUP($A1141, Rifles!$C$2:$C$419,Rifles!$D$2:$D$419,"N/A",0)</f>
        <v>N/A</v>
      </c>
      <c r="C1141" s="4" t="str">
        <f>_xlfn.XLOOKUP($A1141, Rifles!$C$2:$C$419,Rifles!F$2:F$419,"N/A",0)</f>
        <v>N/A</v>
      </c>
      <c r="D1141" s="4" t="str">
        <f>_xlfn.XLOOKUP($A1141, Rifles!$C$2:$C$419,Rifles!G$2:G$419,"N/A",0)</f>
        <v>N/A</v>
      </c>
      <c r="E1141" s="3">
        <f>_xlfn.XLOOKUP($A1141,Pistols!$C:$C,Pistols!H:H,0,0)</f>
        <v>0</v>
      </c>
      <c r="F1141" s="3">
        <f>_xlfn.XLOOKUP($A1141,Pistols!$C:$C,Pistols!I:I,0,0)</f>
        <v>1</v>
      </c>
      <c r="G1141" s="3">
        <f>_xlfn.XLOOKUP($A1141,Pistols!$C:$C,Pistols!J:J,0,0)</f>
        <v>0</v>
      </c>
      <c r="H1141" s="3">
        <f>_xlfn.XLOOKUP($A1141,Pistols!$C:$C,Pistols!K:K,0,0)</f>
        <v>0</v>
      </c>
      <c r="I1141" s="3">
        <f>_xlfn.XLOOKUP($A1141,Pistols!$C:$C,Pistols!L:L,0,0)</f>
        <v>0</v>
      </c>
      <c r="J1141" s="3">
        <f>_xlfn.XLOOKUP($A1141,Pistols!$C:$C,Pistols!M:M,0,0)</f>
        <v>0</v>
      </c>
      <c r="K1141" s="3">
        <f>_xlfn.XLOOKUP($A1141,Pistols!$C:$C,Pistols!N:N,0,0)</f>
        <v>1</v>
      </c>
      <c r="L1141" s="3">
        <f>_xlfn.XLOOKUP($A1141,Revolvers!$C:$C,Revolvers!O:O,0,0)</f>
        <v>0</v>
      </c>
      <c r="M1141" s="3">
        <f>_xlfn.XLOOKUP($A1141,Revolvers!$C:$C,Revolvers!P:P,0,0)</f>
        <v>0</v>
      </c>
      <c r="N1141" s="3">
        <f>_xlfn.XLOOKUP($A1141,Revolvers!$C:$C,Revolvers!Q:Q,0,0)</f>
        <v>0</v>
      </c>
      <c r="O1141" s="3">
        <f>_xlfn.XLOOKUP($A1141,Revolvers!$C:$C,Revolvers!R:R,0,0)</f>
        <v>0</v>
      </c>
      <c r="P1141" s="3">
        <f>_xlfn.XLOOKUP($A1141,Revolvers!$C:$C,Revolvers!S:S,0,0)</f>
        <v>0</v>
      </c>
      <c r="Q1141" s="3">
        <f>_xlfn.XLOOKUP($A1141,Revolvers!$C:$C,Revolvers!T:T,0,0)</f>
        <v>0</v>
      </c>
      <c r="R1141" s="3">
        <f>_xlfn.XLOOKUP($A1141,Rifles!C:C,Rifles!H:H,0,0)</f>
        <v>7</v>
      </c>
      <c r="S1141" s="3">
        <f>_xlfn.XLOOKUP($A1141,Shotguns!C:C,Shotguns!H:H,0,0)</f>
        <v>0</v>
      </c>
      <c r="T1141" s="3">
        <f t="shared" si="17"/>
        <v>8</v>
      </c>
    </row>
    <row r="1142" spans="1:20" x14ac:dyDescent="0.25">
      <c r="A1142" s="3">
        <f>Rifles!C1142</f>
        <v>57305863</v>
      </c>
      <c r="B1142" s="3" t="str">
        <f>_xlfn.XLOOKUP($A1142, Rifles!$C$2:$C$419,Rifles!$D$2:$D$419,"N/A",0)</f>
        <v>N/A</v>
      </c>
      <c r="C1142" s="4" t="str">
        <f>_xlfn.XLOOKUP($A1142, Rifles!$C$2:$C$419,Rifles!F$2:F$419,"N/A",0)</f>
        <v>N/A</v>
      </c>
      <c r="D1142" s="4" t="str">
        <f>_xlfn.XLOOKUP($A1142, Rifles!$C$2:$C$419,Rifles!G$2:G$419,"N/A",0)</f>
        <v>N/A</v>
      </c>
      <c r="E1142" s="3">
        <f>_xlfn.XLOOKUP($A1142,Pistols!$C:$C,Pistols!H:H,0,0)</f>
        <v>0</v>
      </c>
      <c r="F1142" s="3">
        <f>_xlfn.XLOOKUP($A1142,Pistols!$C:$C,Pistols!I:I,0,0)</f>
        <v>0</v>
      </c>
      <c r="G1142" s="3">
        <f>_xlfn.XLOOKUP($A1142,Pistols!$C:$C,Pistols!J:J,0,0)</f>
        <v>0</v>
      </c>
      <c r="H1142" s="3">
        <f>_xlfn.XLOOKUP($A1142,Pistols!$C:$C,Pistols!K:K,0,0)</f>
        <v>0</v>
      </c>
      <c r="I1142" s="3">
        <f>_xlfn.XLOOKUP($A1142,Pistols!$C:$C,Pistols!L:L,0,0)</f>
        <v>0</v>
      </c>
      <c r="J1142" s="3">
        <f>_xlfn.XLOOKUP($A1142,Pistols!$C:$C,Pistols!M:M,0,0)</f>
        <v>0</v>
      </c>
      <c r="K1142" s="3">
        <f>_xlfn.XLOOKUP($A1142,Pistols!$C:$C,Pistols!N:N,0,0)</f>
        <v>0</v>
      </c>
      <c r="L1142" s="3">
        <f>_xlfn.XLOOKUP($A1142,Revolvers!$C:$C,Revolvers!O:O,0,0)</f>
        <v>0</v>
      </c>
      <c r="M1142" s="3">
        <f>_xlfn.XLOOKUP($A1142,Revolvers!$C:$C,Revolvers!P:P,0,0)</f>
        <v>0</v>
      </c>
      <c r="N1142" s="3">
        <f>_xlfn.XLOOKUP($A1142,Revolvers!$C:$C,Revolvers!Q:Q,0,0)</f>
        <v>0</v>
      </c>
      <c r="O1142" s="3">
        <f>_xlfn.XLOOKUP($A1142,Revolvers!$C:$C,Revolvers!R:R,0,0)</f>
        <v>0</v>
      </c>
      <c r="P1142" s="3">
        <f>_xlfn.XLOOKUP($A1142,Revolvers!$C:$C,Revolvers!S:S,0,0)</f>
        <v>0</v>
      </c>
      <c r="Q1142" s="3">
        <f>_xlfn.XLOOKUP($A1142,Revolvers!$C:$C,Revolvers!T:T,0,0)</f>
        <v>0</v>
      </c>
      <c r="R1142" s="3">
        <f>_xlfn.XLOOKUP($A1142,Rifles!C:C,Rifles!H:H,0,0)</f>
        <v>3</v>
      </c>
      <c r="S1142" s="3">
        <f>_xlfn.XLOOKUP($A1142,Shotguns!C:C,Shotguns!H:H,0,0)</f>
        <v>0</v>
      </c>
      <c r="T1142" s="3">
        <f t="shared" si="17"/>
        <v>3</v>
      </c>
    </row>
    <row r="1143" spans="1:20" x14ac:dyDescent="0.25">
      <c r="A1143" s="3">
        <f>Rifles!C1143</f>
        <v>57303725</v>
      </c>
      <c r="B1143" s="3" t="str">
        <f>_xlfn.XLOOKUP($A1143, Rifles!$C$2:$C$419,Rifles!$D$2:$D$419,"N/A",0)</f>
        <v>N/A</v>
      </c>
      <c r="C1143" s="4" t="str">
        <f>_xlfn.XLOOKUP($A1143, Rifles!$C$2:$C$419,Rifles!F$2:F$419,"N/A",0)</f>
        <v>N/A</v>
      </c>
      <c r="D1143" s="4" t="str">
        <f>_xlfn.XLOOKUP($A1143, Rifles!$C$2:$C$419,Rifles!G$2:G$419,"N/A",0)</f>
        <v>N/A</v>
      </c>
      <c r="E1143" s="3">
        <f>_xlfn.XLOOKUP($A1143,Pistols!$C:$C,Pistols!H:H,0,0)</f>
        <v>0</v>
      </c>
      <c r="F1143" s="3">
        <f>_xlfn.XLOOKUP($A1143,Pistols!$C:$C,Pistols!I:I,0,0)</f>
        <v>0</v>
      </c>
      <c r="G1143" s="3">
        <f>_xlfn.XLOOKUP($A1143,Pistols!$C:$C,Pistols!J:J,0,0)</f>
        <v>0</v>
      </c>
      <c r="H1143" s="3">
        <f>_xlfn.XLOOKUP($A1143,Pistols!$C:$C,Pistols!K:K,0,0)</f>
        <v>0</v>
      </c>
      <c r="I1143" s="3">
        <f>_xlfn.XLOOKUP($A1143,Pistols!$C:$C,Pistols!L:L,0,0)</f>
        <v>0</v>
      </c>
      <c r="J1143" s="3">
        <f>_xlfn.XLOOKUP($A1143,Pistols!$C:$C,Pistols!M:M,0,0)</f>
        <v>0</v>
      </c>
      <c r="K1143" s="3">
        <f>_xlfn.XLOOKUP($A1143,Pistols!$C:$C,Pistols!N:N,0,0)</f>
        <v>0</v>
      </c>
      <c r="L1143" s="3">
        <f>_xlfn.XLOOKUP($A1143,Revolvers!$C:$C,Revolvers!O:O,0,0)</f>
        <v>0</v>
      </c>
      <c r="M1143" s="3">
        <f>_xlfn.XLOOKUP($A1143,Revolvers!$C:$C,Revolvers!P:P,0,0)</f>
        <v>0</v>
      </c>
      <c r="N1143" s="3">
        <f>_xlfn.XLOOKUP($A1143,Revolvers!$C:$C,Revolvers!Q:Q,0,0)</f>
        <v>0</v>
      </c>
      <c r="O1143" s="3">
        <f>_xlfn.XLOOKUP($A1143,Revolvers!$C:$C,Revolvers!R:R,0,0)</f>
        <v>0</v>
      </c>
      <c r="P1143" s="3">
        <f>_xlfn.XLOOKUP($A1143,Revolvers!$C:$C,Revolvers!S:S,0,0)</f>
        <v>0</v>
      </c>
      <c r="Q1143" s="3">
        <f>_xlfn.XLOOKUP($A1143,Revolvers!$C:$C,Revolvers!T:T,0,0)</f>
        <v>0</v>
      </c>
      <c r="R1143" s="3">
        <f>_xlfn.XLOOKUP($A1143,Rifles!C:C,Rifles!H:H,0,0)</f>
        <v>1</v>
      </c>
      <c r="S1143" s="3">
        <f>_xlfn.XLOOKUP($A1143,Shotguns!C:C,Shotguns!H:H,0,0)</f>
        <v>0</v>
      </c>
      <c r="T1143" s="3">
        <f t="shared" si="17"/>
        <v>1</v>
      </c>
    </row>
    <row r="1144" spans="1:20" x14ac:dyDescent="0.25">
      <c r="A1144" s="3">
        <f>Rifles!C1144</f>
        <v>57306159</v>
      </c>
      <c r="B1144" s="3" t="str">
        <f>_xlfn.XLOOKUP($A1144, Rifles!$C$2:$C$419,Rifles!$D$2:$D$419,"N/A",0)</f>
        <v>N/A</v>
      </c>
      <c r="C1144" s="4" t="str">
        <f>_xlfn.XLOOKUP($A1144, Rifles!$C$2:$C$419,Rifles!F$2:F$419,"N/A",0)</f>
        <v>N/A</v>
      </c>
      <c r="D1144" s="4" t="str">
        <f>_xlfn.XLOOKUP($A1144, Rifles!$C$2:$C$419,Rifles!G$2:G$419,"N/A",0)</f>
        <v>N/A</v>
      </c>
      <c r="E1144" s="3">
        <f>_xlfn.XLOOKUP($A1144,Pistols!$C:$C,Pistols!H:H,0,0)</f>
        <v>0</v>
      </c>
      <c r="F1144" s="3">
        <f>_xlfn.XLOOKUP($A1144,Pistols!$C:$C,Pistols!I:I,0,0)</f>
        <v>0</v>
      </c>
      <c r="G1144" s="3">
        <f>_xlfn.XLOOKUP($A1144,Pistols!$C:$C,Pistols!J:J,0,0)</f>
        <v>0</v>
      </c>
      <c r="H1144" s="3">
        <f>_xlfn.XLOOKUP($A1144,Pistols!$C:$C,Pistols!K:K,0,0)</f>
        <v>0</v>
      </c>
      <c r="I1144" s="3">
        <f>_xlfn.XLOOKUP($A1144,Pistols!$C:$C,Pistols!L:L,0,0)</f>
        <v>0</v>
      </c>
      <c r="J1144" s="3">
        <f>_xlfn.XLOOKUP($A1144,Pistols!$C:$C,Pistols!M:M,0,0)</f>
        <v>0</v>
      </c>
      <c r="K1144" s="3">
        <f>_xlfn.XLOOKUP($A1144,Pistols!$C:$C,Pistols!N:N,0,0)</f>
        <v>0</v>
      </c>
      <c r="L1144" s="3">
        <f>_xlfn.XLOOKUP($A1144,Revolvers!$C:$C,Revolvers!O:O,0,0)</f>
        <v>0</v>
      </c>
      <c r="M1144" s="3">
        <f>_xlfn.XLOOKUP($A1144,Revolvers!$C:$C,Revolvers!P:P,0,0)</f>
        <v>0</v>
      </c>
      <c r="N1144" s="3">
        <f>_xlfn.XLOOKUP($A1144,Revolvers!$C:$C,Revolvers!Q:Q,0,0)</f>
        <v>0</v>
      </c>
      <c r="O1144" s="3">
        <f>_xlfn.XLOOKUP($A1144,Revolvers!$C:$C,Revolvers!R:R,0,0)</f>
        <v>0</v>
      </c>
      <c r="P1144" s="3">
        <f>_xlfn.XLOOKUP($A1144,Revolvers!$C:$C,Revolvers!S:S,0,0)</f>
        <v>0</v>
      </c>
      <c r="Q1144" s="3">
        <f>_xlfn.XLOOKUP($A1144,Revolvers!$C:$C,Revolvers!T:T,0,0)</f>
        <v>0</v>
      </c>
      <c r="R1144" s="3">
        <f>_xlfn.XLOOKUP($A1144,Rifles!C:C,Rifles!H:H,0,0)</f>
        <v>1</v>
      </c>
      <c r="S1144" s="3">
        <f>_xlfn.XLOOKUP($A1144,Shotguns!C:C,Shotguns!H:H,0,0)</f>
        <v>0</v>
      </c>
      <c r="T1144" s="3">
        <f t="shared" si="17"/>
        <v>1</v>
      </c>
    </row>
    <row r="1145" spans="1:20" x14ac:dyDescent="0.25">
      <c r="A1145" s="3">
        <f>Rifles!C1145</f>
        <v>57303647</v>
      </c>
      <c r="B1145" s="3" t="str">
        <f>_xlfn.XLOOKUP($A1145, Rifles!$C$2:$C$419,Rifles!$D$2:$D$419,"N/A",0)</f>
        <v>N/A</v>
      </c>
      <c r="C1145" s="4" t="str">
        <f>_xlfn.XLOOKUP($A1145, Rifles!$C$2:$C$419,Rifles!F$2:F$419,"N/A",0)</f>
        <v>N/A</v>
      </c>
      <c r="D1145" s="4" t="str">
        <f>_xlfn.XLOOKUP($A1145, Rifles!$C$2:$C$419,Rifles!G$2:G$419,"N/A",0)</f>
        <v>N/A</v>
      </c>
      <c r="E1145" s="3">
        <f>_xlfn.XLOOKUP($A1145,Pistols!$C:$C,Pistols!H:H,0,0)</f>
        <v>0</v>
      </c>
      <c r="F1145" s="3">
        <f>_xlfn.XLOOKUP($A1145,Pistols!$C:$C,Pistols!I:I,0,0)</f>
        <v>0</v>
      </c>
      <c r="G1145" s="3">
        <f>_xlfn.XLOOKUP($A1145,Pistols!$C:$C,Pistols!J:J,0,0)</f>
        <v>0</v>
      </c>
      <c r="H1145" s="3">
        <f>_xlfn.XLOOKUP($A1145,Pistols!$C:$C,Pistols!K:K,0,0)</f>
        <v>0</v>
      </c>
      <c r="I1145" s="3">
        <f>_xlfn.XLOOKUP($A1145,Pistols!$C:$C,Pistols!L:L,0,0)</f>
        <v>0</v>
      </c>
      <c r="J1145" s="3">
        <f>_xlfn.XLOOKUP($A1145,Pistols!$C:$C,Pistols!M:M,0,0)</f>
        <v>0</v>
      </c>
      <c r="K1145" s="3">
        <f>_xlfn.XLOOKUP($A1145,Pistols!$C:$C,Pistols!N:N,0,0)</f>
        <v>0</v>
      </c>
      <c r="L1145" s="3">
        <f>_xlfn.XLOOKUP($A1145,Revolvers!$C:$C,Revolvers!O:O,0,0)</f>
        <v>0</v>
      </c>
      <c r="M1145" s="3">
        <f>_xlfn.XLOOKUP($A1145,Revolvers!$C:$C,Revolvers!P:P,0,0)</f>
        <v>0</v>
      </c>
      <c r="N1145" s="3">
        <f>_xlfn.XLOOKUP($A1145,Revolvers!$C:$C,Revolvers!Q:Q,0,0)</f>
        <v>0</v>
      </c>
      <c r="O1145" s="3">
        <f>_xlfn.XLOOKUP($A1145,Revolvers!$C:$C,Revolvers!R:R,0,0)</f>
        <v>0</v>
      </c>
      <c r="P1145" s="3">
        <f>_xlfn.XLOOKUP($A1145,Revolvers!$C:$C,Revolvers!S:S,0,0)</f>
        <v>0</v>
      </c>
      <c r="Q1145" s="3">
        <f>_xlfn.XLOOKUP($A1145,Revolvers!$C:$C,Revolvers!T:T,0,0)</f>
        <v>0</v>
      </c>
      <c r="R1145" s="3">
        <f>_xlfn.XLOOKUP($A1145,Rifles!C:C,Rifles!H:H,0,0)</f>
        <v>1</v>
      </c>
      <c r="S1145" s="3">
        <f>_xlfn.XLOOKUP($A1145,Shotguns!C:C,Shotguns!H:H,0,0)</f>
        <v>0</v>
      </c>
      <c r="T1145" s="3">
        <f t="shared" si="17"/>
        <v>1</v>
      </c>
    </row>
    <row r="1146" spans="1:20" x14ac:dyDescent="0.25">
      <c r="A1146" s="3">
        <f>Rifles!C1146</f>
        <v>57305601</v>
      </c>
      <c r="B1146" s="3" t="str">
        <f>_xlfn.XLOOKUP($A1146, Rifles!$C$2:$C$419,Rifles!$D$2:$D$419,"N/A",0)</f>
        <v>N/A</v>
      </c>
      <c r="C1146" s="4" t="str">
        <f>_xlfn.XLOOKUP($A1146, Rifles!$C$2:$C$419,Rifles!F$2:F$419,"N/A",0)</f>
        <v>N/A</v>
      </c>
      <c r="D1146" s="4" t="str">
        <f>_xlfn.XLOOKUP($A1146, Rifles!$C$2:$C$419,Rifles!G$2:G$419,"N/A",0)</f>
        <v>N/A</v>
      </c>
      <c r="E1146" s="3">
        <f>_xlfn.XLOOKUP($A1146,Pistols!$C:$C,Pistols!H:H,0,0)</f>
        <v>0</v>
      </c>
      <c r="F1146" s="3">
        <f>_xlfn.XLOOKUP($A1146,Pistols!$C:$C,Pistols!I:I,0,0)</f>
        <v>0</v>
      </c>
      <c r="G1146" s="3">
        <f>_xlfn.XLOOKUP($A1146,Pistols!$C:$C,Pistols!J:J,0,0)</f>
        <v>0</v>
      </c>
      <c r="H1146" s="3">
        <f>_xlfn.XLOOKUP($A1146,Pistols!$C:$C,Pistols!K:K,0,0)</f>
        <v>0</v>
      </c>
      <c r="I1146" s="3">
        <f>_xlfn.XLOOKUP($A1146,Pistols!$C:$C,Pistols!L:L,0,0)</f>
        <v>0</v>
      </c>
      <c r="J1146" s="3">
        <f>_xlfn.XLOOKUP($A1146,Pistols!$C:$C,Pistols!M:M,0,0)</f>
        <v>0</v>
      </c>
      <c r="K1146" s="3">
        <f>_xlfn.XLOOKUP($A1146,Pistols!$C:$C,Pistols!N:N,0,0)</f>
        <v>0</v>
      </c>
      <c r="L1146" s="3">
        <f>_xlfn.XLOOKUP($A1146,Revolvers!$C:$C,Revolvers!O:O,0,0)</f>
        <v>0</v>
      </c>
      <c r="M1146" s="3">
        <f>_xlfn.XLOOKUP($A1146,Revolvers!$C:$C,Revolvers!P:P,0,0)</f>
        <v>0</v>
      </c>
      <c r="N1146" s="3">
        <f>_xlfn.XLOOKUP($A1146,Revolvers!$C:$C,Revolvers!Q:Q,0,0)</f>
        <v>0</v>
      </c>
      <c r="O1146" s="3">
        <f>_xlfn.XLOOKUP($A1146,Revolvers!$C:$C,Revolvers!R:R,0,0)</f>
        <v>0</v>
      </c>
      <c r="P1146" s="3">
        <f>_xlfn.XLOOKUP($A1146,Revolvers!$C:$C,Revolvers!S:S,0,0)</f>
        <v>0</v>
      </c>
      <c r="Q1146" s="3">
        <f>_xlfn.XLOOKUP($A1146,Revolvers!$C:$C,Revolvers!T:T,0,0)</f>
        <v>0</v>
      </c>
      <c r="R1146" s="3">
        <f>_xlfn.XLOOKUP($A1146,Rifles!C:C,Rifles!H:H,0,0)</f>
        <v>4</v>
      </c>
      <c r="S1146" s="3">
        <f>_xlfn.XLOOKUP($A1146,Shotguns!C:C,Shotguns!H:H,0,0)</f>
        <v>0</v>
      </c>
      <c r="T1146" s="3">
        <f t="shared" si="17"/>
        <v>4</v>
      </c>
    </row>
    <row r="1147" spans="1:20" x14ac:dyDescent="0.25">
      <c r="A1147" s="3">
        <f>Rifles!C1147</f>
        <v>57305440</v>
      </c>
      <c r="B1147" s="3" t="str">
        <f>_xlfn.XLOOKUP($A1147, Rifles!$C$2:$C$419,Rifles!$D$2:$D$419,"N/A",0)</f>
        <v>N/A</v>
      </c>
      <c r="C1147" s="4" t="str">
        <f>_xlfn.XLOOKUP($A1147, Rifles!$C$2:$C$419,Rifles!F$2:F$419,"N/A",0)</f>
        <v>N/A</v>
      </c>
      <c r="D1147" s="4" t="str">
        <f>_xlfn.XLOOKUP($A1147, Rifles!$C$2:$C$419,Rifles!G$2:G$419,"N/A",0)</f>
        <v>N/A</v>
      </c>
      <c r="E1147" s="3">
        <f>_xlfn.XLOOKUP($A1147,Pistols!$C:$C,Pistols!H:H,0,0)</f>
        <v>0</v>
      </c>
      <c r="F1147" s="3">
        <f>_xlfn.XLOOKUP($A1147,Pistols!$C:$C,Pistols!I:I,0,0)</f>
        <v>3</v>
      </c>
      <c r="G1147" s="3">
        <f>_xlfn.XLOOKUP($A1147,Pistols!$C:$C,Pistols!J:J,0,0)</f>
        <v>1</v>
      </c>
      <c r="H1147" s="3">
        <f>_xlfn.XLOOKUP($A1147,Pistols!$C:$C,Pistols!K:K,0,0)</f>
        <v>0</v>
      </c>
      <c r="I1147" s="3">
        <f>_xlfn.XLOOKUP($A1147,Pistols!$C:$C,Pistols!L:L,0,0)</f>
        <v>0</v>
      </c>
      <c r="J1147" s="3">
        <f>_xlfn.XLOOKUP($A1147,Pistols!$C:$C,Pistols!M:M,0,0)</f>
        <v>0</v>
      </c>
      <c r="K1147" s="3">
        <f>_xlfn.XLOOKUP($A1147,Pistols!$C:$C,Pistols!N:N,0,0)</f>
        <v>4</v>
      </c>
      <c r="L1147" s="3">
        <f>_xlfn.XLOOKUP($A1147,Revolvers!$C:$C,Revolvers!O:O,0,0)</f>
        <v>0</v>
      </c>
      <c r="M1147" s="3">
        <f>_xlfn.XLOOKUP($A1147,Revolvers!$C:$C,Revolvers!P:P,0,0)</f>
        <v>0</v>
      </c>
      <c r="N1147" s="3">
        <f>_xlfn.XLOOKUP($A1147,Revolvers!$C:$C,Revolvers!Q:Q,0,0)</f>
        <v>0</v>
      </c>
      <c r="O1147" s="3">
        <f>_xlfn.XLOOKUP($A1147,Revolvers!$C:$C,Revolvers!R:R,0,0)</f>
        <v>0</v>
      </c>
      <c r="P1147" s="3">
        <f>_xlfn.XLOOKUP($A1147,Revolvers!$C:$C,Revolvers!S:S,0,0)</f>
        <v>0</v>
      </c>
      <c r="Q1147" s="3">
        <f>_xlfn.XLOOKUP($A1147,Revolvers!$C:$C,Revolvers!T:T,0,0)</f>
        <v>0</v>
      </c>
      <c r="R1147" s="3">
        <f>_xlfn.XLOOKUP($A1147,Rifles!C:C,Rifles!H:H,0,0)</f>
        <v>17</v>
      </c>
      <c r="S1147" s="3">
        <f>_xlfn.XLOOKUP($A1147,Shotguns!C:C,Shotguns!H:H,0,0)</f>
        <v>0</v>
      </c>
      <c r="T1147" s="3">
        <f t="shared" si="17"/>
        <v>21</v>
      </c>
    </row>
    <row r="1148" spans="1:20" x14ac:dyDescent="0.25">
      <c r="A1148" s="3">
        <f>Rifles!C1148</f>
        <v>57306058</v>
      </c>
      <c r="B1148" s="3" t="str">
        <f>_xlfn.XLOOKUP($A1148, Rifles!$C$2:$C$419,Rifles!$D$2:$D$419,"N/A",0)</f>
        <v>N/A</v>
      </c>
      <c r="C1148" s="4" t="str">
        <f>_xlfn.XLOOKUP($A1148, Rifles!$C$2:$C$419,Rifles!F$2:F$419,"N/A",0)</f>
        <v>N/A</v>
      </c>
      <c r="D1148" s="4" t="str">
        <f>_xlfn.XLOOKUP($A1148, Rifles!$C$2:$C$419,Rifles!G$2:G$419,"N/A",0)</f>
        <v>N/A</v>
      </c>
      <c r="E1148" s="3">
        <f>_xlfn.XLOOKUP($A1148,Pistols!$C:$C,Pistols!H:H,0,0)</f>
        <v>0</v>
      </c>
      <c r="F1148" s="3">
        <f>_xlfn.XLOOKUP($A1148,Pistols!$C:$C,Pistols!I:I,0,0)</f>
        <v>0</v>
      </c>
      <c r="G1148" s="3">
        <f>_xlfn.XLOOKUP($A1148,Pistols!$C:$C,Pistols!J:J,0,0)</f>
        <v>0</v>
      </c>
      <c r="H1148" s="3">
        <f>_xlfn.XLOOKUP($A1148,Pistols!$C:$C,Pistols!K:K,0,0)</f>
        <v>0</v>
      </c>
      <c r="I1148" s="3">
        <f>_xlfn.XLOOKUP($A1148,Pistols!$C:$C,Pistols!L:L,0,0)</f>
        <v>0</v>
      </c>
      <c r="J1148" s="3">
        <f>_xlfn.XLOOKUP($A1148,Pistols!$C:$C,Pistols!M:M,0,0)</f>
        <v>0</v>
      </c>
      <c r="K1148" s="3">
        <f>_xlfn.XLOOKUP($A1148,Pistols!$C:$C,Pistols!N:N,0,0)</f>
        <v>0</v>
      </c>
      <c r="L1148" s="3">
        <f>_xlfn.XLOOKUP($A1148,Revolvers!$C:$C,Revolvers!O:O,0,0)</f>
        <v>0</v>
      </c>
      <c r="M1148" s="3">
        <f>_xlfn.XLOOKUP($A1148,Revolvers!$C:$C,Revolvers!P:P,0,0)</f>
        <v>0</v>
      </c>
      <c r="N1148" s="3">
        <f>_xlfn.XLOOKUP($A1148,Revolvers!$C:$C,Revolvers!Q:Q,0,0)</f>
        <v>0</v>
      </c>
      <c r="O1148" s="3">
        <f>_xlfn.XLOOKUP($A1148,Revolvers!$C:$C,Revolvers!R:R,0,0)</f>
        <v>0</v>
      </c>
      <c r="P1148" s="3">
        <f>_xlfn.XLOOKUP($A1148,Revolvers!$C:$C,Revolvers!S:S,0,0)</f>
        <v>0</v>
      </c>
      <c r="Q1148" s="3">
        <f>_xlfn.XLOOKUP($A1148,Revolvers!$C:$C,Revolvers!T:T,0,0)</f>
        <v>0</v>
      </c>
      <c r="R1148" s="3">
        <f>_xlfn.XLOOKUP($A1148,Rifles!C:C,Rifles!H:H,0,0)</f>
        <v>1</v>
      </c>
      <c r="S1148" s="3">
        <f>_xlfn.XLOOKUP($A1148,Shotguns!C:C,Shotguns!H:H,0,0)</f>
        <v>0</v>
      </c>
      <c r="T1148" s="3">
        <f t="shared" si="17"/>
        <v>1</v>
      </c>
    </row>
    <row r="1149" spans="1:20" x14ac:dyDescent="0.25">
      <c r="A1149" s="3">
        <f>Rifles!C1149</f>
        <v>57303692</v>
      </c>
      <c r="B1149" s="3" t="str">
        <f>_xlfn.XLOOKUP($A1149, Rifles!$C$2:$C$419,Rifles!$D$2:$D$419,"N/A",0)</f>
        <v>N/A</v>
      </c>
      <c r="C1149" s="4" t="str">
        <f>_xlfn.XLOOKUP($A1149, Rifles!$C$2:$C$419,Rifles!F$2:F$419,"N/A",0)</f>
        <v>N/A</v>
      </c>
      <c r="D1149" s="4" t="str">
        <f>_xlfn.XLOOKUP($A1149, Rifles!$C$2:$C$419,Rifles!G$2:G$419,"N/A",0)</f>
        <v>N/A</v>
      </c>
      <c r="E1149" s="3">
        <f>_xlfn.XLOOKUP($A1149,Pistols!$C:$C,Pistols!H:H,0,0)</f>
        <v>0</v>
      </c>
      <c r="F1149" s="3">
        <f>_xlfn.XLOOKUP($A1149,Pistols!$C:$C,Pistols!I:I,0,0)</f>
        <v>0</v>
      </c>
      <c r="G1149" s="3">
        <f>_xlfn.XLOOKUP($A1149,Pistols!$C:$C,Pistols!J:J,0,0)</f>
        <v>0</v>
      </c>
      <c r="H1149" s="3">
        <f>_xlfn.XLOOKUP($A1149,Pistols!$C:$C,Pistols!K:K,0,0)</f>
        <v>0</v>
      </c>
      <c r="I1149" s="3">
        <f>_xlfn.XLOOKUP($A1149,Pistols!$C:$C,Pistols!L:L,0,0)</f>
        <v>0</v>
      </c>
      <c r="J1149" s="3">
        <f>_xlfn.XLOOKUP($A1149,Pistols!$C:$C,Pistols!M:M,0,0)</f>
        <v>0</v>
      </c>
      <c r="K1149" s="3">
        <f>_xlfn.XLOOKUP($A1149,Pistols!$C:$C,Pistols!N:N,0,0)</f>
        <v>0</v>
      </c>
      <c r="L1149" s="3">
        <f>_xlfn.XLOOKUP($A1149,Revolvers!$C:$C,Revolvers!O:O,0,0)</f>
        <v>0</v>
      </c>
      <c r="M1149" s="3">
        <f>_xlfn.XLOOKUP($A1149,Revolvers!$C:$C,Revolvers!P:P,0,0)</f>
        <v>0</v>
      </c>
      <c r="N1149" s="3">
        <f>_xlfn.XLOOKUP($A1149,Revolvers!$C:$C,Revolvers!Q:Q,0,0)</f>
        <v>0</v>
      </c>
      <c r="O1149" s="3">
        <f>_xlfn.XLOOKUP($A1149,Revolvers!$C:$C,Revolvers!R:R,0,0)</f>
        <v>0</v>
      </c>
      <c r="P1149" s="3">
        <f>_xlfn.XLOOKUP($A1149,Revolvers!$C:$C,Revolvers!S:S,0,0)</f>
        <v>0</v>
      </c>
      <c r="Q1149" s="3">
        <f>_xlfn.XLOOKUP($A1149,Revolvers!$C:$C,Revolvers!T:T,0,0)</f>
        <v>0</v>
      </c>
      <c r="R1149" s="3">
        <f>_xlfn.XLOOKUP($A1149,Rifles!C:C,Rifles!H:H,0,0)</f>
        <v>13</v>
      </c>
      <c r="S1149" s="3">
        <f>_xlfn.XLOOKUP($A1149,Shotguns!C:C,Shotguns!H:H,0,0)</f>
        <v>0</v>
      </c>
      <c r="T1149" s="3">
        <f t="shared" si="17"/>
        <v>13</v>
      </c>
    </row>
    <row r="1150" spans="1:20" x14ac:dyDescent="0.25">
      <c r="A1150" s="3">
        <f>Rifles!C1150</f>
        <v>57304113</v>
      </c>
      <c r="B1150" s="3" t="str">
        <f>_xlfn.XLOOKUP($A1150, Rifles!$C$2:$C$419,Rifles!$D$2:$D$419,"N/A",0)</f>
        <v>N/A</v>
      </c>
      <c r="C1150" s="4" t="str">
        <f>_xlfn.XLOOKUP($A1150, Rifles!$C$2:$C$419,Rifles!F$2:F$419,"N/A",0)</f>
        <v>N/A</v>
      </c>
      <c r="D1150" s="4" t="str">
        <f>_xlfn.XLOOKUP($A1150, Rifles!$C$2:$C$419,Rifles!G$2:G$419,"N/A",0)</f>
        <v>N/A</v>
      </c>
      <c r="E1150" s="3">
        <f>_xlfn.XLOOKUP($A1150,Pistols!$C:$C,Pistols!H:H,0,0)</f>
        <v>0</v>
      </c>
      <c r="F1150" s="3">
        <f>_xlfn.XLOOKUP($A1150,Pistols!$C:$C,Pistols!I:I,0,0)</f>
        <v>0</v>
      </c>
      <c r="G1150" s="3">
        <f>_xlfn.XLOOKUP($A1150,Pistols!$C:$C,Pistols!J:J,0,0)</f>
        <v>0</v>
      </c>
      <c r="H1150" s="3">
        <f>_xlfn.XLOOKUP($A1150,Pistols!$C:$C,Pistols!K:K,0,0)</f>
        <v>0</v>
      </c>
      <c r="I1150" s="3">
        <f>_xlfn.XLOOKUP($A1150,Pistols!$C:$C,Pistols!L:L,0,0)</f>
        <v>0</v>
      </c>
      <c r="J1150" s="3">
        <f>_xlfn.XLOOKUP($A1150,Pistols!$C:$C,Pistols!M:M,0,0)</f>
        <v>0</v>
      </c>
      <c r="K1150" s="3">
        <f>_xlfn.XLOOKUP($A1150,Pistols!$C:$C,Pistols!N:N,0,0)</f>
        <v>0</v>
      </c>
      <c r="L1150" s="3">
        <f>_xlfn.XLOOKUP($A1150,Revolvers!$C:$C,Revolvers!O:O,0,0)</f>
        <v>0</v>
      </c>
      <c r="M1150" s="3">
        <f>_xlfn.XLOOKUP($A1150,Revolvers!$C:$C,Revolvers!P:P,0,0)</f>
        <v>0</v>
      </c>
      <c r="N1150" s="3">
        <f>_xlfn.XLOOKUP($A1150,Revolvers!$C:$C,Revolvers!Q:Q,0,0)</f>
        <v>0</v>
      </c>
      <c r="O1150" s="3">
        <f>_xlfn.XLOOKUP($A1150,Revolvers!$C:$C,Revolvers!R:R,0,0)</f>
        <v>0</v>
      </c>
      <c r="P1150" s="3">
        <f>_xlfn.XLOOKUP($A1150,Revolvers!$C:$C,Revolvers!S:S,0,0)</f>
        <v>0</v>
      </c>
      <c r="Q1150" s="3">
        <f>_xlfn.XLOOKUP($A1150,Revolvers!$C:$C,Revolvers!T:T,0,0)</f>
        <v>0</v>
      </c>
      <c r="R1150" s="3">
        <f>_xlfn.XLOOKUP($A1150,Rifles!C:C,Rifles!H:H,0,0)</f>
        <v>1</v>
      </c>
      <c r="S1150" s="3">
        <f>_xlfn.XLOOKUP($A1150,Shotguns!C:C,Shotguns!H:H,0,0)</f>
        <v>0</v>
      </c>
      <c r="T1150" s="3">
        <f t="shared" si="17"/>
        <v>1</v>
      </c>
    </row>
    <row r="1151" spans="1:20" x14ac:dyDescent="0.25">
      <c r="A1151" s="3">
        <f>Rifles!C1151</f>
        <v>57305420</v>
      </c>
      <c r="B1151" s="3" t="str">
        <f>_xlfn.XLOOKUP($A1151, Rifles!$C$2:$C$419,Rifles!$D$2:$D$419,"N/A",0)</f>
        <v>N/A</v>
      </c>
      <c r="C1151" s="4" t="str">
        <f>_xlfn.XLOOKUP($A1151, Rifles!$C$2:$C$419,Rifles!F$2:F$419,"N/A",0)</f>
        <v>N/A</v>
      </c>
      <c r="D1151" s="4" t="str">
        <f>_xlfn.XLOOKUP($A1151, Rifles!$C$2:$C$419,Rifles!G$2:G$419,"N/A",0)</f>
        <v>N/A</v>
      </c>
      <c r="E1151" s="3">
        <f>_xlfn.XLOOKUP($A1151,Pistols!$C:$C,Pistols!H:H,0,0)</f>
        <v>0</v>
      </c>
      <c r="F1151" s="3">
        <f>_xlfn.XLOOKUP($A1151,Pistols!$C:$C,Pistols!I:I,0,0)</f>
        <v>0</v>
      </c>
      <c r="G1151" s="3">
        <f>_xlfn.XLOOKUP($A1151,Pistols!$C:$C,Pistols!J:J,0,0)</f>
        <v>0</v>
      </c>
      <c r="H1151" s="3">
        <f>_xlfn.XLOOKUP($A1151,Pistols!$C:$C,Pistols!K:K,0,0)</f>
        <v>0</v>
      </c>
      <c r="I1151" s="3">
        <f>_xlfn.XLOOKUP($A1151,Pistols!$C:$C,Pistols!L:L,0,0)</f>
        <v>38</v>
      </c>
      <c r="J1151" s="3">
        <f>_xlfn.XLOOKUP($A1151,Pistols!$C:$C,Pistols!M:M,0,0)</f>
        <v>3</v>
      </c>
      <c r="K1151" s="3">
        <f>_xlfn.XLOOKUP($A1151,Pistols!$C:$C,Pistols!N:N,0,0)</f>
        <v>41</v>
      </c>
      <c r="L1151" s="3">
        <f>_xlfn.XLOOKUP($A1151,Revolvers!$C:$C,Revolvers!O:O,0,0)</f>
        <v>0</v>
      </c>
      <c r="M1151" s="3">
        <f>_xlfn.XLOOKUP($A1151,Revolvers!$C:$C,Revolvers!P:P,0,0)</f>
        <v>0</v>
      </c>
      <c r="N1151" s="3">
        <f>_xlfn.XLOOKUP($A1151,Revolvers!$C:$C,Revolvers!Q:Q,0,0)</f>
        <v>0</v>
      </c>
      <c r="O1151" s="3">
        <f>_xlfn.XLOOKUP($A1151,Revolvers!$C:$C,Revolvers!R:R,0,0)</f>
        <v>0</v>
      </c>
      <c r="P1151" s="3">
        <f>_xlfn.XLOOKUP($A1151,Revolvers!$C:$C,Revolvers!S:S,0,0)</f>
        <v>0</v>
      </c>
      <c r="Q1151" s="3">
        <f>_xlfn.XLOOKUP($A1151,Revolvers!$C:$C,Revolvers!T:T,0,0)</f>
        <v>0</v>
      </c>
      <c r="R1151" s="3">
        <f>_xlfn.XLOOKUP($A1151,Rifles!C:C,Rifles!H:H,0,0)</f>
        <v>1</v>
      </c>
      <c r="S1151" s="3">
        <f>_xlfn.XLOOKUP($A1151,Shotguns!C:C,Shotguns!H:H,0,0)</f>
        <v>0</v>
      </c>
      <c r="T1151" s="3">
        <f t="shared" si="17"/>
        <v>42</v>
      </c>
    </row>
    <row r="1152" spans="1:20" x14ac:dyDescent="0.25">
      <c r="A1152" s="3">
        <f>Rifles!C1152</f>
        <v>57302015</v>
      </c>
      <c r="B1152" s="3" t="str">
        <f>_xlfn.XLOOKUP($A1152, Rifles!$C$2:$C$419,Rifles!$D$2:$D$419,"N/A",0)</f>
        <v>N/A</v>
      </c>
      <c r="C1152" s="4" t="str">
        <f>_xlfn.XLOOKUP($A1152, Rifles!$C$2:$C$419,Rifles!F$2:F$419,"N/A",0)</f>
        <v>N/A</v>
      </c>
      <c r="D1152" s="4" t="str">
        <f>_xlfn.XLOOKUP($A1152, Rifles!$C$2:$C$419,Rifles!G$2:G$419,"N/A",0)</f>
        <v>N/A</v>
      </c>
      <c r="E1152" s="3">
        <f>_xlfn.XLOOKUP($A1152,Pistols!$C:$C,Pistols!H:H,0,0)</f>
        <v>0</v>
      </c>
      <c r="F1152" s="3">
        <f>_xlfn.XLOOKUP($A1152,Pistols!$C:$C,Pistols!I:I,0,0)</f>
        <v>0</v>
      </c>
      <c r="G1152" s="3">
        <f>_xlfn.XLOOKUP($A1152,Pistols!$C:$C,Pistols!J:J,0,0)</f>
        <v>0</v>
      </c>
      <c r="H1152" s="3">
        <f>_xlfn.XLOOKUP($A1152,Pistols!$C:$C,Pistols!K:K,0,0)</f>
        <v>0</v>
      </c>
      <c r="I1152" s="3">
        <f>_xlfn.XLOOKUP($A1152,Pistols!$C:$C,Pistols!L:L,0,0)</f>
        <v>0</v>
      </c>
      <c r="J1152" s="3">
        <f>_xlfn.XLOOKUP($A1152,Pistols!$C:$C,Pistols!M:M,0,0)</f>
        <v>0</v>
      </c>
      <c r="K1152" s="3">
        <f>_xlfn.XLOOKUP($A1152,Pistols!$C:$C,Pistols!N:N,0,0)</f>
        <v>0</v>
      </c>
      <c r="L1152" s="3">
        <f>_xlfn.XLOOKUP($A1152,Revolvers!$C:$C,Revolvers!O:O,0,0)</f>
        <v>0</v>
      </c>
      <c r="M1152" s="3">
        <f>_xlfn.XLOOKUP($A1152,Revolvers!$C:$C,Revolvers!P:P,0,0)</f>
        <v>0</v>
      </c>
      <c r="N1152" s="3">
        <f>_xlfn.XLOOKUP($A1152,Revolvers!$C:$C,Revolvers!Q:Q,0,0)</f>
        <v>0</v>
      </c>
      <c r="O1152" s="3">
        <f>_xlfn.XLOOKUP($A1152,Revolvers!$C:$C,Revolvers!R:R,0,0)</f>
        <v>0</v>
      </c>
      <c r="P1152" s="3">
        <f>_xlfn.XLOOKUP($A1152,Revolvers!$C:$C,Revolvers!S:S,0,0)</f>
        <v>0</v>
      </c>
      <c r="Q1152" s="3">
        <f>_xlfn.XLOOKUP($A1152,Revolvers!$C:$C,Revolvers!T:T,0,0)</f>
        <v>0</v>
      </c>
      <c r="R1152" s="3">
        <f>_xlfn.XLOOKUP($A1152,Rifles!C:C,Rifles!H:H,0,0)</f>
        <v>1</v>
      </c>
      <c r="S1152" s="3">
        <f>_xlfn.XLOOKUP($A1152,Shotguns!C:C,Shotguns!H:H,0,0)</f>
        <v>0</v>
      </c>
      <c r="T1152" s="3">
        <f t="shared" si="17"/>
        <v>1</v>
      </c>
    </row>
    <row r="1153" spans="1:20" x14ac:dyDescent="0.25">
      <c r="A1153" s="3">
        <f>Rifles!C1153</f>
        <v>57305832</v>
      </c>
      <c r="B1153" s="3" t="str">
        <f>_xlfn.XLOOKUP($A1153, Rifles!$C$2:$C$419,Rifles!$D$2:$D$419,"N/A",0)</f>
        <v>N/A</v>
      </c>
      <c r="C1153" s="4" t="str">
        <f>_xlfn.XLOOKUP($A1153, Rifles!$C$2:$C$419,Rifles!F$2:F$419,"N/A",0)</f>
        <v>N/A</v>
      </c>
      <c r="D1153" s="4" t="str">
        <f>_xlfn.XLOOKUP($A1153, Rifles!$C$2:$C$419,Rifles!G$2:G$419,"N/A",0)</f>
        <v>N/A</v>
      </c>
      <c r="E1153" s="3">
        <f>_xlfn.XLOOKUP($A1153,Pistols!$C:$C,Pistols!H:H,0,0)</f>
        <v>0</v>
      </c>
      <c r="F1153" s="3">
        <f>_xlfn.XLOOKUP($A1153,Pistols!$C:$C,Pistols!I:I,0,0)</f>
        <v>0</v>
      </c>
      <c r="G1153" s="3">
        <f>_xlfn.XLOOKUP($A1153,Pistols!$C:$C,Pistols!J:J,0,0)</f>
        <v>0</v>
      </c>
      <c r="H1153" s="3">
        <f>_xlfn.XLOOKUP($A1153,Pistols!$C:$C,Pistols!K:K,0,0)</f>
        <v>0</v>
      </c>
      <c r="I1153" s="3">
        <f>_xlfn.XLOOKUP($A1153,Pistols!$C:$C,Pistols!L:L,0,0)</f>
        <v>0</v>
      </c>
      <c r="J1153" s="3">
        <f>_xlfn.XLOOKUP($A1153,Pistols!$C:$C,Pistols!M:M,0,0)</f>
        <v>0</v>
      </c>
      <c r="K1153" s="3">
        <f>_xlfn.XLOOKUP($A1153,Pistols!$C:$C,Pistols!N:N,0,0)</f>
        <v>0</v>
      </c>
      <c r="L1153" s="3">
        <f>_xlfn.XLOOKUP($A1153,Revolvers!$C:$C,Revolvers!O:O,0,0)</f>
        <v>0</v>
      </c>
      <c r="M1153" s="3">
        <f>_xlfn.XLOOKUP($A1153,Revolvers!$C:$C,Revolvers!P:P,0,0)</f>
        <v>0</v>
      </c>
      <c r="N1153" s="3">
        <f>_xlfn.XLOOKUP($A1153,Revolvers!$C:$C,Revolvers!Q:Q,0,0)</f>
        <v>0</v>
      </c>
      <c r="O1153" s="3">
        <f>_xlfn.XLOOKUP($A1153,Revolvers!$C:$C,Revolvers!R:R,0,0)</f>
        <v>0</v>
      </c>
      <c r="P1153" s="3">
        <f>_xlfn.XLOOKUP($A1153,Revolvers!$C:$C,Revolvers!S:S,0,0)</f>
        <v>0</v>
      </c>
      <c r="Q1153" s="3">
        <f>_xlfn.XLOOKUP($A1153,Revolvers!$C:$C,Revolvers!T:T,0,0)</f>
        <v>0</v>
      </c>
      <c r="R1153" s="3">
        <f>_xlfn.XLOOKUP($A1153,Rifles!C:C,Rifles!H:H,0,0)</f>
        <v>6</v>
      </c>
      <c r="S1153" s="3">
        <f>_xlfn.XLOOKUP($A1153,Shotguns!C:C,Shotguns!H:H,0,0)</f>
        <v>0</v>
      </c>
      <c r="T1153" s="3">
        <f t="shared" si="17"/>
        <v>6</v>
      </c>
    </row>
    <row r="1154" spans="1:20" x14ac:dyDescent="0.25">
      <c r="A1154" s="3">
        <f>Rifles!C1154</f>
        <v>57304976</v>
      </c>
      <c r="B1154" s="3" t="str">
        <f>_xlfn.XLOOKUP($A1154, Rifles!$C$2:$C$419,Rifles!$D$2:$D$419,"N/A",0)</f>
        <v>N/A</v>
      </c>
      <c r="C1154" s="4" t="str">
        <f>_xlfn.XLOOKUP($A1154, Rifles!$C$2:$C$419,Rifles!F$2:F$419,"N/A",0)</f>
        <v>N/A</v>
      </c>
      <c r="D1154" s="4" t="str">
        <f>_xlfn.XLOOKUP($A1154, Rifles!$C$2:$C$419,Rifles!G$2:G$419,"N/A",0)</f>
        <v>N/A</v>
      </c>
      <c r="E1154" s="3">
        <f>_xlfn.XLOOKUP($A1154,Pistols!$C:$C,Pistols!H:H,0,0)</f>
        <v>0</v>
      </c>
      <c r="F1154" s="3">
        <f>_xlfn.XLOOKUP($A1154,Pistols!$C:$C,Pistols!I:I,0,0)</f>
        <v>0</v>
      </c>
      <c r="G1154" s="3">
        <f>_xlfn.XLOOKUP($A1154,Pistols!$C:$C,Pistols!J:J,0,0)</f>
        <v>0</v>
      </c>
      <c r="H1154" s="3">
        <f>_xlfn.XLOOKUP($A1154,Pistols!$C:$C,Pistols!K:K,0,0)</f>
        <v>0</v>
      </c>
      <c r="I1154" s="3">
        <f>_xlfn.XLOOKUP($A1154,Pistols!$C:$C,Pistols!L:L,0,0)</f>
        <v>0</v>
      </c>
      <c r="J1154" s="3">
        <f>_xlfn.XLOOKUP($A1154,Pistols!$C:$C,Pistols!M:M,0,0)</f>
        <v>0</v>
      </c>
      <c r="K1154" s="3">
        <f>_xlfn.XLOOKUP($A1154,Pistols!$C:$C,Pistols!N:N,0,0)</f>
        <v>0</v>
      </c>
      <c r="L1154" s="3">
        <f>_xlfn.XLOOKUP($A1154,Revolvers!$C:$C,Revolvers!O:O,0,0)</f>
        <v>0</v>
      </c>
      <c r="M1154" s="3">
        <f>_xlfn.XLOOKUP($A1154,Revolvers!$C:$C,Revolvers!P:P,0,0)</f>
        <v>0</v>
      </c>
      <c r="N1154" s="3">
        <f>_xlfn.XLOOKUP($A1154,Revolvers!$C:$C,Revolvers!Q:Q,0,0)</f>
        <v>0</v>
      </c>
      <c r="O1154" s="3">
        <f>_xlfn.XLOOKUP($A1154,Revolvers!$C:$C,Revolvers!R:R,0,0)</f>
        <v>0</v>
      </c>
      <c r="P1154" s="3">
        <f>_xlfn.XLOOKUP($A1154,Revolvers!$C:$C,Revolvers!S:S,0,0)</f>
        <v>0</v>
      </c>
      <c r="Q1154" s="3">
        <f>_xlfn.XLOOKUP($A1154,Revolvers!$C:$C,Revolvers!T:T,0,0)</f>
        <v>0</v>
      </c>
      <c r="R1154" s="3">
        <f>_xlfn.XLOOKUP($A1154,Rifles!C:C,Rifles!H:H,0,0)</f>
        <v>981</v>
      </c>
      <c r="S1154" s="3">
        <f>_xlfn.XLOOKUP($A1154,Shotguns!C:C,Shotguns!H:H,0,0)</f>
        <v>0</v>
      </c>
      <c r="T1154" s="3">
        <f t="shared" si="17"/>
        <v>981</v>
      </c>
    </row>
    <row r="1155" spans="1:20" x14ac:dyDescent="0.25">
      <c r="A1155" s="3">
        <f>Rifles!C1155</f>
        <v>57304079</v>
      </c>
      <c r="B1155" s="3" t="str">
        <f>_xlfn.XLOOKUP($A1155, Rifles!$C$2:$C$419,Rifles!$D$2:$D$419,"N/A",0)</f>
        <v>N/A</v>
      </c>
      <c r="C1155" s="4" t="str">
        <f>_xlfn.XLOOKUP($A1155, Rifles!$C$2:$C$419,Rifles!F$2:F$419,"N/A",0)</f>
        <v>N/A</v>
      </c>
      <c r="D1155" s="4" t="str">
        <f>_xlfn.XLOOKUP($A1155, Rifles!$C$2:$C$419,Rifles!G$2:G$419,"N/A",0)</f>
        <v>N/A</v>
      </c>
      <c r="E1155" s="3">
        <f>_xlfn.XLOOKUP($A1155,Pistols!$C:$C,Pistols!H:H,0,0)</f>
        <v>0</v>
      </c>
      <c r="F1155" s="3">
        <f>_xlfn.XLOOKUP($A1155,Pistols!$C:$C,Pistols!I:I,0,0)</f>
        <v>0</v>
      </c>
      <c r="G1155" s="3">
        <f>_xlfn.XLOOKUP($A1155,Pistols!$C:$C,Pistols!J:J,0,0)</f>
        <v>0</v>
      </c>
      <c r="H1155" s="3">
        <f>_xlfn.XLOOKUP($A1155,Pistols!$C:$C,Pistols!K:K,0,0)</f>
        <v>0</v>
      </c>
      <c r="I1155" s="3">
        <f>_xlfn.XLOOKUP($A1155,Pistols!$C:$C,Pistols!L:L,0,0)</f>
        <v>0</v>
      </c>
      <c r="J1155" s="3">
        <f>_xlfn.XLOOKUP($A1155,Pistols!$C:$C,Pistols!M:M,0,0)</f>
        <v>0</v>
      </c>
      <c r="K1155" s="3">
        <f>_xlfn.XLOOKUP($A1155,Pistols!$C:$C,Pistols!N:N,0,0)</f>
        <v>0</v>
      </c>
      <c r="L1155" s="3">
        <f>_xlfn.XLOOKUP($A1155,Revolvers!$C:$C,Revolvers!O:O,0,0)</f>
        <v>0</v>
      </c>
      <c r="M1155" s="3">
        <f>_xlfn.XLOOKUP($A1155,Revolvers!$C:$C,Revolvers!P:P,0,0)</f>
        <v>0</v>
      </c>
      <c r="N1155" s="3">
        <f>_xlfn.XLOOKUP($A1155,Revolvers!$C:$C,Revolvers!Q:Q,0,0)</f>
        <v>0</v>
      </c>
      <c r="O1155" s="3">
        <f>_xlfn.XLOOKUP($A1155,Revolvers!$C:$C,Revolvers!R:R,0,0)</f>
        <v>0</v>
      </c>
      <c r="P1155" s="3">
        <f>_xlfn.XLOOKUP($A1155,Revolvers!$C:$C,Revolvers!S:S,0,0)</f>
        <v>0</v>
      </c>
      <c r="Q1155" s="3">
        <f>_xlfn.XLOOKUP($A1155,Revolvers!$C:$C,Revolvers!T:T,0,0)</f>
        <v>0</v>
      </c>
      <c r="R1155" s="3">
        <f>_xlfn.XLOOKUP($A1155,Rifles!C:C,Rifles!H:H,0,0)</f>
        <v>10</v>
      </c>
      <c r="S1155" s="3">
        <f>_xlfn.XLOOKUP($A1155,Shotguns!C:C,Shotguns!H:H,0,0)</f>
        <v>0</v>
      </c>
      <c r="T1155" s="3">
        <f t="shared" ref="T1155:T1218" si="18">K1155+P1155+R1155+S1155</f>
        <v>10</v>
      </c>
    </row>
    <row r="1156" spans="1:20" x14ac:dyDescent="0.25">
      <c r="A1156" s="3">
        <f>Rifles!C1156</f>
        <v>57303086</v>
      </c>
      <c r="B1156" s="3" t="str">
        <f>_xlfn.XLOOKUP($A1156, Rifles!$C$2:$C$419,Rifles!$D$2:$D$419,"N/A",0)</f>
        <v>N/A</v>
      </c>
      <c r="C1156" s="4" t="str">
        <f>_xlfn.XLOOKUP($A1156, Rifles!$C$2:$C$419,Rifles!F$2:F$419,"N/A",0)</f>
        <v>N/A</v>
      </c>
      <c r="D1156" s="4" t="str">
        <f>_xlfn.XLOOKUP($A1156, Rifles!$C$2:$C$419,Rifles!G$2:G$419,"N/A",0)</f>
        <v>N/A</v>
      </c>
      <c r="E1156" s="3">
        <f>_xlfn.XLOOKUP($A1156,Pistols!$C:$C,Pistols!H:H,0,0)</f>
        <v>0</v>
      </c>
      <c r="F1156" s="3">
        <f>_xlfn.XLOOKUP($A1156,Pistols!$C:$C,Pistols!I:I,0,0)</f>
        <v>0</v>
      </c>
      <c r="G1156" s="3">
        <f>_xlfn.XLOOKUP($A1156,Pistols!$C:$C,Pistols!J:J,0,0)</f>
        <v>0</v>
      </c>
      <c r="H1156" s="3">
        <f>_xlfn.XLOOKUP($A1156,Pistols!$C:$C,Pistols!K:K,0,0)</f>
        <v>0</v>
      </c>
      <c r="I1156" s="3">
        <f>_xlfn.XLOOKUP($A1156,Pistols!$C:$C,Pistols!L:L,0,0)</f>
        <v>0</v>
      </c>
      <c r="J1156" s="3">
        <f>_xlfn.XLOOKUP($A1156,Pistols!$C:$C,Pistols!M:M,0,0)</f>
        <v>0</v>
      </c>
      <c r="K1156" s="3">
        <f>_xlfn.XLOOKUP($A1156,Pistols!$C:$C,Pistols!N:N,0,0)</f>
        <v>0</v>
      </c>
      <c r="L1156" s="3">
        <f>_xlfn.XLOOKUP($A1156,Revolvers!$C:$C,Revolvers!O:O,0,0)</f>
        <v>0</v>
      </c>
      <c r="M1156" s="3">
        <f>_xlfn.XLOOKUP($A1156,Revolvers!$C:$C,Revolvers!P:P,0,0)</f>
        <v>0</v>
      </c>
      <c r="N1156" s="3">
        <f>_xlfn.XLOOKUP($A1156,Revolvers!$C:$C,Revolvers!Q:Q,0,0)</f>
        <v>0</v>
      </c>
      <c r="O1156" s="3">
        <f>_xlfn.XLOOKUP($A1156,Revolvers!$C:$C,Revolvers!R:R,0,0)</f>
        <v>0</v>
      </c>
      <c r="P1156" s="3">
        <f>_xlfn.XLOOKUP($A1156,Revolvers!$C:$C,Revolvers!S:S,0,0)</f>
        <v>0</v>
      </c>
      <c r="Q1156" s="3">
        <f>_xlfn.XLOOKUP($A1156,Revolvers!$C:$C,Revolvers!T:T,0,0)</f>
        <v>0</v>
      </c>
      <c r="R1156" s="3">
        <f>_xlfn.XLOOKUP($A1156,Rifles!C:C,Rifles!H:H,0,0)</f>
        <v>2</v>
      </c>
      <c r="S1156" s="3">
        <f>_xlfn.XLOOKUP($A1156,Shotguns!C:C,Shotguns!H:H,0,0)</f>
        <v>0</v>
      </c>
      <c r="T1156" s="3">
        <f t="shared" si="18"/>
        <v>2</v>
      </c>
    </row>
    <row r="1157" spans="1:20" x14ac:dyDescent="0.25">
      <c r="A1157" s="3">
        <f>Rifles!C1157</f>
        <v>57302059</v>
      </c>
      <c r="B1157" s="3" t="str">
        <f>_xlfn.XLOOKUP($A1157, Rifles!$C$2:$C$419,Rifles!$D$2:$D$419,"N/A",0)</f>
        <v>N/A</v>
      </c>
      <c r="C1157" s="4" t="str">
        <f>_xlfn.XLOOKUP($A1157, Rifles!$C$2:$C$419,Rifles!F$2:F$419,"N/A",0)</f>
        <v>N/A</v>
      </c>
      <c r="D1157" s="4" t="str">
        <f>_xlfn.XLOOKUP($A1157, Rifles!$C$2:$C$419,Rifles!G$2:G$419,"N/A",0)</f>
        <v>N/A</v>
      </c>
      <c r="E1157" s="3">
        <f>_xlfn.XLOOKUP($A1157,Pistols!$C:$C,Pistols!H:H,0,0)</f>
        <v>0</v>
      </c>
      <c r="F1157" s="3">
        <f>_xlfn.XLOOKUP($A1157,Pistols!$C:$C,Pistols!I:I,0,0)</f>
        <v>0</v>
      </c>
      <c r="G1157" s="3">
        <f>_xlfn.XLOOKUP($A1157,Pistols!$C:$C,Pistols!J:J,0,0)</f>
        <v>0</v>
      </c>
      <c r="H1157" s="3">
        <f>_xlfn.XLOOKUP($A1157,Pistols!$C:$C,Pistols!K:K,0,0)</f>
        <v>0</v>
      </c>
      <c r="I1157" s="3">
        <f>_xlfn.XLOOKUP($A1157,Pistols!$C:$C,Pistols!L:L,0,0)</f>
        <v>0</v>
      </c>
      <c r="J1157" s="3">
        <f>_xlfn.XLOOKUP($A1157,Pistols!$C:$C,Pistols!M:M,0,0)</f>
        <v>0</v>
      </c>
      <c r="K1157" s="3">
        <f>_xlfn.XLOOKUP($A1157,Pistols!$C:$C,Pistols!N:N,0,0)</f>
        <v>0</v>
      </c>
      <c r="L1157" s="3">
        <f>_xlfn.XLOOKUP($A1157,Revolvers!$C:$C,Revolvers!O:O,0,0)</f>
        <v>0</v>
      </c>
      <c r="M1157" s="3">
        <f>_xlfn.XLOOKUP($A1157,Revolvers!$C:$C,Revolvers!P:P,0,0)</f>
        <v>0</v>
      </c>
      <c r="N1157" s="3">
        <f>_xlfn.XLOOKUP($A1157,Revolvers!$C:$C,Revolvers!Q:Q,0,0)</f>
        <v>0</v>
      </c>
      <c r="O1157" s="3">
        <f>_xlfn.XLOOKUP($A1157,Revolvers!$C:$C,Revolvers!R:R,0,0)</f>
        <v>0</v>
      </c>
      <c r="P1157" s="3">
        <f>_xlfn.XLOOKUP($A1157,Revolvers!$C:$C,Revolvers!S:S,0,0)</f>
        <v>0</v>
      </c>
      <c r="Q1157" s="3">
        <f>_xlfn.XLOOKUP($A1157,Revolvers!$C:$C,Revolvers!T:T,0,0)</f>
        <v>0</v>
      </c>
      <c r="R1157" s="3">
        <f>_xlfn.XLOOKUP($A1157,Rifles!C:C,Rifles!H:H,0,0)</f>
        <v>2</v>
      </c>
      <c r="S1157" s="3">
        <f>_xlfn.XLOOKUP($A1157,Shotguns!C:C,Shotguns!H:H,0,0)</f>
        <v>0</v>
      </c>
      <c r="T1157" s="3">
        <f t="shared" si="18"/>
        <v>2</v>
      </c>
    </row>
    <row r="1158" spans="1:20" x14ac:dyDescent="0.25">
      <c r="A1158" s="3">
        <f>Rifles!C1158</f>
        <v>57303329</v>
      </c>
      <c r="B1158" s="3" t="str">
        <f>_xlfn.XLOOKUP($A1158, Rifles!$C$2:$C$419,Rifles!$D$2:$D$419,"N/A",0)</f>
        <v>N/A</v>
      </c>
      <c r="C1158" s="4" t="str">
        <f>_xlfn.XLOOKUP($A1158, Rifles!$C$2:$C$419,Rifles!F$2:F$419,"N/A",0)</f>
        <v>N/A</v>
      </c>
      <c r="D1158" s="4" t="str">
        <f>_xlfn.XLOOKUP($A1158, Rifles!$C$2:$C$419,Rifles!G$2:G$419,"N/A",0)</f>
        <v>N/A</v>
      </c>
      <c r="E1158" s="3">
        <f>_xlfn.XLOOKUP($A1158,Pistols!$C:$C,Pistols!H:H,0,0)</f>
        <v>0</v>
      </c>
      <c r="F1158" s="3">
        <f>_xlfn.XLOOKUP($A1158,Pistols!$C:$C,Pistols!I:I,0,0)</f>
        <v>0</v>
      </c>
      <c r="G1158" s="3">
        <f>_xlfn.XLOOKUP($A1158,Pistols!$C:$C,Pistols!J:J,0,0)</f>
        <v>0</v>
      </c>
      <c r="H1158" s="3">
        <f>_xlfn.XLOOKUP($A1158,Pistols!$C:$C,Pistols!K:K,0,0)</f>
        <v>0</v>
      </c>
      <c r="I1158" s="3">
        <f>_xlfn.XLOOKUP($A1158,Pistols!$C:$C,Pistols!L:L,0,0)</f>
        <v>0</v>
      </c>
      <c r="J1158" s="3">
        <f>_xlfn.XLOOKUP($A1158,Pistols!$C:$C,Pistols!M:M,0,0)</f>
        <v>0</v>
      </c>
      <c r="K1158" s="3">
        <f>_xlfn.XLOOKUP($A1158,Pistols!$C:$C,Pistols!N:N,0,0)</f>
        <v>0</v>
      </c>
      <c r="L1158" s="3">
        <f>_xlfn.XLOOKUP($A1158,Revolvers!$C:$C,Revolvers!O:O,0,0)</f>
        <v>0</v>
      </c>
      <c r="M1158" s="3">
        <f>_xlfn.XLOOKUP($A1158,Revolvers!$C:$C,Revolvers!P:P,0,0)</f>
        <v>0</v>
      </c>
      <c r="N1158" s="3">
        <f>_xlfn.XLOOKUP($A1158,Revolvers!$C:$C,Revolvers!Q:Q,0,0)</f>
        <v>0</v>
      </c>
      <c r="O1158" s="3">
        <f>_xlfn.XLOOKUP($A1158,Revolvers!$C:$C,Revolvers!R:R,0,0)</f>
        <v>0</v>
      </c>
      <c r="P1158" s="3">
        <f>_xlfn.XLOOKUP($A1158,Revolvers!$C:$C,Revolvers!S:S,0,0)</f>
        <v>0</v>
      </c>
      <c r="Q1158" s="3">
        <f>_xlfn.XLOOKUP($A1158,Revolvers!$C:$C,Revolvers!T:T,0,0)</f>
        <v>0</v>
      </c>
      <c r="R1158" s="3">
        <f>_xlfn.XLOOKUP($A1158,Rifles!C:C,Rifles!H:H,0,0)</f>
        <v>40</v>
      </c>
      <c r="S1158" s="3">
        <f>_xlfn.XLOOKUP($A1158,Shotguns!C:C,Shotguns!H:H,0,0)</f>
        <v>0</v>
      </c>
      <c r="T1158" s="3">
        <f t="shared" si="18"/>
        <v>40</v>
      </c>
    </row>
    <row r="1159" spans="1:20" x14ac:dyDescent="0.25">
      <c r="A1159" s="3">
        <f>Rifles!C1159</f>
        <v>57304484</v>
      </c>
      <c r="B1159" s="3" t="str">
        <f>_xlfn.XLOOKUP($A1159, Rifles!$C$2:$C$419,Rifles!$D$2:$D$419,"N/A",0)</f>
        <v>N/A</v>
      </c>
      <c r="C1159" s="4" t="str">
        <f>_xlfn.XLOOKUP($A1159, Rifles!$C$2:$C$419,Rifles!F$2:F$419,"N/A",0)</f>
        <v>N/A</v>
      </c>
      <c r="D1159" s="4" t="str">
        <f>_xlfn.XLOOKUP($A1159, Rifles!$C$2:$C$419,Rifles!G$2:G$419,"N/A",0)</f>
        <v>N/A</v>
      </c>
      <c r="E1159" s="3">
        <f>_xlfn.XLOOKUP($A1159,Pistols!$C:$C,Pistols!H:H,0,0)</f>
        <v>0</v>
      </c>
      <c r="F1159" s="3">
        <f>_xlfn.XLOOKUP($A1159,Pistols!$C:$C,Pistols!I:I,0,0)</f>
        <v>0</v>
      </c>
      <c r="G1159" s="3">
        <f>_xlfn.XLOOKUP($A1159,Pistols!$C:$C,Pistols!J:J,0,0)</f>
        <v>0</v>
      </c>
      <c r="H1159" s="3">
        <f>_xlfn.XLOOKUP($A1159,Pistols!$C:$C,Pistols!K:K,0,0)</f>
        <v>0</v>
      </c>
      <c r="I1159" s="3">
        <f>_xlfn.XLOOKUP($A1159,Pistols!$C:$C,Pistols!L:L,0,0)</f>
        <v>0</v>
      </c>
      <c r="J1159" s="3">
        <f>_xlfn.XLOOKUP($A1159,Pistols!$C:$C,Pistols!M:M,0,0)</f>
        <v>0</v>
      </c>
      <c r="K1159" s="3">
        <f>_xlfn.XLOOKUP($A1159,Pistols!$C:$C,Pistols!N:N,0,0)</f>
        <v>0</v>
      </c>
      <c r="L1159" s="3">
        <f>_xlfn.XLOOKUP($A1159,Revolvers!$C:$C,Revolvers!O:O,0,0)</f>
        <v>0</v>
      </c>
      <c r="M1159" s="3">
        <f>_xlfn.XLOOKUP($A1159,Revolvers!$C:$C,Revolvers!P:P,0,0)</f>
        <v>0</v>
      </c>
      <c r="N1159" s="3">
        <f>_xlfn.XLOOKUP($A1159,Revolvers!$C:$C,Revolvers!Q:Q,0,0)</f>
        <v>0</v>
      </c>
      <c r="O1159" s="3">
        <f>_xlfn.XLOOKUP($A1159,Revolvers!$C:$C,Revolvers!R:R,0,0)</f>
        <v>0</v>
      </c>
      <c r="P1159" s="3">
        <f>_xlfn.XLOOKUP($A1159,Revolvers!$C:$C,Revolvers!S:S,0,0)</f>
        <v>0</v>
      </c>
      <c r="Q1159" s="3">
        <f>_xlfn.XLOOKUP($A1159,Revolvers!$C:$C,Revolvers!T:T,0,0)</f>
        <v>0</v>
      </c>
      <c r="R1159" s="3">
        <f>_xlfn.XLOOKUP($A1159,Rifles!C:C,Rifles!H:H,0,0)</f>
        <v>4</v>
      </c>
      <c r="S1159" s="3">
        <f>_xlfn.XLOOKUP($A1159,Shotguns!C:C,Shotguns!H:H,0,0)</f>
        <v>0</v>
      </c>
      <c r="T1159" s="3">
        <f t="shared" si="18"/>
        <v>4</v>
      </c>
    </row>
    <row r="1160" spans="1:20" x14ac:dyDescent="0.25">
      <c r="A1160" s="3">
        <f>Rifles!C1160</f>
        <v>57305799</v>
      </c>
      <c r="B1160" s="3" t="str">
        <f>_xlfn.XLOOKUP($A1160, Rifles!$C$2:$C$419,Rifles!$D$2:$D$419,"N/A",0)</f>
        <v>N/A</v>
      </c>
      <c r="C1160" s="4" t="str">
        <f>_xlfn.XLOOKUP($A1160, Rifles!$C$2:$C$419,Rifles!F$2:F$419,"N/A",0)</f>
        <v>N/A</v>
      </c>
      <c r="D1160" s="4" t="str">
        <f>_xlfn.XLOOKUP($A1160, Rifles!$C$2:$C$419,Rifles!G$2:G$419,"N/A",0)</f>
        <v>N/A</v>
      </c>
      <c r="E1160" s="3">
        <f>_xlfn.XLOOKUP($A1160,Pistols!$C:$C,Pistols!H:H,0,0)</f>
        <v>0</v>
      </c>
      <c r="F1160" s="3">
        <f>_xlfn.XLOOKUP($A1160,Pistols!$C:$C,Pistols!I:I,0,0)</f>
        <v>0</v>
      </c>
      <c r="G1160" s="3">
        <f>_xlfn.XLOOKUP($A1160,Pistols!$C:$C,Pistols!J:J,0,0)</f>
        <v>0</v>
      </c>
      <c r="H1160" s="3">
        <f>_xlfn.XLOOKUP($A1160,Pistols!$C:$C,Pistols!K:K,0,0)</f>
        <v>0</v>
      </c>
      <c r="I1160" s="3">
        <f>_xlfn.XLOOKUP($A1160,Pistols!$C:$C,Pistols!L:L,0,0)</f>
        <v>0</v>
      </c>
      <c r="J1160" s="3">
        <f>_xlfn.XLOOKUP($A1160,Pistols!$C:$C,Pistols!M:M,0,0)</f>
        <v>0</v>
      </c>
      <c r="K1160" s="3">
        <f>_xlfn.XLOOKUP($A1160,Pistols!$C:$C,Pistols!N:N,0,0)</f>
        <v>0</v>
      </c>
      <c r="L1160" s="3">
        <f>_xlfn.XLOOKUP($A1160,Revolvers!$C:$C,Revolvers!O:O,0,0)</f>
        <v>0</v>
      </c>
      <c r="M1160" s="3">
        <f>_xlfn.XLOOKUP($A1160,Revolvers!$C:$C,Revolvers!P:P,0,0)</f>
        <v>0</v>
      </c>
      <c r="N1160" s="3">
        <f>_xlfn.XLOOKUP($A1160,Revolvers!$C:$C,Revolvers!Q:Q,0,0)</f>
        <v>0</v>
      </c>
      <c r="O1160" s="3">
        <f>_xlfn.XLOOKUP($A1160,Revolvers!$C:$C,Revolvers!R:R,0,0)</f>
        <v>0</v>
      </c>
      <c r="P1160" s="3">
        <f>_xlfn.XLOOKUP($A1160,Revolvers!$C:$C,Revolvers!S:S,0,0)</f>
        <v>0</v>
      </c>
      <c r="Q1160" s="3">
        <f>_xlfn.XLOOKUP($A1160,Revolvers!$C:$C,Revolvers!T:T,0,0)</f>
        <v>0</v>
      </c>
      <c r="R1160" s="3">
        <f>_xlfn.XLOOKUP($A1160,Rifles!C:C,Rifles!H:H,0,0)</f>
        <v>5</v>
      </c>
      <c r="S1160" s="3">
        <f>_xlfn.XLOOKUP($A1160,Shotguns!C:C,Shotguns!H:H,0,0)</f>
        <v>0</v>
      </c>
      <c r="T1160" s="3">
        <f t="shared" si="18"/>
        <v>5</v>
      </c>
    </row>
    <row r="1161" spans="1:20" x14ac:dyDescent="0.25">
      <c r="A1161" s="3">
        <f>Rifles!C1161</f>
        <v>57336699</v>
      </c>
      <c r="B1161" s="3" t="str">
        <f>_xlfn.XLOOKUP($A1161, Rifles!$C$2:$C$419,Rifles!$D$2:$D$419,"N/A",0)</f>
        <v>N/A</v>
      </c>
      <c r="C1161" s="4" t="str">
        <f>_xlfn.XLOOKUP($A1161, Rifles!$C$2:$C$419,Rifles!F$2:F$419,"N/A",0)</f>
        <v>N/A</v>
      </c>
      <c r="D1161" s="4" t="str">
        <f>_xlfn.XLOOKUP($A1161, Rifles!$C$2:$C$419,Rifles!G$2:G$419,"N/A",0)</f>
        <v>N/A</v>
      </c>
      <c r="E1161" s="3">
        <f>_xlfn.XLOOKUP($A1161,Pistols!$C:$C,Pistols!H:H,0,0)</f>
        <v>0</v>
      </c>
      <c r="F1161" s="3">
        <f>_xlfn.XLOOKUP($A1161,Pistols!$C:$C,Pistols!I:I,0,0)</f>
        <v>0</v>
      </c>
      <c r="G1161" s="3">
        <f>_xlfn.XLOOKUP($A1161,Pistols!$C:$C,Pistols!J:J,0,0)</f>
        <v>0</v>
      </c>
      <c r="H1161" s="3">
        <f>_xlfn.XLOOKUP($A1161,Pistols!$C:$C,Pistols!K:K,0,0)</f>
        <v>0</v>
      </c>
      <c r="I1161" s="3">
        <f>_xlfn.XLOOKUP($A1161,Pistols!$C:$C,Pistols!L:L,0,0)</f>
        <v>0</v>
      </c>
      <c r="J1161" s="3">
        <f>_xlfn.XLOOKUP($A1161,Pistols!$C:$C,Pistols!M:M,0,0)</f>
        <v>0</v>
      </c>
      <c r="K1161" s="3">
        <f>_xlfn.XLOOKUP($A1161,Pistols!$C:$C,Pistols!N:N,0,0)</f>
        <v>0</v>
      </c>
      <c r="L1161" s="3">
        <f>_xlfn.XLOOKUP($A1161,Revolvers!$C:$C,Revolvers!O:O,0,0)</f>
        <v>0</v>
      </c>
      <c r="M1161" s="3">
        <f>_xlfn.XLOOKUP($A1161,Revolvers!$C:$C,Revolvers!P:P,0,0)</f>
        <v>0</v>
      </c>
      <c r="N1161" s="3">
        <f>_xlfn.XLOOKUP($A1161,Revolvers!$C:$C,Revolvers!Q:Q,0,0)</f>
        <v>0</v>
      </c>
      <c r="O1161" s="3">
        <f>_xlfn.XLOOKUP($A1161,Revolvers!$C:$C,Revolvers!R:R,0,0)</f>
        <v>0</v>
      </c>
      <c r="P1161" s="3">
        <f>_xlfn.XLOOKUP($A1161,Revolvers!$C:$C,Revolvers!S:S,0,0)</f>
        <v>0</v>
      </c>
      <c r="Q1161" s="3">
        <f>_xlfn.XLOOKUP($A1161,Revolvers!$C:$C,Revolvers!T:T,0,0)</f>
        <v>0</v>
      </c>
      <c r="R1161" s="3">
        <f>_xlfn.XLOOKUP($A1161,Rifles!C:C,Rifles!H:H,0,0)</f>
        <v>3</v>
      </c>
      <c r="S1161" s="3">
        <f>_xlfn.XLOOKUP($A1161,Shotguns!C:C,Shotguns!H:H,0,0)</f>
        <v>0</v>
      </c>
      <c r="T1161" s="3">
        <f t="shared" si="18"/>
        <v>3</v>
      </c>
    </row>
    <row r="1162" spans="1:20" x14ac:dyDescent="0.25">
      <c r="A1162" s="3">
        <f>Rifles!C1162</f>
        <v>99304223</v>
      </c>
      <c r="B1162" s="3" t="str">
        <f>_xlfn.XLOOKUP($A1162, Rifles!$C$2:$C$419,Rifles!$D$2:$D$419,"N/A",0)</f>
        <v>N/A</v>
      </c>
      <c r="C1162" s="4" t="str">
        <f>_xlfn.XLOOKUP($A1162, Rifles!$C$2:$C$419,Rifles!F$2:F$419,"N/A",0)</f>
        <v>N/A</v>
      </c>
      <c r="D1162" s="4" t="str">
        <f>_xlfn.XLOOKUP($A1162, Rifles!$C$2:$C$419,Rifles!G$2:G$419,"N/A",0)</f>
        <v>N/A</v>
      </c>
      <c r="E1162" s="3">
        <f>_xlfn.XLOOKUP($A1162,Pistols!$C:$C,Pistols!H:H,0,0)</f>
        <v>1</v>
      </c>
      <c r="F1162" s="3">
        <f>_xlfn.XLOOKUP($A1162,Pistols!$C:$C,Pistols!I:I,0,0)</f>
        <v>0</v>
      </c>
      <c r="G1162" s="3">
        <f>_xlfn.XLOOKUP($A1162,Pistols!$C:$C,Pistols!J:J,0,0)</f>
        <v>0</v>
      </c>
      <c r="H1162" s="3">
        <f>_xlfn.XLOOKUP($A1162,Pistols!$C:$C,Pistols!K:K,0,0)</f>
        <v>0</v>
      </c>
      <c r="I1162" s="3">
        <f>_xlfn.XLOOKUP($A1162,Pistols!$C:$C,Pistols!L:L,0,0)</f>
        <v>0</v>
      </c>
      <c r="J1162" s="3">
        <f>_xlfn.XLOOKUP($A1162,Pistols!$C:$C,Pistols!M:M,0,0)</f>
        <v>0</v>
      </c>
      <c r="K1162" s="3">
        <f>_xlfn.XLOOKUP($A1162,Pistols!$C:$C,Pistols!N:N,0,0)</f>
        <v>1</v>
      </c>
      <c r="L1162" s="3">
        <f>_xlfn.XLOOKUP($A1162,Revolvers!$C:$C,Revolvers!O:O,0,0)</f>
        <v>0</v>
      </c>
      <c r="M1162" s="3">
        <f>_xlfn.XLOOKUP($A1162,Revolvers!$C:$C,Revolvers!P:P,0,0)</f>
        <v>0</v>
      </c>
      <c r="N1162" s="3">
        <f>_xlfn.XLOOKUP($A1162,Revolvers!$C:$C,Revolvers!Q:Q,0,0)</f>
        <v>0</v>
      </c>
      <c r="O1162" s="3">
        <f>_xlfn.XLOOKUP($A1162,Revolvers!$C:$C,Revolvers!R:R,0,0)</f>
        <v>0</v>
      </c>
      <c r="P1162" s="3">
        <f>_xlfn.XLOOKUP($A1162,Revolvers!$C:$C,Revolvers!S:S,0,0)</f>
        <v>0</v>
      </c>
      <c r="Q1162" s="3">
        <f>_xlfn.XLOOKUP($A1162,Revolvers!$C:$C,Revolvers!T:T,0,0)</f>
        <v>0</v>
      </c>
      <c r="R1162" s="3">
        <f>_xlfn.XLOOKUP($A1162,Rifles!C:C,Rifles!H:H,0,0)</f>
        <v>10</v>
      </c>
      <c r="S1162" s="3">
        <f>_xlfn.XLOOKUP($A1162,Shotguns!C:C,Shotguns!H:H,0,0)</f>
        <v>0</v>
      </c>
      <c r="T1162" s="3">
        <f t="shared" si="18"/>
        <v>11</v>
      </c>
    </row>
    <row r="1163" spans="1:20" x14ac:dyDescent="0.25">
      <c r="A1163" s="3">
        <f>Rifles!C1163</f>
        <v>99303423</v>
      </c>
      <c r="B1163" s="3" t="str">
        <f>_xlfn.XLOOKUP($A1163, Rifles!$C$2:$C$419,Rifles!$D$2:$D$419,"N/A",0)</f>
        <v>N/A</v>
      </c>
      <c r="C1163" s="4" t="str">
        <f>_xlfn.XLOOKUP($A1163, Rifles!$C$2:$C$419,Rifles!F$2:F$419,"N/A",0)</f>
        <v>N/A</v>
      </c>
      <c r="D1163" s="4" t="str">
        <f>_xlfn.XLOOKUP($A1163, Rifles!$C$2:$C$419,Rifles!G$2:G$419,"N/A",0)</f>
        <v>N/A</v>
      </c>
      <c r="E1163" s="3">
        <f>_xlfn.XLOOKUP($A1163,Pistols!$C:$C,Pistols!H:H,0,0)</f>
        <v>0</v>
      </c>
      <c r="F1163" s="3">
        <f>_xlfn.XLOOKUP($A1163,Pistols!$C:$C,Pistols!I:I,0,0)</f>
        <v>0</v>
      </c>
      <c r="G1163" s="3">
        <f>_xlfn.XLOOKUP($A1163,Pistols!$C:$C,Pistols!J:J,0,0)</f>
        <v>0</v>
      </c>
      <c r="H1163" s="3">
        <f>_xlfn.XLOOKUP($A1163,Pistols!$C:$C,Pistols!K:K,0,0)</f>
        <v>0</v>
      </c>
      <c r="I1163" s="3">
        <f>_xlfn.XLOOKUP($A1163,Pistols!$C:$C,Pistols!L:L,0,0)</f>
        <v>0</v>
      </c>
      <c r="J1163" s="3">
        <f>_xlfn.XLOOKUP($A1163,Pistols!$C:$C,Pistols!M:M,0,0)</f>
        <v>0</v>
      </c>
      <c r="K1163" s="3">
        <f>_xlfn.XLOOKUP($A1163,Pistols!$C:$C,Pistols!N:N,0,0)</f>
        <v>0</v>
      </c>
      <c r="L1163" s="3">
        <f>_xlfn.XLOOKUP($A1163,Revolvers!$C:$C,Revolvers!O:O,0,0)</f>
        <v>0</v>
      </c>
      <c r="M1163" s="3">
        <f>_xlfn.XLOOKUP($A1163,Revolvers!$C:$C,Revolvers!P:P,0,0)</f>
        <v>0</v>
      </c>
      <c r="N1163" s="3">
        <f>_xlfn.XLOOKUP($A1163,Revolvers!$C:$C,Revolvers!Q:Q,0,0)</f>
        <v>0</v>
      </c>
      <c r="O1163" s="3">
        <f>_xlfn.XLOOKUP($A1163,Revolvers!$C:$C,Revolvers!R:R,0,0)</f>
        <v>0</v>
      </c>
      <c r="P1163" s="3">
        <f>_xlfn.XLOOKUP($A1163,Revolvers!$C:$C,Revolvers!S:S,0,0)</f>
        <v>0</v>
      </c>
      <c r="Q1163" s="3">
        <f>_xlfn.XLOOKUP($A1163,Revolvers!$C:$C,Revolvers!T:T,0,0)</f>
        <v>0</v>
      </c>
      <c r="R1163" s="3">
        <f>_xlfn.XLOOKUP($A1163,Rifles!C:C,Rifles!H:H,0,0)</f>
        <v>12</v>
      </c>
      <c r="S1163" s="3">
        <f>_xlfn.XLOOKUP($A1163,Shotguns!C:C,Shotguns!H:H,0,0)</f>
        <v>0</v>
      </c>
      <c r="T1163" s="3">
        <f t="shared" si="18"/>
        <v>12</v>
      </c>
    </row>
    <row r="1164" spans="1:20" x14ac:dyDescent="0.25">
      <c r="A1164" s="3">
        <f>Rifles!C1164</f>
        <v>99303056</v>
      </c>
      <c r="B1164" s="3" t="str">
        <f>_xlfn.XLOOKUP($A1164, Rifles!$C$2:$C$419,Rifles!$D$2:$D$419,"N/A",0)</f>
        <v>N/A</v>
      </c>
      <c r="C1164" s="4" t="str">
        <f>_xlfn.XLOOKUP($A1164, Rifles!$C$2:$C$419,Rifles!F$2:F$419,"N/A",0)</f>
        <v>N/A</v>
      </c>
      <c r="D1164" s="4" t="str">
        <f>_xlfn.XLOOKUP($A1164, Rifles!$C$2:$C$419,Rifles!G$2:G$419,"N/A",0)</f>
        <v>N/A</v>
      </c>
      <c r="E1164" s="3">
        <f>_xlfn.XLOOKUP($A1164,Pistols!$C:$C,Pistols!H:H,0,0)</f>
        <v>0</v>
      </c>
      <c r="F1164" s="3">
        <f>_xlfn.XLOOKUP($A1164,Pistols!$C:$C,Pistols!I:I,0,0)</f>
        <v>0</v>
      </c>
      <c r="G1164" s="3">
        <f>_xlfn.XLOOKUP($A1164,Pistols!$C:$C,Pistols!J:J,0,0)</f>
        <v>0</v>
      </c>
      <c r="H1164" s="3">
        <f>_xlfn.XLOOKUP($A1164,Pistols!$C:$C,Pistols!K:K,0,0)</f>
        <v>0</v>
      </c>
      <c r="I1164" s="3">
        <f>_xlfn.XLOOKUP($A1164,Pistols!$C:$C,Pistols!L:L,0,0)</f>
        <v>0</v>
      </c>
      <c r="J1164" s="3">
        <f>_xlfn.XLOOKUP($A1164,Pistols!$C:$C,Pistols!M:M,0,0)</f>
        <v>0</v>
      </c>
      <c r="K1164" s="3">
        <f>_xlfn.XLOOKUP($A1164,Pistols!$C:$C,Pistols!N:N,0,0)</f>
        <v>0</v>
      </c>
      <c r="L1164" s="3">
        <f>_xlfn.XLOOKUP($A1164,Revolvers!$C:$C,Revolvers!O:O,0,0)</f>
        <v>0</v>
      </c>
      <c r="M1164" s="3">
        <f>_xlfn.XLOOKUP($A1164,Revolvers!$C:$C,Revolvers!P:P,0,0)</f>
        <v>0</v>
      </c>
      <c r="N1164" s="3">
        <f>_xlfn.XLOOKUP($A1164,Revolvers!$C:$C,Revolvers!Q:Q,0,0)</f>
        <v>0</v>
      </c>
      <c r="O1164" s="3">
        <f>_xlfn.XLOOKUP($A1164,Revolvers!$C:$C,Revolvers!R:R,0,0)</f>
        <v>0</v>
      </c>
      <c r="P1164" s="3">
        <f>_xlfn.XLOOKUP($A1164,Revolvers!$C:$C,Revolvers!S:S,0,0)</f>
        <v>0</v>
      </c>
      <c r="Q1164" s="3">
        <f>_xlfn.XLOOKUP($A1164,Revolvers!$C:$C,Revolvers!T:T,0,0)</f>
        <v>0</v>
      </c>
      <c r="R1164" s="3">
        <f>_xlfn.XLOOKUP($A1164,Rifles!C:C,Rifles!H:H,0,0)</f>
        <v>1</v>
      </c>
      <c r="S1164" s="3">
        <f>_xlfn.XLOOKUP($A1164,Shotguns!C:C,Shotguns!H:H,0,0)</f>
        <v>0</v>
      </c>
      <c r="T1164" s="3">
        <f t="shared" si="18"/>
        <v>1</v>
      </c>
    </row>
    <row r="1165" spans="1:20" x14ac:dyDescent="0.25">
      <c r="A1165" s="3">
        <f>Rifles!C1165</f>
        <v>99303808</v>
      </c>
      <c r="B1165" s="3" t="str">
        <f>_xlfn.XLOOKUP($A1165, Rifles!$C$2:$C$419,Rifles!$D$2:$D$419,"N/A",0)</f>
        <v>N/A</v>
      </c>
      <c r="C1165" s="4" t="str">
        <f>_xlfn.XLOOKUP($A1165, Rifles!$C$2:$C$419,Rifles!F$2:F$419,"N/A",0)</f>
        <v>N/A</v>
      </c>
      <c r="D1165" s="4" t="str">
        <f>_xlfn.XLOOKUP($A1165, Rifles!$C$2:$C$419,Rifles!G$2:G$419,"N/A",0)</f>
        <v>N/A</v>
      </c>
      <c r="E1165" s="3">
        <f>_xlfn.XLOOKUP($A1165,Pistols!$C:$C,Pistols!H:H,0,0)</f>
        <v>0</v>
      </c>
      <c r="F1165" s="3">
        <f>_xlfn.XLOOKUP($A1165,Pistols!$C:$C,Pistols!I:I,0,0)</f>
        <v>0</v>
      </c>
      <c r="G1165" s="3">
        <f>_xlfn.XLOOKUP($A1165,Pistols!$C:$C,Pistols!J:J,0,0)</f>
        <v>0</v>
      </c>
      <c r="H1165" s="3">
        <f>_xlfn.XLOOKUP($A1165,Pistols!$C:$C,Pistols!K:K,0,0)</f>
        <v>0</v>
      </c>
      <c r="I1165" s="3">
        <f>_xlfn.XLOOKUP($A1165,Pistols!$C:$C,Pistols!L:L,0,0)</f>
        <v>0</v>
      </c>
      <c r="J1165" s="3">
        <f>_xlfn.XLOOKUP($A1165,Pistols!$C:$C,Pistols!M:M,0,0)</f>
        <v>0</v>
      </c>
      <c r="K1165" s="3">
        <f>_xlfn.XLOOKUP($A1165,Pistols!$C:$C,Pistols!N:N,0,0)</f>
        <v>0</v>
      </c>
      <c r="L1165" s="3">
        <f>_xlfn.XLOOKUP($A1165,Revolvers!$C:$C,Revolvers!O:O,0,0)</f>
        <v>0</v>
      </c>
      <c r="M1165" s="3">
        <f>_xlfn.XLOOKUP($A1165,Revolvers!$C:$C,Revolvers!P:P,0,0)</f>
        <v>0</v>
      </c>
      <c r="N1165" s="3">
        <f>_xlfn.XLOOKUP($A1165,Revolvers!$C:$C,Revolvers!Q:Q,0,0)</f>
        <v>0</v>
      </c>
      <c r="O1165" s="3">
        <f>_xlfn.XLOOKUP($A1165,Revolvers!$C:$C,Revolvers!R:R,0,0)</f>
        <v>0</v>
      </c>
      <c r="P1165" s="3">
        <f>_xlfn.XLOOKUP($A1165,Revolvers!$C:$C,Revolvers!S:S,0,0)</f>
        <v>0</v>
      </c>
      <c r="Q1165" s="3">
        <f>_xlfn.XLOOKUP($A1165,Revolvers!$C:$C,Revolvers!T:T,0,0)</f>
        <v>0</v>
      </c>
      <c r="R1165" s="3">
        <f>_xlfn.XLOOKUP($A1165,Rifles!C:C,Rifles!H:H,0,0)</f>
        <v>12</v>
      </c>
      <c r="S1165" s="3">
        <f>_xlfn.XLOOKUP($A1165,Shotguns!C:C,Shotguns!H:H,0,0)</f>
        <v>0</v>
      </c>
      <c r="T1165" s="3">
        <f t="shared" si="18"/>
        <v>12</v>
      </c>
    </row>
    <row r="1166" spans="1:20" x14ac:dyDescent="0.25">
      <c r="A1166" s="3">
        <f>Rifles!C1166</f>
        <v>99304543</v>
      </c>
      <c r="B1166" s="3" t="str">
        <f>_xlfn.XLOOKUP($A1166, Rifles!$C$2:$C$419,Rifles!$D$2:$D$419,"N/A",0)</f>
        <v>N/A</v>
      </c>
      <c r="C1166" s="4" t="str">
        <f>_xlfn.XLOOKUP($A1166, Rifles!$C$2:$C$419,Rifles!F$2:F$419,"N/A",0)</f>
        <v>N/A</v>
      </c>
      <c r="D1166" s="4" t="str">
        <f>_xlfn.XLOOKUP($A1166, Rifles!$C$2:$C$419,Rifles!G$2:G$419,"N/A",0)</f>
        <v>N/A</v>
      </c>
      <c r="E1166" s="3">
        <f>_xlfn.XLOOKUP($A1166,Pistols!$C:$C,Pistols!H:H,0,0)</f>
        <v>0</v>
      </c>
      <c r="F1166" s="3">
        <f>_xlfn.XLOOKUP($A1166,Pistols!$C:$C,Pistols!I:I,0,0)</f>
        <v>0</v>
      </c>
      <c r="G1166" s="3">
        <f>_xlfn.XLOOKUP($A1166,Pistols!$C:$C,Pistols!J:J,0,0)</f>
        <v>0</v>
      </c>
      <c r="H1166" s="3">
        <f>_xlfn.XLOOKUP($A1166,Pistols!$C:$C,Pistols!K:K,0,0)</f>
        <v>0</v>
      </c>
      <c r="I1166" s="3">
        <f>_xlfn.XLOOKUP($A1166,Pistols!$C:$C,Pistols!L:L,0,0)</f>
        <v>0</v>
      </c>
      <c r="J1166" s="3">
        <f>_xlfn.XLOOKUP($A1166,Pistols!$C:$C,Pistols!M:M,0,0)</f>
        <v>0</v>
      </c>
      <c r="K1166" s="3">
        <f>_xlfn.XLOOKUP($A1166,Pistols!$C:$C,Pistols!N:N,0,0)</f>
        <v>0</v>
      </c>
      <c r="L1166" s="3">
        <f>_xlfn.XLOOKUP($A1166,Revolvers!$C:$C,Revolvers!O:O,0,0)</f>
        <v>0</v>
      </c>
      <c r="M1166" s="3">
        <f>_xlfn.XLOOKUP($A1166,Revolvers!$C:$C,Revolvers!P:P,0,0)</f>
        <v>0</v>
      </c>
      <c r="N1166" s="3">
        <f>_xlfn.XLOOKUP($A1166,Revolvers!$C:$C,Revolvers!Q:Q,0,0)</f>
        <v>0</v>
      </c>
      <c r="O1166" s="3">
        <f>_xlfn.XLOOKUP($A1166,Revolvers!$C:$C,Revolvers!R:R,0,0)</f>
        <v>0</v>
      </c>
      <c r="P1166" s="3">
        <f>_xlfn.XLOOKUP($A1166,Revolvers!$C:$C,Revolvers!S:S,0,0)</f>
        <v>0</v>
      </c>
      <c r="Q1166" s="3">
        <f>_xlfn.XLOOKUP($A1166,Revolvers!$C:$C,Revolvers!T:T,0,0)</f>
        <v>0</v>
      </c>
      <c r="R1166" s="3">
        <f>_xlfn.XLOOKUP($A1166,Rifles!C:C,Rifles!H:H,0,0)</f>
        <v>10</v>
      </c>
      <c r="S1166" s="3">
        <f>_xlfn.XLOOKUP($A1166,Shotguns!C:C,Shotguns!H:H,0,0)</f>
        <v>0</v>
      </c>
      <c r="T1166" s="3">
        <f t="shared" si="18"/>
        <v>10</v>
      </c>
    </row>
    <row r="1167" spans="1:20" x14ac:dyDescent="0.25">
      <c r="A1167" s="3">
        <f>Rifles!C1167</f>
        <v>99304480</v>
      </c>
      <c r="B1167" s="3" t="str">
        <f>_xlfn.XLOOKUP($A1167, Rifles!$C$2:$C$419,Rifles!$D$2:$D$419,"N/A",0)</f>
        <v>N/A</v>
      </c>
      <c r="C1167" s="4" t="str">
        <f>_xlfn.XLOOKUP($A1167, Rifles!$C$2:$C$419,Rifles!F$2:F$419,"N/A",0)</f>
        <v>N/A</v>
      </c>
      <c r="D1167" s="4" t="str">
        <f>_xlfn.XLOOKUP($A1167, Rifles!$C$2:$C$419,Rifles!G$2:G$419,"N/A",0)</f>
        <v>N/A</v>
      </c>
      <c r="E1167" s="3">
        <f>_xlfn.XLOOKUP($A1167,Pistols!$C:$C,Pistols!H:H,0,0)</f>
        <v>0</v>
      </c>
      <c r="F1167" s="3">
        <f>_xlfn.XLOOKUP($A1167,Pistols!$C:$C,Pistols!I:I,0,0)</f>
        <v>0</v>
      </c>
      <c r="G1167" s="3">
        <f>_xlfn.XLOOKUP($A1167,Pistols!$C:$C,Pistols!J:J,0,0)</f>
        <v>0</v>
      </c>
      <c r="H1167" s="3">
        <f>_xlfn.XLOOKUP($A1167,Pistols!$C:$C,Pistols!K:K,0,0)</f>
        <v>0</v>
      </c>
      <c r="I1167" s="3">
        <f>_xlfn.XLOOKUP($A1167,Pistols!$C:$C,Pistols!L:L,0,0)</f>
        <v>0</v>
      </c>
      <c r="J1167" s="3">
        <f>_xlfn.XLOOKUP($A1167,Pistols!$C:$C,Pistols!M:M,0,0)</f>
        <v>0</v>
      </c>
      <c r="K1167" s="3">
        <f>_xlfn.XLOOKUP($A1167,Pistols!$C:$C,Pistols!N:N,0,0)</f>
        <v>0</v>
      </c>
      <c r="L1167" s="3">
        <f>_xlfn.XLOOKUP($A1167,Revolvers!$C:$C,Revolvers!O:O,0,0)</f>
        <v>0</v>
      </c>
      <c r="M1167" s="3">
        <f>_xlfn.XLOOKUP($A1167,Revolvers!$C:$C,Revolvers!P:P,0,0)</f>
        <v>0</v>
      </c>
      <c r="N1167" s="3">
        <f>_xlfn.XLOOKUP($A1167,Revolvers!$C:$C,Revolvers!Q:Q,0,0)</f>
        <v>0</v>
      </c>
      <c r="O1167" s="3">
        <f>_xlfn.XLOOKUP($A1167,Revolvers!$C:$C,Revolvers!R:R,0,0)</f>
        <v>0</v>
      </c>
      <c r="P1167" s="3">
        <f>_xlfn.XLOOKUP($A1167,Revolvers!$C:$C,Revolvers!S:S,0,0)</f>
        <v>0</v>
      </c>
      <c r="Q1167" s="3">
        <f>_xlfn.XLOOKUP($A1167,Revolvers!$C:$C,Revolvers!T:T,0,0)</f>
        <v>0</v>
      </c>
      <c r="R1167" s="3">
        <f>_xlfn.XLOOKUP($A1167,Rifles!C:C,Rifles!H:H,0,0)</f>
        <v>2</v>
      </c>
      <c r="S1167" s="3">
        <f>_xlfn.XLOOKUP($A1167,Shotguns!C:C,Shotguns!H:H,0,0)</f>
        <v>0</v>
      </c>
      <c r="T1167" s="3">
        <f t="shared" si="18"/>
        <v>2</v>
      </c>
    </row>
    <row r="1168" spans="1:20" x14ac:dyDescent="0.25">
      <c r="A1168" s="3">
        <f>Rifles!C1168</f>
        <v>99304401</v>
      </c>
      <c r="B1168" s="3" t="str">
        <f>_xlfn.XLOOKUP($A1168, Rifles!$C$2:$C$419,Rifles!$D$2:$D$419,"N/A",0)</f>
        <v>N/A</v>
      </c>
      <c r="C1168" s="4" t="str">
        <f>_xlfn.XLOOKUP($A1168, Rifles!$C$2:$C$419,Rifles!F$2:F$419,"N/A",0)</f>
        <v>N/A</v>
      </c>
      <c r="D1168" s="4" t="str">
        <f>_xlfn.XLOOKUP($A1168, Rifles!$C$2:$C$419,Rifles!G$2:G$419,"N/A",0)</f>
        <v>N/A</v>
      </c>
      <c r="E1168" s="3">
        <f>_xlfn.XLOOKUP($A1168,Pistols!$C:$C,Pistols!H:H,0,0)</f>
        <v>0</v>
      </c>
      <c r="F1168" s="3">
        <f>_xlfn.XLOOKUP($A1168,Pistols!$C:$C,Pistols!I:I,0,0)</f>
        <v>0</v>
      </c>
      <c r="G1168" s="3">
        <f>_xlfn.XLOOKUP($A1168,Pistols!$C:$C,Pistols!J:J,0,0)</f>
        <v>0</v>
      </c>
      <c r="H1168" s="3">
        <f>_xlfn.XLOOKUP($A1168,Pistols!$C:$C,Pistols!K:K,0,0)</f>
        <v>0</v>
      </c>
      <c r="I1168" s="3">
        <f>_xlfn.XLOOKUP($A1168,Pistols!$C:$C,Pistols!L:L,0,0)</f>
        <v>0</v>
      </c>
      <c r="J1168" s="3">
        <f>_xlfn.XLOOKUP($A1168,Pistols!$C:$C,Pistols!M:M,0,0)</f>
        <v>0</v>
      </c>
      <c r="K1168" s="3">
        <f>_xlfn.XLOOKUP($A1168,Pistols!$C:$C,Pistols!N:N,0,0)</f>
        <v>0</v>
      </c>
      <c r="L1168" s="3">
        <f>_xlfn.XLOOKUP($A1168,Revolvers!$C:$C,Revolvers!O:O,0,0)</f>
        <v>0</v>
      </c>
      <c r="M1168" s="3">
        <f>_xlfn.XLOOKUP($A1168,Revolvers!$C:$C,Revolvers!P:P,0,0)</f>
        <v>0</v>
      </c>
      <c r="N1168" s="3">
        <f>_xlfn.XLOOKUP($A1168,Revolvers!$C:$C,Revolvers!Q:Q,0,0)</f>
        <v>0</v>
      </c>
      <c r="O1168" s="3">
        <f>_xlfn.XLOOKUP($A1168,Revolvers!$C:$C,Revolvers!R:R,0,0)</f>
        <v>0</v>
      </c>
      <c r="P1168" s="3">
        <f>_xlfn.XLOOKUP($A1168,Revolvers!$C:$C,Revolvers!S:S,0,0)</f>
        <v>0</v>
      </c>
      <c r="Q1168" s="3">
        <f>_xlfn.XLOOKUP($A1168,Revolvers!$C:$C,Revolvers!T:T,0,0)</f>
        <v>0</v>
      </c>
      <c r="R1168" s="3">
        <f>_xlfn.XLOOKUP($A1168,Rifles!C:C,Rifles!H:H,0,0)</f>
        <v>3</v>
      </c>
      <c r="S1168" s="3">
        <f>_xlfn.XLOOKUP($A1168,Shotguns!C:C,Shotguns!H:H,0,0)</f>
        <v>0</v>
      </c>
      <c r="T1168" s="3">
        <f t="shared" si="18"/>
        <v>3</v>
      </c>
    </row>
    <row r="1169" spans="1:20" x14ac:dyDescent="0.25">
      <c r="A1169" s="3">
        <f>Rifles!C1169</f>
        <v>99303685</v>
      </c>
      <c r="B1169" s="3" t="str">
        <f>_xlfn.XLOOKUP($A1169, Rifles!$C$2:$C$419,Rifles!$D$2:$D$419,"N/A",0)</f>
        <v>N/A</v>
      </c>
      <c r="C1169" s="4" t="str">
        <f>_xlfn.XLOOKUP($A1169, Rifles!$C$2:$C$419,Rifles!F$2:F$419,"N/A",0)</f>
        <v>N/A</v>
      </c>
      <c r="D1169" s="4" t="str">
        <f>_xlfn.XLOOKUP($A1169, Rifles!$C$2:$C$419,Rifles!G$2:G$419,"N/A",0)</f>
        <v>N/A</v>
      </c>
      <c r="E1169" s="3">
        <f>_xlfn.XLOOKUP($A1169,Pistols!$C:$C,Pistols!H:H,0,0)</f>
        <v>0</v>
      </c>
      <c r="F1169" s="3">
        <f>_xlfn.XLOOKUP($A1169,Pistols!$C:$C,Pistols!I:I,0,0)</f>
        <v>0</v>
      </c>
      <c r="G1169" s="3">
        <f>_xlfn.XLOOKUP($A1169,Pistols!$C:$C,Pistols!J:J,0,0)</f>
        <v>0</v>
      </c>
      <c r="H1169" s="3">
        <f>_xlfn.XLOOKUP($A1169,Pistols!$C:$C,Pistols!K:K,0,0)</f>
        <v>0</v>
      </c>
      <c r="I1169" s="3">
        <f>_xlfn.XLOOKUP($A1169,Pistols!$C:$C,Pistols!L:L,0,0)</f>
        <v>0</v>
      </c>
      <c r="J1169" s="3">
        <f>_xlfn.XLOOKUP($A1169,Pistols!$C:$C,Pistols!M:M,0,0)</f>
        <v>0</v>
      </c>
      <c r="K1169" s="3">
        <f>_xlfn.XLOOKUP($A1169,Pistols!$C:$C,Pistols!N:N,0,0)</f>
        <v>0</v>
      </c>
      <c r="L1169" s="3">
        <f>_xlfn.XLOOKUP($A1169,Revolvers!$C:$C,Revolvers!O:O,0,0)</f>
        <v>0</v>
      </c>
      <c r="M1169" s="3">
        <f>_xlfn.XLOOKUP($A1169,Revolvers!$C:$C,Revolvers!P:P,0,0)</f>
        <v>0</v>
      </c>
      <c r="N1169" s="3">
        <f>_xlfn.XLOOKUP($A1169,Revolvers!$C:$C,Revolvers!Q:Q,0,0)</f>
        <v>0</v>
      </c>
      <c r="O1169" s="3">
        <f>_xlfn.XLOOKUP($A1169,Revolvers!$C:$C,Revolvers!R:R,0,0)</f>
        <v>0</v>
      </c>
      <c r="P1169" s="3">
        <f>_xlfn.XLOOKUP($A1169,Revolvers!$C:$C,Revolvers!S:S,0,0)</f>
        <v>0</v>
      </c>
      <c r="Q1169" s="3">
        <f>_xlfn.XLOOKUP($A1169,Revolvers!$C:$C,Revolvers!T:T,0,0)</f>
        <v>0</v>
      </c>
      <c r="R1169" s="3">
        <f>_xlfn.XLOOKUP($A1169,Rifles!C:C,Rifles!H:H,0,0)</f>
        <v>28</v>
      </c>
      <c r="S1169" s="3">
        <f>_xlfn.XLOOKUP($A1169,Shotguns!C:C,Shotguns!H:H,0,0)</f>
        <v>0</v>
      </c>
      <c r="T1169" s="3">
        <f t="shared" si="18"/>
        <v>28</v>
      </c>
    </row>
    <row r="1170" spans="1:20" x14ac:dyDescent="0.25">
      <c r="A1170" s="3">
        <f>Rifles!C1170</f>
        <v>99303182</v>
      </c>
      <c r="B1170" s="3" t="str">
        <f>_xlfn.XLOOKUP($A1170, Rifles!$C$2:$C$419,Rifles!$D$2:$D$419,"N/A",0)</f>
        <v>N/A</v>
      </c>
      <c r="C1170" s="4" t="str">
        <f>_xlfn.XLOOKUP($A1170, Rifles!$C$2:$C$419,Rifles!F$2:F$419,"N/A",0)</f>
        <v>N/A</v>
      </c>
      <c r="D1170" s="4" t="str">
        <f>_xlfn.XLOOKUP($A1170, Rifles!$C$2:$C$419,Rifles!G$2:G$419,"N/A",0)</f>
        <v>N/A</v>
      </c>
      <c r="E1170" s="3">
        <f>_xlfn.XLOOKUP($A1170,Pistols!$C:$C,Pistols!H:H,0,0)</f>
        <v>3</v>
      </c>
      <c r="F1170" s="3">
        <f>_xlfn.XLOOKUP($A1170,Pistols!$C:$C,Pistols!I:I,0,0)</f>
        <v>0</v>
      </c>
      <c r="G1170" s="3">
        <f>_xlfn.XLOOKUP($A1170,Pistols!$C:$C,Pistols!J:J,0,0)</f>
        <v>0</v>
      </c>
      <c r="H1170" s="3">
        <f>_xlfn.XLOOKUP($A1170,Pistols!$C:$C,Pistols!K:K,0,0)</f>
        <v>0</v>
      </c>
      <c r="I1170" s="3">
        <f>_xlfn.XLOOKUP($A1170,Pistols!$C:$C,Pistols!L:L,0,0)</f>
        <v>0</v>
      </c>
      <c r="J1170" s="3">
        <f>_xlfn.XLOOKUP($A1170,Pistols!$C:$C,Pistols!M:M,0,0)</f>
        <v>0</v>
      </c>
      <c r="K1170" s="3">
        <f>_xlfn.XLOOKUP($A1170,Pistols!$C:$C,Pistols!N:N,0,0)</f>
        <v>3</v>
      </c>
      <c r="L1170" s="3">
        <f>_xlfn.XLOOKUP($A1170,Revolvers!$C:$C,Revolvers!O:O,0,0)</f>
        <v>0</v>
      </c>
      <c r="M1170" s="3">
        <f>_xlfn.XLOOKUP($A1170,Revolvers!$C:$C,Revolvers!P:P,0,0)</f>
        <v>0</v>
      </c>
      <c r="N1170" s="3">
        <f>_xlfn.XLOOKUP($A1170,Revolvers!$C:$C,Revolvers!Q:Q,0,0)</f>
        <v>0</v>
      </c>
      <c r="O1170" s="3">
        <f>_xlfn.XLOOKUP($A1170,Revolvers!$C:$C,Revolvers!R:R,0,0)</f>
        <v>0</v>
      </c>
      <c r="P1170" s="3">
        <f>_xlfn.XLOOKUP($A1170,Revolvers!$C:$C,Revolvers!S:S,0,0)</f>
        <v>0</v>
      </c>
      <c r="Q1170" s="3">
        <f>_xlfn.XLOOKUP($A1170,Revolvers!$C:$C,Revolvers!T:T,0,0)</f>
        <v>0</v>
      </c>
      <c r="R1170" s="3">
        <f>_xlfn.XLOOKUP($A1170,Rifles!C:C,Rifles!H:H,0,0)</f>
        <v>28</v>
      </c>
      <c r="S1170" s="3">
        <f>_xlfn.XLOOKUP($A1170,Shotguns!C:C,Shotguns!H:H,0,0)</f>
        <v>0</v>
      </c>
      <c r="T1170" s="3">
        <f t="shared" si="18"/>
        <v>31</v>
      </c>
    </row>
    <row r="1171" spans="1:20" x14ac:dyDescent="0.25">
      <c r="A1171" s="3">
        <f>Rifles!C1171</f>
        <v>99304642</v>
      </c>
      <c r="B1171" s="3" t="str">
        <f>_xlfn.XLOOKUP($A1171, Rifles!$C$2:$C$419,Rifles!$D$2:$D$419,"N/A",0)</f>
        <v>N/A</v>
      </c>
      <c r="C1171" s="4" t="str">
        <f>_xlfn.XLOOKUP($A1171, Rifles!$C$2:$C$419,Rifles!F$2:F$419,"N/A",0)</f>
        <v>N/A</v>
      </c>
      <c r="D1171" s="4" t="str">
        <f>_xlfn.XLOOKUP($A1171, Rifles!$C$2:$C$419,Rifles!G$2:G$419,"N/A",0)</f>
        <v>N/A</v>
      </c>
      <c r="E1171" s="3">
        <f>_xlfn.XLOOKUP($A1171,Pistols!$C:$C,Pistols!H:H,0,0)</f>
        <v>0</v>
      </c>
      <c r="F1171" s="3">
        <f>_xlfn.XLOOKUP($A1171,Pistols!$C:$C,Pistols!I:I,0,0)</f>
        <v>0</v>
      </c>
      <c r="G1171" s="3">
        <f>_xlfn.XLOOKUP($A1171,Pistols!$C:$C,Pistols!J:J,0,0)</f>
        <v>0</v>
      </c>
      <c r="H1171" s="3">
        <f>_xlfn.XLOOKUP($A1171,Pistols!$C:$C,Pistols!K:K,0,0)</f>
        <v>0</v>
      </c>
      <c r="I1171" s="3">
        <f>_xlfn.XLOOKUP($A1171,Pistols!$C:$C,Pistols!L:L,0,0)</f>
        <v>0</v>
      </c>
      <c r="J1171" s="3">
        <f>_xlfn.XLOOKUP($A1171,Pistols!$C:$C,Pistols!M:M,0,0)</f>
        <v>0</v>
      </c>
      <c r="K1171" s="3">
        <f>_xlfn.XLOOKUP($A1171,Pistols!$C:$C,Pistols!N:N,0,0)</f>
        <v>0</v>
      </c>
      <c r="L1171" s="3">
        <f>_xlfn.XLOOKUP($A1171,Revolvers!$C:$C,Revolvers!O:O,0,0)</f>
        <v>0</v>
      </c>
      <c r="M1171" s="3">
        <f>_xlfn.XLOOKUP($A1171,Revolvers!$C:$C,Revolvers!P:P,0,0)</f>
        <v>0</v>
      </c>
      <c r="N1171" s="3">
        <f>_xlfn.XLOOKUP($A1171,Revolvers!$C:$C,Revolvers!Q:Q,0,0)</f>
        <v>0</v>
      </c>
      <c r="O1171" s="3">
        <f>_xlfn.XLOOKUP($A1171,Revolvers!$C:$C,Revolvers!R:R,0,0)</f>
        <v>0</v>
      </c>
      <c r="P1171" s="3">
        <f>_xlfn.XLOOKUP($A1171,Revolvers!$C:$C,Revolvers!S:S,0,0)</f>
        <v>0</v>
      </c>
      <c r="Q1171" s="3">
        <f>_xlfn.XLOOKUP($A1171,Revolvers!$C:$C,Revolvers!T:T,0,0)</f>
        <v>0</v>
      </c>
      <c r="R1171" s="3">
        <f>_xlfn.XLOOKUP($A1171,Rifles!C:C,Rifles!H:H,0,0)</f>
        <v>85</v>
      </c>
      <c r="S1171" s="3">
        <f>_xlfn.XLOOKUP($A1171,Shotguns!C:C,Shotguns!H:H,0,0)</f>
        <v>0</v>
      </c>
      <c r="T1171" s="3">
        <f t="shared" si="18"/>
        <v>85</v>
      </c>
    </row>
    <row r="1172" spans="1:20" x14ac:dyDescent="0.25">
      <c r="A1172" s="3">
        <f>Rifles!C1172</f>
        <v>99303579</v>
      </c>
      <c r="B1172" s="3" t="str">
        <f>_xlfn.XLOOKUP($A1172, Rifles!$C$2:$C$419,Rifles!$D$2:$D$419,"N/A",0)</f>
        <v>N/A</v>
      </c>
      <c r="C1172" s="4" t="str">
        <f>_xlfn.XLOOKUP($A1172, Rifles!$C$2:$C$419,Rifles!F$2:F$419,"N/A",0)</f>
        <v>N/A</v>
      </c>
      <c r="D1172" s="4" t="str">
        <f>_xlfn.XLOOKUP($A1172, Rifles!$C$2:$C$419,Rifles!G$2:G$419,"N/A",0)</f>
        <v>N/A</v>
      </c>
      <c r="E1172" s="3">
        <f>_xlfn.XLOOKUP($A1172,Pistols!$C:$C,Pistols!H:H,0,0)</f>
        <v>0</v>
      </c>
      <c r="F1172" s="3">
        <f>_xlfn.XLOOKUP($A1172,Pistols!$C:$C,Pistols!I:I,0,0)</f>
        <v>0</v>
      </c>
      <c r="G1172" s="3">
        <f>_xlfn.XLOOKUP($A1172,Pistols!$C:$C,Pistols!J:J,0,0)</f>
        <v>0</v>
      </c>
      <c r="H1172" s="3">
        <f>_xlfn.XLOOKUP($A1172,Pistols!$C:$C,Pistols!K:K,0,0)</f>
        <v>0</v>
      </c>
      <c r="I1172" s="3">
        <f>_xlfn.XLOOKUP($A1172,Pistols!$C:$C,Pistols!L:L,0,0)</f>
        <v>0</v>
      </c>
      <c r="J1172" s="3">
        <f>_xlfn.XLOOKUP($A1172,Pistols!$C:$C,Pistols!M:M,0,0)</f>
        <v>0</v>
      </c>
      <c r="K1172" s="3">
        <f>_xlfn.XLOOKUP($A1172,Pistols!$C:$C,Pistols!N:N,0,0)</f>
        <v>0</v>
      </c>
      <c r="L1172" s="3">
        <f>_xlfn.XLOOKUP($A1172,Revolvers!$C:$C,Revolvers!O:O,0,0)</f>
        <v>0</v>
      </c>
      <c r="M1172" s="3">
        <f>_xlfn.XLOOKUP($A1172,Revolvers!$C:$C,Revolvers!P:P,0,0)</f>
        <v>0</v>
      </c>
      <c r="N1172" s="3">
        <f>_xlfn.XLOOKUP($A1172,Revolvers!$C:$C,Revolvers!Q:Q,0,0)</f>
        <v>0</v>
      </c>
      <c r="O1172" s="3">
        <f>_xlfn.XLOOKUP($A1172,Revolvers!$C:$C,Revolvers!R:R,0,0)</f>
        <v>0</v>
      </c>
      <c r="P1172" s="3">
        <f>_xlfn.XLOOKUP($A1172,Revolvers!$C:$C,Revolvers!S:S,0,0)</f>
        <v>0</v>
      </c>
      <c r="Q1172" s="3">
        <f>_xlfn.XLOOKUP($A1172,Revolvers!$C:$C,Revolvers!T:T,0,0)</f>
        <v>0</v>
      </c>
      <c r="R1172" s="3">
        <f>_xlfn.XLOOKUP($A1172,Rifles!C:C,Rifles!H:H,0,0)</f>
        <v>39</v>
      </c>
      <c r="S1172" s="3">
        <f>_xlfn.XLOOKUP($A1172,Shotguns!C:C,Shotguns!H:H,0,0)</f>
        <v>0</v>
      </c>
      <c r="T1172" s="3">
        <f t="shared" si="18"/>
        <v>39</v>
      </c>
    </row>
    <row r="1173" spans="1:20" x14ac:dyDescent="0.25">
      <c r="A1173" s="3">
        <f>Rifles!C1173</f>
        <v>99304087</v>
      </c>
      <c r="B1173" s="3" t="str">
        <f>_xlfn.XLOOKUP($A1173, Rifles!$C$2:$C$419,Rifles!$D$2:$D$419,"N/A",0)</f>
        <v>N/A</v>
      </c>
      <c r="C1173" s="4" t="str">
        <f>_xlfn.XLOOKUP($A1173, Rifles!$C$2:$C$419,Rifles!F$2:F$419,"N/A",0)</f>
        <v>N/A</v>
      </c>
      <c r="D1173" s="4" t="str">
        <f>_xlfn.XLOOKUP($A1173, Rifles!$C$2:$C$419,Rifles!G$2:G$419,"N/A",0)</f>
        <v>N/A</v>
      </c>
      <c r="E1173" s="3">
        <f>_xlfn.XLOOKUP($A1173,Pistols!$C:$C,Pistols!H:H,0,0)</f>
        <v>0</v>
      </c>
      <c r="F1173" s="3">
        <f>_xlfn.XLOOKUP($A1173,Pistols!$C:$C,Pistols!I:I,0,0)</f>
        <v>0</v>
      </c>
      <c r="G1173" s="3">
        <f>_xlfn.XLOOKUP($A1173,Pistols!$C:$C,Pistols!J:J,0,0)</f>
        <v>0</v>
      </c>
      <c r="H1173" s="3">
        <f>_xlfn.XLOOKUP($A1173,Pistols!$C:$C,Pistols!K:K,0,0)</f>
        <v>0</v>
      </c>
      <c r="I1173" s="3">
        <f>_xlfn.XLOOKUP($A1173,Pistols!$C:$C,Pistols!L:L,0,0)</f>
        <v>0</v>
      </c>
      <c r="J1173" s="3">
        <f>_xlfn.XLOOKUP($A1173,Pistols!$C:$C,Pistols!M:M,0,0)</f>
        <v>0</v>
      </c>
      <c r="K1173" s="3">
        <f>_xlfn.XLOOKUP($A1173,Pistols!$C:$C,Pistols!N:N,0,0)</f>
        <v>0</v>
      </c>
      <c r="L1173" s="3">
        <f>_xlfn.XLOOKUP($A1173,Revolvers!$C:$C,Revolvers!O:O,0,0)</f>
        <v>0</v>
      </c>
      <c r="M1173" s="3">
        <f>_xlfn.XLOOKUP($A1173,Revolvers!$C:$C,Revolvers!P:P,0,0)</f>
        <v>0</v>
      </c>
      <c r="N1173" s="3">
        <f>_xlfn.XLOOKUP($A1173,Revolvers!$C:$C,Revolvers!Q:Q,0,0)</f>
        <v>0</v>
      </c>
      <c r="O1173" s="3">
        <f>_xlfn.XLOOKUP($A1173,Revolvers!$C:$C,Revolvers!R:R,0,0)</f>
        <v>0</v>
      </c>
      <c r="P1173" s="3">
        <f>_xlfn.XLOOKUP($A1173,Revolvers!$C:$C,Revolvers!S:S,0,0)</f>
        <v>0</v>
      </c>
      <c r="Q1173" s="3">
        <f>_xlfn.XLOOKUP($A1173,Revolvers!$C:$C,Revolvers!T:T,0,0)</f>
        <v>0</v>
      </c>
      <c r="R1173" s="3">
        <f>_xlfn.XLOOKUP($A1173,Rifles!C:C,Rifles!H:H,0,0)</f>
        <v>12</v>
      </c>
      <c r="S1173" s="3">
        <f>_xlfn.XLOOKUP($A1173,Shotguns!C:C,Shotguns!H:H,0,0)</f>
        <v>0</v>
      </c>
      <c r="T1173" s="3">
        <f t="shared" si="18"/>
        <v>12</v>
      </c>
    </row>
    <row r="1174" spans="1:20" x14ac:dyDescent="0.25">
      <c r="A1174" s="3">
        <f>Rifles!C1174</f>
        <v>99304063</v>
      </c>
      <c r="B1174" s="3" t="str">
        <f>_xlfn.XLOOKUP($A1174, Rifles!$C$2:$C$419,Rifles!$D$2:$D$419,"N/A",0)</f>
        <v>N/A</v>
      </c>
      <c r="C1174" s="4" t="str">
        <f>_xlfn.XLOOKUP($A1174, Rifles!$C$2:$C$419,Rifles!F$2:F$419,"N/A",0)</f>
        <v>N/A</v>
      </c>
      <c r="D1174" s="4" t="str">
        <f>_xlfn.XLOOKUP($A1174, Rifles!$C$2:$C$419,Rifles!G$2:G$419,"N/A",0)</f>
        <v>N/A</v>
      </c>
      <c r="E1174" s="3">
        <f>_xlfn.XLOOKUP($A1174,Pistols!$C:$C,Pistols!H:H,0,0)</f>
        <v>0</v>
      </c>
      <c r="F1174" s="3">
        <f>_xlfn.XLOOKUP($A1174,Pistols!$C:$C,Pistols!I:I,0,0)</f>
        <v>0</v>
      </c>
      <c r="G1174" s="3">
        <f>_xlfn.XLOOKUP($A1174,Pistols!$C:$C,Pistols!J:J,0,0)</f>
        <v>0</v>
      </c>
      <c r="H1174" s="3">
        <f>_xlfn.XLOOKUP($A1174,Pistols!$C:$C,Pistols!K:K,0,0)</f>
        <v>0</v>
      </c>
      <c r="I1174" s="3">
        <f>_xlfn.XLOOKUP($A1174,Pistols!$C:$C,Pistols!L:L,0,0)</f>
        <v>0</v>
      </c>
      <c r="J1174" s="3">
        <f>_xlfn.XLOOKUP($A1174,Pistols!$C:$C,Pistols!M:M,0,0)</f>
        <v>0</v>
      </c>
      <c r="K1174" s="3">
        <f>_xlfn.XLOOKUP($A1174,Pistols!$C:$C,Pistols!N:N,0,0)</f>
        <v>0</v>
      </c>
      <c r="L1174" s="3">
        <f>_xlfn.XLOOKUP($A1174,Revolvers!$C:$C,Revolvers!O:O,0,0)</f>
        <v>0</v>
      </c>
      <c r="M1174" s="3">
        <f>_xlfn.XLOOKUP($A1174,Revolvers!$C:$C,Revolvers!P:P,0,0)</f>
        <v>0</v>
      </c>
      <c r="N1174" s="3">
        <f>_xlfn.XLOOKUP($A1174,Revolvers!$C:$C,Revolvers!Q:Q,0,0)</f>
        <v>0</v>
      </c>
      <c r="O1174" s="3">
        <f>_xlfn.XLOOKUP($A1174,Revolvers!$C:$C,Revolvers!R:R,0,0)</f>
        <v>0</v>
      </c>
      <c r="P1174" s="3">
        <f>_xlfn.XLOOKUP($A1174,Revolvers!$C:$C,Revolvers!S:S,0,0)</f>
        <v>0</v>
      </c>
      <c r="Q1174" s="3">
        <f>_xlfn.XLOOKUP($A1174,Revolvers!$C:$C,Revolvers!T:T,0,0)</f>
        <v>0</v>
      </c>
      <c r="R1174" s="3">
        <f>_xlfn.XLOOKUP($A1174,Rifles!C:C,Rifles!H:H,0,0)</f>
        <v>307</v>
      </c>
      <c r="S1174" s="3">
        <f>_xlfn.XLOOKUP($A1174,Shotguns!C:C,Shotguns!H:H,0,0)</f>
        <v>0</v>
      </c>
      <c r="T1174" s="3">
        <f t="shared" si="18"/>
        <v>307</v>
      </c>
    </row>
    <row r="1175" spans="1:20" x14ac:dyDescent="0.25">
      <c r="A1175" s="3">
        <f>Rifles!C1175</f>
        <v>99301142</v>
      </c>
      <c r="B1175" s="3" t="str">
        <f>_xlfn.XLOOKUP($A1175, Rifles!$C$2:$C$419,Rifles!$D$2:$D$419,"N/A",0)</f>
        <v>N/A</v>
      </c>
      <c r="C1175" s="4" t="str">
        <f>_xlfn.XLOOKUP($A1175, Rifles!$C$2:$C$419,Rifles!F$2:F$419,"N/A",0)</f>
        <v>N/A</v>
      </c>
      <c r="D1175" s="4" t="str">
        <f>_xlfn.XLOOKUP($A1175, Rifles!$C$2:$C$419,Rifles!G$2:G$419,"N/A",0)</f>
        <v>N/A</v>
      </c>
      <c r="E1175" s="3">
        <f>_xlfn.XLOOKUP($A1175,Pistols!$C:$C,Pistols!H:H,0,0)</f>
        <v>0</v>
      </c>
      <c r="F1175" s="3">
        <f>_xlfn.XLOOKUP($A1175,Pistols!$C:$C,Pistols!I:I,0,0)</f>
        <v>0</v>
      </c>
      <c r="G1175" s="3">
        <f>_xlfn.XLOOKUP($A1175,Pistols!$C:$C,Pistols!J:J,0,0)</f>
        <v>0</v>
      </c>
      <c r="H1175" s="3">
        <f>_xlfn.XLOOKUP($A1175,Pistols!$C:$C,Pistols!K:K,0,0)</f>
        <v>0</v>
      </c>
      <c r="I1175" s="3">
        <f>_xlfn.XLOOKUP($A1175,Pistols!$C:$C,Pistols!L:L,0,0)</f>
        <v>0</v>
      </c>
      <c r="J1175" s="3">
        <f>_xlfn.XLOOKUP($A1175,Pistols!$C:$C,Pistols!M:M,0,0)</f>
        <v>0</v>
      </c>
      <c r="K1175" s="3">
        <f>_xlfn.XLOOKUP($A1175,Pistols!$C:$C,Pistols!N:N,0,0)</f>
        <v>0</v>
      </c>
      <c r="L1175" s="3">
        <f>_xlfn.XLOOKUP($A1175,Revolvers!$C:$C,Revolvers!O:O,0,0)</f>
        <v>0</v>
      </c>
      <c r="M1175" s="3">
        <f>_xlfn.XLOOKUP($A1175,Revolvers!$C:$C,Revolvers!P:P,0,0)</f>
        <v>0</v>
      </c>
      <c r="N1175" s="3">
        <f>_xlfn.XLOOKUP($A1175,Revolvers!$C:$C,Revolvers!Q:Q,0,0)</f>
        <v>0</v>
      </c>
      <c r="O1175" s="3">
        <f>_xlfn.XLOOKUP($A1175,Revolvers!$C:$C,Revolvers!R:R,0,0)</f>
        <v>0</v>
      </c>
      <c r="P1175" s="3">
        <f>_xlfn.XLOOKUP($A1175,Revolvers!$C:$C,Revolvers!S:S,0,0)</f>
        <v>0</v>
      </c>
      <c r="Q1175" s="3">
        <f>_xlfn.XLOOKUP($A1175,Revolvers!$C:$C,Revolvers!T:T,0,0)</f>
        <v>0</v>
      </c>
      <c r="R1175" s="3">
        <f>_xlfn.XLOOKUP($A1175,Rifles!C:C,Rifles!H:H,0,0)</f>
        <v>1634</v>
      </c>
      <c r="S1175" s="3">
        <f>_xlfn.XLOOKUP($A1175,Shotguns!C:C,Shotguns!H:H,0,0)</f>
        <v>0</v>
      </c>
      <c r="T1175" s="3">
        <f t="shared" si="18"/>
        <v>1634</v>
      </c>
    </row>
    <row r="1176" spans="1:20" x14ac:dyDescent="0.25">
      <c r="A1176" s="3">
        <f>Rifles!C1176</f>
        <v>99301001</v>
      </c>
      <c r="B1176" s="3" t="str">
        <f>_xlfn.XLOOKUP($A1176, Rifles!$C$2:$C$419,Rifles!$D$2:$D$419,"N/A",0)</f>
        <v>N/A</v>
      </c>
      <c r="C1176" s="4" t="str">
        <f>_xlfn.XLOOKUP($A1176, Rifles!$C$2:$C$419,Rifles!F$2:F$419,"N/A",0)</f>
        <v>N/A</v>
      </c>
      <c r="D1176" s="4" t="str">
        <f>_xlfn.XLOOKUP($A1176, Rifles!$C$2:$C$419,Rifles!G$2:G$419,"N/A",0)</f>
        <v>N/A</v>
      </c>
      <c r="E1176" s="3">
        <f>_xlfn.XLOOKUP($A1176,Pistols!$C:$C,Pistols!H:H,0,0)</f>
        <v>0</v>
      </c>
      <c r="F1176" s="3">
        <f>_xlfn.XLOOKUP($A1176,Pistols!$C:$C,Pistols!I:I,0,0)</f>
        <v>19</v>
      </c>
      <c r="G1176" s="3">
        <f>_xlfn.XLOOKUP($A1176,Pistols!$C:$C,Pistols!J:J,0,0)</f>
        <v>0</v>
      </c>
      <c r="H1176" s="3">
        <f>_xlfn.XLOOKUP($A1176,Pistols!$C:$C,Pistols!K:K,0,0)</f>
        <v>0</v>
      </c>
      <c r="I1176" s="3">
        <f>_xlfn.XLOOKUP($A1176,Pistols!$C:$C,Pistols!L:L,0,0)</f>
        <v>0</v>
      </c>
      <c r="J1176" s="3">
        <f>_xlfn.XLOOKUP($A1176,Pistols!$C:$C,Pistols!M:M,0,0)</f>
        <v>0</v>
      </c>
      <c r="K1176" s="3">
        <f>_xlfn.XLOOKUP($A1176,Pistols!$C:$C,Pistols!N:N,0,0)</f>
        <v>19</v>
      </c>
      <c r="L1176" s="3">
        <f>_xlfn.XLOOKUP($A1176,Revolvers!$C:$C,Revolvers!O:O,0,0)</f>
        <v>0</v>
      </c>
      <c r="M1176" s="3">
        <f>_xlfn.XLOOKUP($A1176,Revolvers!$C:$C,Revolvers!P:P,0,0)</f>
        <v>0</v>
      </c>
      <c r="N1176" s="3">
        <f>_xlfn.XLOOKUP($A1176,Revolvers!$C:$C,Revolvers!Q:Q,0,0)</f>
        <v>0</v>
      </c>
      <c r="O1176" s="3">
        <f>_xlfn.XLOOKUP($A1176,Revolvers!$C:$C,Revolvers!R:R,0,0)</f>
        <v>0</v>
      </c>
      <c r="P1176" s="3">
        <f>_xlfn.XLOOKUP($A1176,Revolvers!$C:$C,Revolvers!S:S,0,0)</f>
        <v>0</v>
      </c>
      <c r="Q1176" s="3">
        <f>_xlfn.XLOOKUP($A1176,Revolvers!$C:$C,Revolvers!T:T,0,0)</f>
        <v>0</v>
      </c>
      <c r="R1176" s="3">
        <f>_xlfn.XLOOKUP($A1176,Rifles!C:C,Rifles!H:H,0,0)</f>
        <v>2039</v>
      </c>
      <c r="S1176" s="3">
        <f>_xlfn.XLOOKUP($A1176,Shotguns!C:C,Shotguns!H:H,0,0)</f>
        <v>0</v>
      </c>
      <c r="T1176" s="3">
        <f t="shared" si="18"/>
        <v>2058</v>
      </c>
    </row>
    <row r="1177" spans="1:20" x14ac:dyDescent="0.25">
      <c r="A1177" s="3">
        <f>Rifles!C1177</f>
        <v>99305280</v>
      </c>
      <c r="B1177" s="3" t="str">
        <f>_xlfn.XLOOKUP($A1177, Rifles!$C$2:$C$419,Rifles!$D$2:$D$419,"N/A",0)</f>
        <v>N/A</v>
      </c>
      <c r="C1177" s="4" t="str">
        <f>_xlfn.XLOOKUP($A1177, Rifles!$C$2:$C$419,Rifles!F$2:F$419,"N/A",0)</f>
        <v>N/A</v>
      </c>
      <c r="D1177" s="4" t="str">
        <f>_xlfn.XLOOKUP($A1177, Rifles!$C$2:$C$419,Rifles!G$2:G$419,"N/A",0)</f>
        <v>N/A</v>
      </c>
      <c r="E1177" s="3">
        <f>_xlfn.XLOOKUP($A1177,Pistols!$C:$C,Pistols!H:H,0,0)</f>
        <v>0</v>
      </c>
      <c r="F1177" s="3">
        <f>_xlfn.XLOOKUP($A1177,Pistols!$C:$C,Pistols!I:I,0,0)</f>
        <v>0</v>
      </c>
      <c r="G1177" s="3">
        <f>_xlfn.XLOOKUP($A1177,Pistols!$C:$C,Pistols!J:J,0,0)</f>
        <v>0</v>
      </c>
      <c r="H1177" s="3">
        <f>_xlfn.XLOOKUP($A1177,Pistols!$C:$C,Pistols!K:K,0,0)</f>
        <v>0</v>
      </c>
      <c r="I1177" s="3">
        <f>_xlfn.XLOOKUP($A1177,Pistols!$C:$C,Pistols!L:L,0,0)</f>
        <v>0</v>
      </c>
      <c r="J1177" s="3">
        <f>_xlfn.XLOOKUP($A1177,Pistols!$C:$C,Pistols!M:M,0,0)</f>
        <v>0</v>
      </c>
      <c r="K1177" s="3">
        <f>_xlfn.XLOOKUP($A1177,Pistols!$C:$C,Pistols!N:N,0,0)</f>
        <v>0</v>
      </c>
      <c r="L1177" s="3">
        <f>_xlfn.XLOOKUP($A1177,Revolvers!$C:$C,Revolvers!O:O,0,0)</f>
        <v>0</v>
      </c>
      <c r="M1177" s="3">
        <f>_xlfn.XLOOKUP($A1177,Revolvers!$C:$C,Revolvers!P:P,0,0)</f>
        <v>0</v>
      </c>
      <c r="N1177" s="3">
        <f>_xlfn.XLOOKUP($A1177,Revolvers!$C:$C,Revolvers!Q:Q,0,0)</f>
        <v>0</v>
      </c>
      <c r="O1177" s="3">
        <f>_xlfn.XLOOKUP($A1177,Revolvers!$C:$C,Revolvers!R:R,0,0)</f>
        <v>0</v>
      </c>
      <c r="P1177" s="3">
        <f>_xlfn.XLOOKUP($A1177,Revolvers!$C:$C,Revolvers!S:S,0,0)</f>
        <v>0</v>
      </c>
      <c r="Q1177" s="3">
        <f>_xlfn.XLOOKUP($A1177,Revolvers!$C:$C,Revolvers!T:T,0,0)</f>
        <v>0</v>
      </c>
      <c r="R1177" s="3">
        <f>_xlfn.XLOOKUP($A1177,Rifles!C:C,Rifles!H:H,0,0)</f>
        <v>2</v>
      </c>
      <c r="S1177" s="3">
        <f>_xlfn.XLOOKUP($A1177,Shotguns!C:C,Shotguns!H:H,0,0)</f>
        <v>0</v>
      </c>
      <c r="T1177" s="3">
        <f t="shared" si="18"/>
        <v>2</v>
      </c>
    </row>
    <row r="1178" spans="1:20" x14ac:dyDescent="0.25">
      <c r="A1178" s="3">
        <f>Rifles!C1178</f>
        <v>99305168</v>
      </c>
      <c r="B1178" s="3" t="str">
        <f>_xlfn.XLOOKUP($A1178, Rifles!$C$2:$C$419,Rifles!$D$2:$D$419,"N/A",0)</f>
        <v>N/A</v>
      </c>
      <c r="C1178" s="4" t="str">
        <f>_xlfn.XLOOKUP($A1178, Rifles!$C$2:$C$419,Rifles!F$2:F$419,"N/A",0)</f>
        <v>N/A</v>
      </c>
      <c r="D1178" s="4" t="str">
        <f>_xlfn.XLOOKUP($A1178, Rifles!$C$2:$C$419,Rifles!G$2:G$419,"N/A",0)</f>
        <v>N/A</v>
      </c>
      <c r="E1178" s="3">
        <f>_xlfn.XLOOKUP($A1178,Pistols!$C:$C,Pistols!H:H,0,0)</f>
        <v>0</v>
      </c>
      <c r="F1178" s="3">
        <f>_xlfn.XLOOKUP($A1178,Pistols!$C:$C,Pistols!I:I,0,0)</f>
        <v>0</v>
      </c>
      <c r="G1178" s="3">
        <f>_xlfn.XLOOKUP($A1178,Pistols!$C:$C,Pistols!J:J,0,0)</f>
        <v>0</v>
      </c>
      <c r="H1178" s="3">
        <f>_xlfn.XLOOKUP($A1178,Pistols!$C:$C,Pistols!K:K,0,0)</f>
        <v>0</v>
      </c>
      <c r="I1178" s="3">
        <f>_xlfn.XLOOKUP($A1178,Pistols!$C:$C,Pistols!L:L,0,0)</f>
        <v>0</v>
      </c>
      <c r="J1178" s="3">
        <f>_xlfn.XLOOKUP($A1178,Pistols!$C:$C,Pistols!M:M,0,0)</f>
        <v>0</v>
      </c>
      <c r="K1178" s="3">
        <f>_xlfn.XLOOKUP($A1178,Pistols!$C:$C,Pistols!N:N,0,0)</f>
        <v>0</v>
      </c>
      <c r="L1178" s="3">
        <f>_xlfn.XLOOKUP($A1178,Revolvers!$C:$C,Revolvers!O:O,0,0)</f>
        <v>0</v>
      </c>
      <c r="M1178" s="3">
        <f>_xlfn.XLOOKUP($A1178,Revolvers!$C:$C,Revolvers!P:P,0,0)</f>
        <v>0</v>
      </c>
      <c r="N1178" s="3">
        <f>_xlfn.XLOOKUP($A1178,Revolvers!$C:$C,Revolvers!Q:Q,0,0)</f>
        <v>0</v>
      </c>
      <c r="O1178" s="3">
        <f>_xlfn.XLOOKUP($A1178,Revolvers!$C:$C,Revolvers!R:R,0,0)</f>
        <v>0</v>
      </c>
      <c r="P1178" s="3">
        <f>_xlfn.XLOOKUP($A1178,Revolvers!$C:$C,Revolvers!S:S,0,0)</f>
        <v>0</v>
      </c>
      <c r="Q1178" s="3">
        <f>_xlfn.XLOOKUP($A1178,Revolvers!$C:$C,Revolvers!T:T,0,0)</f>
        <v>0</v>
      </c>
      <c r="R1178" s="3">
        <f>_xlfn.XLOOKUP($A1178,Rifles!C:C,Rifles!H:H,0,0)</f>
        <v>49</v>
      </c>
      <c r="S1178" s="3">
        <f>_xlfn.XLOOKUP($A1178,Shotguns!C:C,Shotguns!H:H,0,0)</f>
        <v>0</v>
      </c>
      <c r="T1178" s="3">
        <f t="shared" si="18"/>
        <v>49</v>
      </c>
    </row>
    <row r="1179" spans="1:20" x14ac:dyDescent="0.25">
      <c r="A1179" s="3">
        <f>Rifles!C1179</f>
        <v>99305308</v>
      </c>
      <c r="B1179" s="3" t="str">
        <f>_xlfn.XLOOKUP($A1179, Rifles!$C$2:$C$419,Rifles!$D$2:$D$419,"N/A",0)</f>
        <v>N/A</v>
      </c>
      <c r="C1179" s="4" t="str">
        <f>_xlfn.XLOOKUP($A1179, Rifles!$C$2:$C$419,Rifles!F$2:F$419,"N/A",0)</f>
        <v>N/A</v>
      </c>
      <c r="D1179" s="4" t="str">
        <f>_xlfn.XLOOKUP($A1179, Rifles!$C$2:$C$419,Rifles!G$2:G$419,"N/A",0)</f>
        <v>N/A</v>
      </c>
      <c r="E1179" s="3">
        <f>_xlfn.XLOOKUP($A1179,Pistols!$C:$C,Pistols!H:H,0,0)</f>
        <v>0</v>
      </c>
      <c r="F1179" s="3">
        <f>_xlfn.XLOOKUP($A1179,Pistols!$C:$C,Pistols!I:I,0,0)</f>
        <v>0</v>
      </c>
      <c r="G1179" s="3">
        <f>_xlfn.XLOOKUP($A1179,Pistols!$C:$C,Pistols!J:J,0,0)</f>
        <v>0</v>
      </c>
      <c r="H1179" s="3">
        <f>_xlfn.XLOOKUP($A1179,Pistols!$C:$C,Pistols!K:K,0,0)</f>
        <v>0</v>
      </c>
      <c r="I1179" s="3">
        <f>_xlfn.XLOOKUP($A1179,Pistols!$C:$C,Pistols!L:L,0,0)</f>
        <v>0</v>
      </c>
      <c r="J1179" s="3">
        <f>_xlfn.XLOOKUP($A1179,Pistols!$C:$C,Pistols!M:M,0,0)</f>
        <v>0</v>
      </c>
      <c r="K1179" s="3">
        <f>_xlfn.XLOOKUP($A1179,Pistols!$C:$C,Pistols!N:N,0,0)</f>
        <v>0</v>
      </c>
      <c r="L1179" s="3">
        <f>_xlfn.XLOOKUP($A1179,Revolvers!$C:$C,Revolvers!O:O,0,0)</f>
        <v>0</v>
      </c>
      <c r="M1179" s="3">
        <f>_xlfn.XLOOKUP($A1179,Revolvers!$C:$C,Revolvers!P:P,0,0)</f>
        <v>0</v>
      </c>
      <c r="N1179" s="3">
        <f>_xlfn.XLOOKUP($A1179,Revolvers!$C:$C,Revolvers!Q:Q,0,0)</f>
        <v>0</v>
      </c>
      <c r="O1179" s="3">
        <f>_xlfn.XLOOKUP($A1179,Revolvers!$C:$C,Revolvers!R:R,0,0)</f>
        <v>0</v>
      </c>
      <c r="P1179" s="3">
        <f>_xlfn.XLOOKUP($A1179,Revolvers!$C:$C,Revolvers!S:S,0,0)</f>
        <v>0</v>
      </c>
      <c r="Q1179" s="3">
        <f>_xlfn.XLOOKUP($A1179,Revolvers!$C:$C,Revolvers!T:T,0,0)</f>
        <v>0</v>
      </c>
      <c r="R1179" s="3">
        <f>_xlfn.XLOOKUP($A1179,Rifles!C:C,Rifles!H:H,0,0)</f>
        <v>2</v>
      </c>
      <c r="S1179" s="3">
        <f>_xlfn.XLOOKUP($A1179,Shotguns!C:C,Shotguns!H:H,0,0)</f>
        <v>0</v>
      </c>
      <c r="T1179" s="3">
        <f t="shared" si="18"/>
        <v>2</v>
      </c>
    </row>
    <row r="1180" spans="1:20" x14ac:dyDescent="0.25">
      <c r="A1180" s="3">
        <f>Rifles!C1180</f>
        <v>99304043</v>
      </c>
      <c r="B1180" s="3" t="str">
        <f>_xlfn.XLOOKUP($A1180, Rifles!$C$2:$C$419,Rifles!$D$2:$D$419,"N/A",0)</f>
        <v>N/A</v>
      </c>
      <c r="C1180" s="4" t="str">
        <f>_xlfn.XLOOKUP($A1180, Rifles!$C$2:$C$419,Rifles!F$2:F$419,"N/A",0)</f>
        <v>N/A</v>
      </c>
      <c r="D1180" s="4" t="str">
        <f>_xlfn.XLOOKUP($A1180, Rifles!$C$2:$C$419,Rifles!G$2:G$419,"N/A",0)</f>
        <v>N/A</v>
      </c>
      <c r="E1180" s="3">
        <f>_xlfn.XLOOKUP($A1180,Pistols!$C:$C,Pistols!H:H,0,0)</f>
        <v>2</v>
      </c>
      <c r="F1180" s="3">
        <f>_xlfn.XLOOKUP($A1180,Pistols!$C:$C,Pistols!I:I,0,0)</f>
        <v>0</v>
      </c>
      <c r="G1180" s="3">
        <f>_xlfn.XLOOKUP($A1180,Pistols!$C:$C,Pistols!J:J,0,0)</f>
        <v>3</v>
      </c>
      <c r="H1180" s="3">
        <f>_xlfn.XLOOKUP($A1180,Pistols!$C:$C,Pistols!K:K,0,0)</f>
        <v>0</v>
      </c>
      <c r="I1180" s="3">
        <f>_xlfn.XLOOKUP($A1180,Pistols!$C:$C,Pistols!L:L,0,0)</f>
        <v>0</v>
      </c>
      <c r="J1180" s="3">
        <f>_xlfn.XLOOKUP($A1180,Pistols!$C:$C,Pistols!M:M,0,0)</f>
        <v>0</v>
      </c>
      <c r="K1180" s="3">
        <f>_xlfn.XLOOKUP($A1180,Pistols!$C:$C,Pistols!N:N,0,0)</f>
        <v>5</v>
      </c>
      <c r="L1180" s="3">
        <f>_xlfn.XLOOKUP($A1180,Revolvers!$C:$C,Revolvers!O:O,0,0)</f>
        <v>0</v>
      </c>
      <c r="M1180" s="3">
        <f>_xlfn.XLOOKUP($A1180,Revolvers!$C:$C,Revolvers!P:P,0,0)</f>
        <v>0</v>
      </c>
      <c r="N1180" s="3">
        <f>_xlfn.XLOOKUP($A1180,Revolvers!$C:$C,Revolvers!Q:Q,0,0)</f>
        <v>0</v>
      </c>
      <c r="O1180" s="3">
        <f>_xlfn.XLOOKUP($A1180,Revolvers!$C:$C,Revolvers!R:R,0,0)</f>
        <v>0</v>
      </c>
      <c r="P1180" s="3">
        <f>_xlfn.XLOOKUP($A1180,Revolvers!$C:$C,Revolvers!S:S,0,0)</f>
        <v>0</v>
      </c>
      <c r="Q1180" s="3">
        <f>_xlfn.XLOOKUP($A1180,Revolvers!$C:$C,Revolvers!T:T,0,0)</f>
        <v>0</v>
      </c>
      <c r="R1180" s="3">
        <f>_xlfn.XLOOKUP($A1180,Rifles!C:C,Rifles!H:H,0,0)</f>
        <v>35</v>
      </c>
      <c r="S1180" s="3">
        <f>_xlfn.XLOOKUP($A1180,Shotguns!C:C,Shotguns!H:H,0,0)</f>
        <v>0</v>
      </c>
      <c r="T1180" s="3">
        <f t="shared" si="18"/>
        <v>40</v>
      </c>
    </row>
    <row r="1181" spans="1:20" x14ac:dyDescent="0.25">
      <c r="A1181" s="3">
        <f>Rifles!C1181</f>
        <v>99303260</v>
      </c>
      <c r="B1181" s="3" t="str">
        <f>_xlfn.XLOOKUP($A1181, Rifles!$C$2:$C$419,Rifles!$D$2:$D$419,"N/A",0)</f>
        <v>N/A</v>
      </c>
      <c r="C1181" s="4" t="str">
        <f>_xlfn.XLOOKUP($A1181, Rifles!$C$2:$C$419,Rifles!F$2:F$419,"N/A",0)</f>
        <v>N/A</v>
      </c>
      <c r="D1181" s="4" t="str">
        <f>_xlfn.XLOOKUP($A1181, Rifles!$C$2:$C$419,Rifles!G$2:G$419,"N/A",0)</f>
        <v>N/A</v>
      </c>
      <c r="E1181" s="3">
        <f>_xlfn.XLOOKUP($A1181,Pistols!$C:$C,Pistols!H:H,0,0)</f>
        <v>0</v>
      </c>
      <c r="F1181" s="3">
        <f>_xlfn.XLOOKUP($A1181,Pistols!$C:$C,Pistols!I:I,0,0)</f>
        <v>0</v>
      </c>
      <c r="G1181" s="3">
        <f>_xlfn.XLOOKUP($A1181,Pistols!$C:$C,Pistols!J:J,0,0)</f>
        <v>0</v>
      </c>
      <c r="H1181" s="3">
        <f>_xlfn.XLOOKUP($A1181,Pistols!$C:$C,Pistols!K:K,0,0)</f>
        <v>0</v>
      </c>
      <c r="I1181" s="3">
        <f>_xlfn.XLOOKUP($A1181,Pistols!$C:$C,Pistols!L:L,0,0)</f>
        <v>0</v>
      </c>
      <c r="J1181" s="3">
        <f>_xlfn.XLOOKUP($A1181,Pistols!$C:$C,Pistols!M:M,0,0)</f>
        <v>1</v>
      </c>
      <c r="K1181" s="3">
        <f>_xlfn.XLOOKUP($A1181,Pistols!$C:$C,Pistols!N:N,0,0)</f>
        <v>1</v>
      </c>
      <c r="L1181" s="3">
        <f>_xlfn.XLOOKUP($A1181,Revolvers!$C:$C,Revolvers!O:O,0,0)</f>
        <v>0</v>
      </c>
      <c r="M1181" s="3">
        <f>_xlfn.XLOOKUP($A1181,Revolvers!$C:$C,Revolvers!P:P,0,0)</f>
        <v>0</v>
      </c>
      <c r="N1181" s="3">
        <f>_xlfn.XLOOKUP($A1181,Revolvers!$C:$C,Revolvers!Q:Q,0,0)</f>
        <v>0</v>
      </c>
      <c r="O1181" s="3">
        <f>_xlfn.XLOOKUP($A1181,Revolvers!$C:$C,Revolvers!R:R,0,0)</f>
        <v>0</v>
      </c>
      <c r="P1181" s="3">
        <f>_xlfn.XLOOKUP($A1181,Revolvers!$C:$C,Revolvers!S:S,0,0)</f>
        <v>0</v>
      </c>
      <c r="Q1181" s="3">
        <f>_xlfn.XLOOKUP($A1181,Revolvers!$C:$C,Revolvers!T:T,0,0)</f>
        <v>0</v>
      </c>
      <c r="R1181" s="3">
        <f>_xlfn.XLOOKUP($A1181,Rifles!C:C,Rifles!H:H,0,0)</f>
        <v>4</v>
      </c>
      <c r="S1181" s="3">
        <f>_xlfn.XLOOKUP($A1181,Shotguns!C:C,Shotguns!H:H,0,0)</f>
        <v>0</v>
      </c>
      <c r="T1181" s="3">
        <f t="shared" si="18"/>
        <v>5</v>
      </c>
    </row>
    <row r="1182" spans="1:20" x14ac:dyDescent="0.25">
      <c r="A1182" s="3">
        <f>Rifles!C1182</f>
        <v>99304142</v>
      </c>
      <c r="B1182" s="3" t="str">
        <f>_xlfn.XLOOKUP($A1182, Rifles!$C$2:$C$419,Rifles!$D$2:$D$419,"N/A",0)</f>
        <v>N/A</v>
      </c>
      <c r="C1182" s="4" t="str">
        <f>_xlfn.XLOOKUP($A1182, Rifles!$C$2:$C$419,Rifles!F$2:F$419,"N/A",0)</f>
        <v>N/A</v>
      </c>
      <c r="D1182" s="4" t="str">
        <f>_xlfn.XLOOKUP($A1182, Rifles!$C$2:$C$419,Rifles!G$2:G$419,"N/A",0)</f>
        <v>N/A</v>
      </c>
      <c r="E1182" s="3">
        <f>_xlfn.XLOOKUP($A1182,Pistols!$C:$C,Pistols!H:H,0,0)</f>
        <v>0</v>
      </c>
      <c r="F1182" s="3">
        <f>_xlfn.XLOOKUP($A1182,Pistols!$C:$C,Pistols!I:I,0,0)</f>
        <v>18</v>
      </c>
      <c r="G1182" s="3">
        <f>_xlfn.XLOOKUP($A1182,Pistols!$C:$C,Pistols!J:J,0,0)</f>
        <v>0</v>
      </c>
      <c r="H1182" s="3">
        <f>_xlfn.XLOOKUP($A1182,Pistols!$C:$C,Pistols!K:K,0,0)</f>
        <v>0</v>
      </c>
      <c r="I1182" s="3">
        <f>_xlfn.XLOOKUP($A1182,Pistols!$C:$C,Pistols!L:L,0,0)</f>
        <v>0</v>
      </c>
      <c r="J1182" s="3">
        <f>_xlfn.XLOOKUP($A1182,Pistols!$C:$C,Pistols!M:M,0,0)</f>
        <v>0</v>
      </c>
      <c r="K1182" s="3">
        <f>_xlfn.XLOOKUP($A1182,Pistols!$C:$C,Pistols!N:N,0,0)</f>
        <v>18</v>
      </c>
      <c r="L1182" s="3">
        <f>_xlfn.XLOOKUP($A1182,Revolvers!$C:$C,Revolvers!O:O,0,0)</f>
        <v>0</v>
      </c>
      <c r="M1182" s="3">
        <f>_xlfn.XLOOKUP($A1182,Revolvers!$C:$C,Revolvers!P:P,0,0)</f>
        <v>0</v>
      </c>
      <c r="N1182" s="3">
        <f>_xlfn.XLOOKUP($A1182,Revolvers!$C:$C,Revolvers!Q:Q,0,0)</f>
        <v>0</v>
      </c>
      <c r="O1182" s="3">
        <f>_xlfn.XLOOKUP($A1182,Revolvers!$C:$C,Revolvers!R:R,0,0)</f>
        <v>0</v>
      </c>
      <c r="P1182" s="3">
        <f>_xlfn.XLOOKUP($A1182,Revolvers!$C:$C,Revolvers!S:S,0,0)</f>
        <v>0</v>
      </c>
      <c r="Q1182" s="3">
        <f>_xlfn.XLOOKUP($A1182,Revolvers!$C:$C,Revolvers!T:T,0,0)</f>
        <v>0</v>
      </c>
      <c r="R1182" s="3">
        <f>_xlfn.XLOOKUP($A1182,Rifles!C:C,Rifles!H:H,0,0)</f>
        <v>408</v>
      </c>
      <c r="S1182" s="3">
        <f>_xlfn.XLOOKUP($A1182,Shotguns!C:C,Shotguns!H:H,0,0)</f>
        <v>0</v>
      </c>
      <c r="T1182" s="3">
        <f t="shared" si="18"/>
        <v>426</v>
      </c>
    </row>
    <row r="1183" spans="1:20" x14ac:dyDescent="0.25">
      <c r="A1183" s="3">
        <f>Rifles!C1183</f>
        <v>99304128</v>
      </c>
      <c r="B1183" s="3" t="str">
        <f>_xlfn.XLOOKUP($A1183, Rifles!$C$2:$C$419,Rifles!$D$2:$D$419,"N/A",0)</f>
        <v>N/A</v>
      </c>
      <c r="C1183" s="4" t="str">
        <f>_xlfn.XLOOKUP($A1183, Rifles!$C$2:$C$419,Rifles!F$2:F$419,"N/A",0)</f>
        <v>N/A</v>
      </c>
      <c r="D1183" s="4" t="str">
        <f>_xlfn.XLOOKUP($A1183, Rifles!$C$2:$C$419,Rifles!G$2:G$419,"N/A",0)</f>
        <v>N/A</v>
      </c>
      <c r="E1183" s="3">
        <f>_xlfn.XLOOKUP($A1183,Pistols!$C:$C,Pistols!H:H,0,0)</f>
        <v>0</v>
      </c>
      <c r="F1183" s="3">
        <f>_xlfn.XLOOKUP($A1183,Pistols!$C:$C,Pistols!I:I,0,0)</f>
        <v>0</v>
      </c>
      <c r="G1183" s="3">
        <f>_xlfn.XLOOKUP($A1183,Pistols!$C:$C,Pistols!J:J,0,0)</f>
        <v>0</v>
      </c>
      <c r="H1183" s="3">
        <f>_xlfn.XLOOKUP($A1183,Pistols!$C:$C,Pistols!K:K,0,0)</f>
        <v>0</v>
      </c>
      <c r="I1183" s="3">
        <f>_xlfn.XLOOKUP($A1183,Pistols!$C:$C,Pistols!L:L,0,0)</f>
        <v>0</v>
      </c>
      <c r="J1183" s="3">
        <f>_xlfn.XLOOKUP($A1183,Pistols!$C:$C,Pistols!M:M,0,0)</f>
        <v>0</v>
      </c>
      <c r="K1183" s="3">
        <f>_xlfn.XLOOKUP($A1183,Pistols!$C:$C,Pistols!N:N,0,0)</f>
        <v>0</v>
      </c>
      <c r="L1183" s="3">
        <f>_xlfn.XLOOKUP($A1183,Revolvers!$C:$C,Revolvers!O:O,0,0)</f>
        <v>0</v>
      </c>
      <c r="M1183" s="3">
        <f>_xlfn.XLOOKUP($A1183,Revolvers!$C:$C,Revolvers!P:P,0,0)</f>
        <v>0</v>
      </c>
      <c r="N1183" s="3">
        <f>_xlfn.XLOOKUP($A1183,Revolvers!$C:$C,Revolvers!Q:Q,0,0)</f>
        <v>0</v>
      </c>
      <c r="O1183" s="3">
        <f>_xlfn.XLOOKUP($A1183,Revolvers!$C:$C,Revolvers!R:R,0,0)</f>
        <v>0</v>
      </c>
      <c r="P1183" s="3">
        <f>_xlfn.XLOOKUP($A1183,Revolvers!$C:$C,Revolvers!S:S,0,0)</f>
        <v>0</v>
      </c>
      <c r="Q1183" s="3">
        <f>_xlfn.XLOOKUP($A1183,Revolvers!$C:$C,Revolvers!T:T,0,0)</f>
        <v>0</v>
      </c>
      <c r="R1183" s="3">
        <f>_xlfn.XLOOKUP($A1183,Rifles!C:C,Rifles!H:H,0,0)</f>
        <v>67</v>
      </c>
      <c r="S1183" s="3">
        <f>_xlfn.XLOOKUP($A1183,Shotguns!C:C,Shotguns!H:H,0,0)</f>
        <v>0</v>
      </c>
      <c r="T1183" s="3">
        <f t="shared" si="18"/>
        <v>67</v>
      </c>
    </row>
    <row r="1184" spans="1:20" x14ac:dyDescent="0.25">
      <c r="A1184" s="3">
        <f>Rifles!C1184</f>
        <v>99305293</v>
      </c>
      <c r="B1184" s="3" t="str">
        <f>_xlfn.XLOOKUP($A1184, Rifles!$C$2:$C$419,Rifles!$D$2:$D$419,"N/A",0)</f>
        <v>N/A</v>
      </c>
      <c r="C1184" s="4" t="str">
        <f>_xlfn.XLOOKUP($A1184, Rifles!$C$2:$C$419,Rifles!F$2:F$419,"N/A",0)</f>
        <v>N/A</v>
      </c>
      <c r="D1184" s="4" t="str">
        <f>_xlfn.XLOOKUP($A1184, Rifles!$C$2:$C$419,Rifles!G$2:G$419,"N/A",0)</f>
        <v>N/A</v>
      </c>
      <c r="E1184" s="3">
        <f>_xlfn.XLOOKUP($A1184,Pistols!$C:$C,Pistols!H:H,0,0)</f>
        <v>0</v>
      </c>
      <c r="F1184" s="3">
        <f>_xlfn.XLOOKUP($A1184,Pistols!$C:$C,Pistols!I:I,0,0)</f>
        <v>0</v>
      </c>
      <c r="G1184" s="3">
        <f>_xlfn.XLOOKUP($A1184,Pistols!$C:$C,Pistols!J:J,0,0)</f>
        <v>0</v>
      </c>
      <c r="H1184" s="3">
        <f>_xlfn.XLOOKUP($A1184,Pistols!$C:$C,Pistols!K:K,0,0)</f>
        <v>0</v>
      </c>
      <c r="I1184" s="3">
        <f>_xlfn.XLOOKUP($A1184,Pistols!$C:$C,Pistols!L:L,0,0)</f>
        <v>0</v>
      </c>
      <c r="J1184" s="3">
        <f>_xlfn.XLOOKUP($A1184,Pistols!$C:$C,Pistols!M:M,0,0)</f>
        <v>0</v>
      </c>
      <c r="K1184" s="3">
        <f>_xlfn.XLOOKUP($A1184,Pistols!$C:$C,Pistols!N:N,0,0)</f>
        <v>0</v>
      </c>
      <c r="L1184" s="3">
        <f>_xlfn.XLOOKUP($A1184,Revolvers!$C:$C,Revolvers!O:O,0,0)</f>
        <v>0</v>
      </c>
      <c r="M1184" s="3">
        <f>_xlfn.XLOOKUP($A1184,Revolvers!$C:$C,Revolvers!P:P,0,0)</f>
        <v>0</v>
      </c>
      <c r="N1184" s="3">
        <f>_xlfn.XLOOKUP($A1184,Revolvers!$C:$C,Revolvers!Q:Q,0,0)</f>
        <v>0</v>
      </c>
      <c r="O1184" s="3">
        <f>_xlfn.XLOOKUP($A1184,Revolvers!$C:$C,Revolvers!R:R,0,0)</f>
        <v>0</v>
      </c>
      <c r="P1184" s="3">
        <f>_xlfn.XLOOKUP($A1184,Revolvers!$C:$C,Revolvers!S:S,0,0)</f>
        <v>0</v>
      </c>
      <c r="Q1184" s="3">
        <f>_xlfn.XLOOKUP($A1184,Revolvers!$C:$C,Revolvers!T:T,0,0)</f>
        <v>0</v>
      </c>
      <c r="R1184" s="3">
        <f>_xlfn.XLOOKUP($A1184,Rifles!C:C,Rifles!H:H,0,0)</f>
        <v>3</v>
      </c>
      <c r="S1184" s="3">
        <f>_xlfn.XLOOKUP($A1184,Shotguns!C:C,Shotguns!H:H,0,0)</f>
        <v>0</v>
      </c>
      <c r="T1184" s="3">
        <f t="shared" si="18"/>
        <v>3</v>
      </c>
    </row>
    <row r="1185" spans="1:20" x14ac:dyDescent="0.25">
      <c r="A1185" s="3">
        <f>Rifles!C1185</f>
        <v>99302881</v>
      </c>
      <c r="B1185" s="3" t="str">
        <f>_xlfn.XLOOKUP($A1185, Rifles!$C$2:$C$419,Rifles!$D$2:$D$419,"N/A",0)</f>
        <v>N/A</v>
      </c>
      <c r="C1185" s="4" t="str">
        <f>_xlfn.XLOOKUP($A1185, Rifles!$C$2:$C$419,Rifles!F$2:F$419,"N/A",0)</f>
        <v>N/A</v>
      </c>
      <c r="D1185" s="4" t="str">
        <f>_xlfn.XLOOKUP($A1185, Rifles!$C$2:$C$419,Rifles!G$2:G$419,"N/A",0)</f>
        <v>N/A</v>
      </c>
      <c r="E1185" s="3">
        <f>_xlfn.XLOOKUP($A1185,Pistols!$C:$C,Pistols!H:H,0,0)</f>
        <v>0</v>
      </c>
      <c r="F1185" s="3">
        <f>_xlfn.XLOOKUP($A1185,Pistols!$C:$C,Pistols!I:I,0,0)</f>
        <v>0</v>
      </c>
      <c r="G1185" s="3">
        <f>_xlfn.XLOOKUP($A1185,Pistols!$C:$C,Pistols!J:J,0,0)</f>
        <v>0</v>
      </c>
      <c r="H1185" s="3">
        <f>_xlfn.XLOOKUP($A1185,Pistols!$C:$C,Pistols!K:K,0,0)</f>
        <v>0</v>
      </c>
      <c r="I1185" s="3">
        <f>_xlfn.XLOOKUP($A1185,Pistols!$C:$C,Pistols!L:L,0,0)</f>
        <v>0</v>
      </c>
      <c r="J1185" s="3">
        <f>_xlfn.XLOOKUP($A1185,Pistols!$C:$C,Pistols!M:M,0,0)</f>
        <v>0</v>
      </c>
      <c r="K1185" s="3">
        <f>_xlfn.XLOOKUP($A1185,Pistols!$C:$C,Pistols!N:N,0,0)</f>
        <v>0</v>
      </c>
      <c r="L1185" s="3">
        <f>_xlfn.XLOOKUP($A1185,Revolvers!$C:$C,Revolvers!O:O,0,0)</f>
        <v>0</v>
      </c>
      <c r="M1185" s="3">
        <f>_xlfn.XLOOKUP($A1185,Revolvers!$C:$C,Revolvers!P:P,0,0)</f>
        <v>0</v>
      </c>
      <c r="N1185" s="3">
        <f>_xlfn.XLOOKUP($A1185,Revolvers!$C:$C,Revolvers!Q:Q,0,0)</f>
        <v>0</v>
      </c>
      <c r="O1185" s="3">
        <f>_xlfn.XLOOKUP($A1185,Revolvers!$C:$C,Revolvers!R:R,0,0)</f>
        <v>0</v>
      </c>
      <c r="P1185" s="3">
        <f>_xlfn.XLOOKUP($A1185,Revolvers!$C:$C,Revolvers!S:S,0,0)</f>
        <v>0</v>
      </c>
      <c r="Q1185" s="3">
        <f>_xlfn.XLOOKUP($A1185,Revolvers!$C:$C,Revolvers!T:T,0,0)</f>
        <v>0</v>
      </c>
      <c r="R1185" s="3">
        <f>_xlfn.XLOOKUP($A1185,Rifles!C:C,Rifles!H:H,0,0)</f>
        <v>4</v>
      </c>
      <c r="S1185" s="3">
        <f>_xlfn.XLOOKUP($A1185,Shotguns!C:C,Shotguns!H:H,0,0)</f>
        <v>0</v>
      </c>
      <c r="T1185" s="3">
        <f t="shared" si="18"/>
        <v>4</v>
      </c>
    </row>
    <row r="1186" spans="1:20" x14ac:dyDescent="0.25">
      <c r="A1186" s="3">
        <f>Rifles!C1186</f>
        <v>99302152</v>
      </c>
      <c r="B1186" s="3" t="str">
        <f>_xlfn.XLOOKUP($A1186, Rifles!$C$2:$C$419,Rifles!$D$2:$D$419,"N/A",0)</f>
        <v>N/A</v>
      </c>
      <c r="C1186" s="4" t="str">
        <f>_xlfn.XLOOKUP($A1186, Rifles!$C$2:$C$419,Rifles!F$2:F$419,"N/A",0)</f>
        <v>N/A</v>
      </c>
      <c r="D1186" s="4" t="str">
        <f>_xlfn.XLOOKUP($A1186, Rifles!$C$2:$C$419,Rifles!G$2:G$419,"N/A",0)</f>
        <v>N/A</v>
      </c>
      <c r="E1186" s="3">
        <f>_xlfn.XLOOKUP($A1186,Pistols!$C:$C,Pistols!H:H,0,0)</f>
        <v>0</v>
      </c>
      <c r="F1186" s="3">
        <f>_xlfn.XLOOKUP($A1186,Pistols!$C:$C,Pistols!I:I,0,0)</f>
        <v>0</v>
      </c>
      <c r="G1186" s="3">
        <f>_xlfn.XLOOKUP($A1186,Pistols!$C:$C,Pistols!J:J,0,0)</f>
        <v>0</v>
      </c>
      <c r="H1186" s="3">
        <f>_xlfn.XLOOKUP($A1186,Pistols!$C:$C,Pistols!K:K,0,0)</f>
        <v>0</v>
      </c>
      <c r="I1186" s="3">
        <f>_xlfn.XLOOKUP($A1186,Pistols!$C:$C,Pistols!L:L,0,0)</f>
        <v>0</v>
      </c>
      <c r="J1186" s="3">
        <f>_xlfn.XLOOKUP($A1186,Pistols!$C:$C,Pistols!M:M,0,0)</f>
        <v>0</v>
      </c>
      <c r="K1186" s="3">
        <f>_xlfn.XLOOKUP($A1186,Pistols!$C:$C,Pistols!N:N,0,0)</f>
        <v>0</v>
      </c>
      <c r="L1186" s="3">
        <f>_xlfn.XLOOKUP($A1186,Revolvers!$C:$C,Revolvers!O:O,0,0)</f>
        <v>0</v>
      </c>
      <c r="M1186" s="3">
        <f>_xlfn.XLOOKUP($A1186,Revolvers!$C:$C,Revolvers!P:P,0,0)</f>
        <v>0</v>
      </c>
      <c r="N1186" s="3">
        <f>_xlfn.XLOOKUP($A1186,Revolvers!$C:$C,Revolvers!Q:Q,0,0)</f>
        <v>0</v>
      </c>
      <c r="O1186" s="3">
        <f>_xlfn.XLOOKUP($A1186,Revolvers!$C:$C,Revolvers!R:R,0,0)</f>
        <v>0</v>
      </c>
      <c r="P1186" s="3">
        <f>_xlfn.XLOOKUP($A1186,Revolvers!$C:$C,Revolvers!S:S,0,0)</f>
        <v>0</v>
      </c>
      <c r="Q1186" s="3">
        <f>_xlfn.XLOOKUP($A1186,Revolvers!$C:$C,Revolvers!T:T,0,0)</f>
        <v>0</v>
      </c>
      <c r="R1186" s="3">
        <f>_xlfn.XLOOKUP($A1186,Rifles!C:C,Rifles!H:H,0,0)</f>
        <v>47</v>
      </c>
      <c r="S1186" s="3">
        <f>_xlfn.XLOOKUP($A1186,Shotguns!C:C,Shotguns!H:H,0,0)</f>
        <v>0</v>
      </c>
      <c r="T1186" s="3">
        <f t="shared" si="18"/>
        <v>47</v>
      </c>
    </row>
    <row r="1187" spans="1:20" x14ac:dyDescent="0.25">
      <c r="A1187" s="3">
        <f>Rifles!C1187</f>
        <v>99304557</v>
      </c>
      <c r="B1187" s="3" t="str">
        <f>_xlfn.XLOOKUP($A1187, Rifles!$C$2:$C$419,Rifles!$D$2:$D$419,"N/A",0)</f>
        <v>N/A</v>
      </c>
      <c r="C1187" s="4" t="str">
        <f>_xlfn.XLOOKUP($A1187, Rifles!$C$2:$C$419,Rifles!F$2:F$419,"N/A",0)</f>
        <v>N/A</v>
      </c>
      <c r="D1187" s="4" t="str">
        <f>_xlfn.XLOOKUP($A1187, Rifles!$C$2:$C$419,Rifles!G$2:G$419,"N/A",0)</f>
        <v>N/A</v>
      </c>
      <c r="E1187" s="3">
        <f>_xlfn.XLOOKUP($A1187,Pistols!$C:$C,Pistols!H:H,0,0)</f>
        <v>1</v>
      </c>
      <c r="F1187" s="3">
        <f>_xlfn.XLOOKUP($A1187,Pistols!$C:$C,Pistols!I:I,0,0)</f>
        <v>0</v>
      </c>
      <c r="G1187" s="3">
        <f>_xlfn.XLOOKUP($A1187,Pistols!$C:$C,Pistols!J:J,0,0)</f>
        <v>3</v>
      </c>
      <c r="H1187" s="3">
        <f>_xlfn.XLOOKUP($A1187,Pistols!$C:$C,Pistols!K:K,0,0)</f>
        <v>0</v>
      </c>
      <c r="I1187" s="3">
        <f>_xlfn.XLOOKUP($A1187,Pistols!$C:$C,Pistols!L:L,0,0)</f>
        <v>0</v>
      </c>
      <c r="J1187" s="3">
        <f>_xlfn.XLOOKUP($A1187,Pistols!$C:$C,Pistols!M:M,0,0)</f>
        <v>0</v>
      </c>
      <c r="K1187" s="3">
        <f>_xlfn.XLOOKUP($A1187,Pistols!$C:$C,Pistols!N:N,0,0)</f>
        <v>4</v>
      </c>
      <c r="L1187" s="3">
        <f>_xlfn.XLOOKUP($A1187,Revolvers!$C:$C,Revolvers!O:O,0,0)</f>
        <v>0</v>
      </c>
      <c r="M1187" s="3">
        <f>_xlfn.XLOOKUP($A1187,Revolvers!$C:$C,Revolvers!P:P,0,0)</f>
        <v>0</v>
      </c>
      <c r="N1187" s="3">
        <f>_xlfn.XLOOKUP($A1187,Revolvers!$C:$C,Revolvers!Q:Q,0,0)</f>
        <v>0</v>
      </c>
      <c r="O1187" s="3">
        <f>_xlfn.XLOOKUP($A1187,Revolvers!$C:$C,Revolvers!R:R,0,0)</f>
        <v>0</v>
      </c>
      <c r="P1187" s="3">
        <f>_xlfn.XLOOKUP($A1187,Revolvers!$C:$C,Revolvers!S:S,0,0)</f>
        <v>0</v>
      </c>
      <c r="Q1187" s="3">
        <f>_xlfn.XLOOKUP($A1187,Revolvers!$C:$C,Revolvers!T:T,0,0)</f>
        <v>0</v>
      </c>
      <c r="R1187" s="3">
        <f>_xlfn.XLOOKUP($A1187,Rifles!C:C,Rifles!H:H,0,0)</f>
        <v>44</v>
      </c>
      <c r="S1187" s="3">
        <f>_xlfn.XLOOKUP($A1187,Shotguns!C:C,Shotguns!H:H,0,0)</f>
        <v>0</v>
      </c>
      <c r="T1187" s="3">
        <f t="shared" si="18"/>
        <v>48</v>
      </c>
    </row>
    <row r="1188" spans="1:20" x14ac:dyDescent="0.25">
      <c r="A1188" s="3">
        <f>Rifles!C1188</f>
        <v>99337182</v>
      </c>
      <c r="B1188" s="3" t="str">
        <f>_xlfn.XLOOKUP($A1188, Rifles!$C$2:$C$419,Rifles!$D$2:$D$419,"N/A",0)</f>
        <v>N/A</v>
      </c>
      <c r="C1188" s="4" t="str">
        <f>_xlfn.XLOOKUP($A1188, Rifles!$C$2:$C$419,Rifles!F$2:F$419,"N/A",0)</f>
        <v>N/A</v>
      </c>
      <c r="D1188" s="4" t="str">
        <f>_xlfn.XLOOKUP($A1188, Rifles!$C$2:$C$419,Rifles!G$2:G$419,"N/A",0)</f>
        <v>N/A</v>
      </c>
      <c r="E1188" s="3">
        <f>_xlfn.XLOOKUP($A1188,Pistols!$C:$C,Pistols!H:H,0,0)</f>
        <v>0</v>
      </c>
      <c r="F1188" s="3">
        <f>_xlfn.XLOOKUP($A1188,Pistols!$C:$C,Pistols!I:I,0,0)</f>
        <v>0</v>
      </c>
      <c r="G1188" s="3">
        <f>_xlfn.XLOOKUP($A1188,Pistols!$C:$C,Pistols!J:J,0,0)</f>
        <v>0</v>
      </c>
      <c r="H1188" s="3">
        <f>_xlfn.XLOOKUP($A1188,Pistols!$C:$C,Pistols!K:K,0,0)</f>
        <v>0</v>
      </c>
      <c r="I1188" s="3">
        <f>_xlfn.XLOOKUP($A1188,Pistols!$C:$C,Pistols!L:L,0,0)</f>
        <v>449</v>
      </c>
      <c r="J1188" s="3">
        <f>_xlfn.XLOOKUP($A1188,Pistols!$C:$C,Pistols!M:M,0,0)</f>
        <v>0</v>
      </c>
      <c r="K1188" s="3">
        <f>_xlfn.XLOOKUP($A1188,Pistols!$C:$C,Pistols!N:N,0,0)</f>
        <v>449</v>
      </c>
      <c r="L1188" s="3">
        <f>_xlfn.XLOOKUP($A1188,Revolvers!$C:$C,Revolvers!O:O,0,0)</f>
        <v>0</v>
      </c>
      <c r="M1188" s="3">
        <f>_xlfn.XLOOKUP($A1188,Revolvers!$C:$C,Revolvers!P:P,0,0)</f>
        <v>0</v>
      </c>
      <c r="N1188" s="3">
        <f>_xlfn.XLOOKUP($A1188,Revolvers!$C:$C,Revolvers!Q:Q,0,0)</f>
        <v>0</v>
      </c>
      <c r="O1188" s="3">
        <f>_xlfn.XLOOKUP($A1188,Revolvers!$C:$C,Revolvers!R:R,0,0)</f>
        <v>0</v>
      </c>
      <c r="P1188" s="3">
        <f>_xlfn.XLOOKUP($A1188,Revolvers!$C:$C,Revolvers!S:S,0,0)</f>
        <v>0</v>
      </c>
      <c r="Q1188" s="3">
        <f>_xlfn.XLOOKUP($A1188,Revolvers!$C:$C,Revolvers!T:T,0,0)</f>
        <v>0</v>
      </c>
      <c r="R1188" s="3">
        <f>_xlfn.XLOOKUP($A1188,Rifles!C:C,Rifles!H:H,0,0)</f>
        <v>3828</v>
      </c>
      <c r="S1188" s="3">
        <f>_xlfn.XLOOKUP($A1188,Shotguns!C:C,Shotguns!H:H,0,0)</f>
        <v>0</v>
      </c>
      <c r="T1188" s="3">
        <f t="shared" si="18"/>
        <v>4277</v>
      </c>
    </row>
    <row r="1189" spans="1:20" x14ac:dyDescent="0.25">
      <c r="A1189" s="3">
        <f>Rifles!C1189</f>
        <v>99302863</v>
      </c>
      <c r="B1189" s="3" t="str">
        <f>_xlfn.XLOOKUP($A1189, Rifles!$C$2:$C$419,Rifles!$D$2:$D$419,"N/A",0)</f>
        <v>N/A</v>
      </c>
      <c r="C1189" s="4" t="str">
        <f>_xlfn.XLOOKUP($A1189, Rifles!$C$2:$C$419,Rifles!F$2:F$419,"N/A",0)</f>
        <v>N/A</v>
      </c>
      <c r="D1189" s="4" t="str">
        <f>_xlfn.XLOOKUP($A1189, Rifles!$C$2:$C$419,Rifles!G$2:G$419,"N/A",0)</f>
        <v>N/A</v>
      </c>
      <c r="E1189" s="3">
        <f>_xlfn.XLOOKUP($A1189,Pistols!$C:$C,Pistols!H:H,0,0)</f>
        <v>0</v>
      </c>
      <c r="F1189" s="3">
        <f>_xlfn.XLOOKUP($A1189,Pistols!$C:$C,Pistols!I:I,0,0)</f>
        <v>0</v>
      </c>
      <c r="G1189" s="3">
        <f>_xlfn.XLOOKUP($A1189,Pistols!$C:$C,Pistols!J:J,0,0)</f>
        <v>0</v>
      </c>
      <c r="H1189" s="3">
        <f>_xlfn.XLOOKUP($A1189,Pistols!$C:$C,Pistols!K:K,0,0)</f>
        <v>0</v>
      </c>
      <c r="I1189" s="3">
        <f>_xlfn.XLOOKUP($A1189,Pistols!$C:$C,Pistols!L:L,0,0)</f>
        <v>0</v>
      </c>
      <c r="J1189" s="3">
        <f>_xlfn.XLOOKUP($A1189,Pistols!$C:$C,Pistols!M:M,0,0)</f>
        <v>0</v>
      </c>
      <c r="K1189" s="3">
        <f>_xlfn.XLOOKUP($A1189,Pistols!$C:$C,Pistols!N:N,0,0)</f>
        <v>0</v>
      </c>
      <c r="L1189" s="3">
        <f>_xlfn.XLOOKUP($A1189,Revolvers!$C:$C,Revolvers!O:O,0,0)</f>
        <v>0</v>
      </c>
      <c r="M1189" s="3">
        <f>_xlfn.XLOOKUP($A1189,Revolvers!$C:$C,Revolvers!P:P,0,0)</f>
        <v>0</v>
      </c>
      <c r="N1189" s="3">
        <f>_xlfn.XLOOKUP($A1189,Revolvers!$C:$C,Revolvers!Q:Q,0,0)</f>
        <v>0</v>
      </c>
      <c r="O1189" s="3">
        <f>_xlfn.XLOOKUP($A1189,Revolvers!$C:$C,Revolvers!R:R,0,0)</f>
        <v>0</v>
      </c>
      <c r="P1189" s="3">
        <f>_xlfn.XLOOKUP($A1189,Revolvers!$C:$C,Revolvers!S:S,0,0)</f>
        <v>0</v>
      </c>
      <c r="Q1189" s="3">
        <f>_xlfn.XLOOKUP($A1189,Revolvers!$C:$C,Revolvers!T:T,0,0)</f>
        <v>0</v>
      </c>
      <c r="R1189" s="3">
        <f>_xlfn.XLOOKUP($A1189,Rifles!C:C,Rifles!H:H,0,0)</f>
        <v>5</v>
      </c>
      <c r="S1189" s="3">
        <f>_xlfn.XLOOKUP($A1189,Shotguns!C:C,Shotguns!H:H,0,0)</f>
        <v>0</v>
      </c>
      <c r="T1189" s="3">
        <f t="shared" si="18"/>
        <v>5</v>
      </c>
    </row>
    <row r="1190" spans="1:20" x14ac:dyDescent="0.25">
      <c r="A1190" s="3">
        <f>Rifles!C1190</f>
        <v>99302088</v>
      </c>
      <c r="B1190" s="3" t="str">
        <f>_xlfn.XLOOKUP($A1190, Rifles!$C$2:$C$419,Rifles!$D$2:$D$419,"N/A",0)</f>
        <v>N/A</v>
      </c>
      <c r="C1190" s="4" t="str">
        <f>_xlfn.XLOOKUP($A1190, Rifles!$C$2:$C$419,Rifles!F$2:F$419,"N/A",0)</f>
        <v>N/A</v>
      </c>
      <c r="D1190" s="4" t="str">
        <f>_xlfn.XLOOKUP($A1190, Rifles!$C$2:$C$419,Rifles!G$2:G$419,"N/A",0)</f>
        <v>N/A</v>
      </c>
      <c r="E1190" s="3">
        <f>_xlfn.XLOOKUP($A1190,Pistols!$C:$C,Pistols!H:H,0,0)</f>
        <v>0</v>
      </c>
      <c r="F1190" s="3">
        <f>_xlfn.XLOOKUP($A1190,Pistols!$C:$C,Pistols!I:I,0,0)</f>
        <v>0</v>
      </c>
      <c r="G1190" s="3">
        <f>_xlfn.XLOOKUP($A1190,Pistols!$C:$C,Pistols!J:J,0,0)</f>
        <v>0</v>
      </c>
      <c r="H1190" s="3">
        <f>_xlfn.XLOOKUP($A1190,Pistols!$C:$C,Pistols!K:K,0,0)</f>
        <v>0</v>
      </c>
      <c r="I1190" s="3">
        <f>_xlfn.XLOOKUP($A1190,Pistols!$C:$C,Pistols!L:L,0,0)</f>
        <v>0</v>
      </c>
      <c r="J1190" s="3">
        <f>_xlfn.XLOOKUP($A1190,Pistols!$C:$C,Pistols!M:M,0,0)</f>
        <v>0</v>
      </c>
      <c r="K1190" s="3">
        <f>_xlfn.XLOOKUP($A1190,Pistols!$C:$C,Pistols!N:N,0,0)</f>
        <v>0</v>
      </c>
      <c r="L1190" s="3">
        <f>_xlfn.XLOOKUP($A1190,Revolvers!$C:$C,Revolvers!O:O,0,0)</f>
        <v>0</v>
      </c>
      <c r="M1190" s="3">
        <f>_xlfn.XLOOKUP($A1190,Revolvers!$C:$C,Revolvers!P:P,0,0)</f>
        <v>0</v>
      </c>
      <c r="N1190" s="3">
        <f>_xlfn.XLOOKUP($A1190,Revolvers!$C:$C,Revolvers!Q:Q,0,0)</f>
        <v>0</v>
      </c>
      <c r="O1190" s="3">
        <f>_xlfn.XLOOKUP($A1190,Revolvers!$C:$C,Revolvers!R:R,0,0)</f>
        <v>0</v>
      </c>
      <c r="P1190" s="3">
        <f>_xlfn.XLOOKUP($A1190,Revolvers!$C:$C,Revolvers!S:S,0,0)</f>
        <v>0</v>
      </c>
      <c r="Q1190" s="3">
        <f>_xlfn.XLOOKUP($A1190,Revolvers!$C:$C,Revolvers!T:T,0,0)</f>
        <v>0</v>
      </c>
      <c r="R1190" s="3">
        <f>_xlfn.XLOOKUP($A1190,Rifles!C:C,Rifles!H:H,0,0)</f>
        <v>68</v>
      </c>
      <c r="S1190" s="3">
        <f>_xlfn.XLOOKUP($A1190,Shotguns!C:C,Shotguns!H:H,0,0)</f>
        <v>0</v>
      </c>
      <c r="T1190" s="3">
        <f t="shared" si="18"/>
        <v>68</v>
      </c>
    </row>
    <row r="1191" spans="1:20" x14ac:dyDescent="0.25">
      <c r="A1191" s="3">
        <f>Rifles!C1191</f>
        <v>82306014</v>
      </c>
      <c r="B1191" s="3" t="str">
        <f>_xlfn.XLOOKUP($A1191, Rifles!$C$2:$C$419,Rifles!$D$2:$D$419,"N/A",0)</f>
        <v>N/A</v>
      </c>
      <c r="C1191" s="4" t="str">
        <f>_xlfn.XLOOKUP($A1191, Rifles!$C$2:$C$419,Rifles!F$2:F$419,"N/A",0)</f>
        <v>N/A</v>
      </c>
      <c r="D1191" s="4" t="str">
        <f>_xlfn.XLOOKUP($A1191, Rifles!$C$2:$C$419,Rifles!G$2:G$419,"N/A",0)</f>
        <v>N/A</v>
      </c>
      <c r="E1191" s="3">
        <f>_xlfn.XLOOKUP($A1191,Pistols!$C:$C,Pistols!H:H,0,0)</f>
        <v>0</v>
      </c>
      <c r="F1191" s="3">
        <f>_xlfn.XLOOKUP($A1191,Pistols!$C:$C,Pistols!I:I,0,0)</f>
        <v>0</v>
      </c>
      <c r="G1191" s="3">
        <f>_xlfn.XLOOKUP($A1191,Pistols!$C:$C,Pistols!J:J,0,0)</f>
        <v>0</v>
      </c>
      <c r="H1191" s="3">
        <f>_xlfn.XLOOKUP($A1191,Pistols!$C:$C,Pistols!K:K,0,0)</f>
        <v>0</v>
      </c>
      <c r="I1191" s="3">
        <f>_xlfn.XLOOKUP($A1191,Pistols!$C:$C,Pistols!L:L,0,0)</f>
        <v>0</v>
      </c>
      <c r="J1191" s="3">
        <f>_xlfn.XLOOKUP($A1191,Pistols!$C:$C,Pistols!M:M,0,0)</f>
        <v>0</v>
      </c>
      <c r="K1191" s="3">
        <f>_xlfn.XLOOKUP($A1191,Pistols!$C:$C,Pistols!N:N,0,0)</f>
        <v>0</v>
      </c>
      <c r="L1191" s="3">
        <f>_xlfn.XLOOKUP($A1191,Revolvers!$C:$C,Revolvers!O:O,0,0)</f>
        <v>0</v>
      </c>
      <c r="M1191" s="3">
        <f>_xlfn.XLOOKUP($A1191,Revolvers!$C:$C,Revolvers!P:P,0,0)</f>
        <v>0</v>
      </c>
      <c r="N1191" s="3">
        <f>_xlfn.XLOOKUP($A1191,Revolvers!$C:$C,Revolvers!Q:Q,0,0)</f>
        <v>0</v>
      </c>
      <c r="O1191" s="3">
        <f>_xlfn.XLOOKUP($A1191,Revolvers!$C:$C,Revolvers!R:R,0,0)</f>
        <v>0</v>
      </c>
      <c r="P1191" s="3">
        <f>_xlfn.XLOOKUP($A1191,Revolvers!$C:$C,Revolvers!S:S,0,0)</f>
        <v>0</v>
      </c>
      <c r="Q1191" s="3">
        <f>_xlfn.XLOOKUP($A1191,Revolvers!$C:$C,Revolvers!T:T,0,0)</f>
        <v>0</v>
      </c>
      <c r="R1191" s="3">
        <f>_xlfn.XLOOKUP($A1191,Rifles!C:C,Rifles!H:H,0,0)</f>
        <v>2</v>
      </c>
      <c r="S1191" s="3">
        <f>_xlfn.XLOOKUP($A1191,Shotguns!C:C,Shotguns!H:H,0,0)</f>
        <v>0</v>
      </c>
      <c r="T1191" s="3">
        <f t="shared" si="18"/>
        <v>2</v>
      </c>
    </row>
    <row r="1192" spans="1:20" x14ac:dyDescent="0.25">
      <c r="A1192" s="3">
        <f>Rifles!C1192</f>
        <v>82502166</v>
      </c>
      <c r="B1192" s="3" t="str">
        <f>_xlfn.XLOOKUP($A1192, Rifles!$C$2:$C$419,Rifles!$D$2:$D$419,"N/A",0)</f>
        <v>N/A</v>
      </c>
      <c r="C1192" s="4" t="str">
        <f>_xlfn.XLOOKUP($A1192, Rifles!$C$2:$C$419,Rifles!F$2:F$419,"N/A",0)</f>
        <v>N/A</v>
      </c>
      <c r="D1192" s="4" t="str">
        <f>_xlfn.XLOOKUP($A1192, Rifles!$C$2:$C$419,Rifles!G$2:G$419,"N/A",0)</f>
        <v>N/A</v>
      </c>
      <c r="E1192" s="3">
        <f>_xlfn.XLOOKUP($A1192,Pistols!$C:$C,Pistols!H:H,0,0)</f>
        <v>0</v>
      </c>
      <c r="F1192" s="3">
        <f>_xlfn.XLOOKUP($A1192,Pistols!$C:$C,Pistols!I:I,0,0)</f>
        <v>0</v>
      </c>
      <c r="G1192" s="3">
        <f>_xlfn.XLOOKUP($A1192,Pistols!$C:$C,Pistols!J:J,0,0)</f>
        <v>0</v>
      </c>
      <c r="H1192" s="3">
        <f>_xlfn.XLOOKUP($A1192,Pistols!$C:$C,Pistols!K:K,0,0)</f>
        <v>0</v>
      </c>
      <c r="I1192" s="3">
        <f>_xlfn.XLOOKUP($A1192,Pistols!$C:$C,Pistols!L:L,0,0)</f>
        <v>0</v>
      </c>
      <c r="J1192" s="3">
        <f>_xlfn.XLOOKUP($A1192,Pistols!$C:$C,Pistols!M:M,0,0)</f>
        <v>0</v>
      </c>
      <c r="K1192" s="3">
        <f>_xlfn.XLOOKUP($A1192,Pistols!$C:$C,Pistols!N:N,0,0)</f>
        <v>0</v>
      </c>
      <c r="L1192" s="3">
        <f>_xlfn.XLOOKUP($A1192,Revolvers!$C:$C,Revolvers!O:O,0,0)</f>
        <v>0</v>
      </c>
      <c r="M1192" s="3">
        <f>_xlfn.XLOOKUP($A1192,Revolvers!$C:$C,Revolvers!P:P,0,0)</f>
        <v>0</v>
      </c>
      <c r="N1192" s="3">
        <f>_xlfn.XLOOKUP($A1192,Revolvers!$C:$C,Revolvers!Q:Q,0,0)</f>
        <v>0</v>
      </c>
      <c r="O1192" s="3">
        <f>_xlfn.XLOOKUP($A1192,Revolvers!$C:$C,Revolvers!R:R,0,0)</f>
        <v>0</v>
      </c>
      <c r="P1192" s="3">
        <f>_xlfn.XLOOKUP($A1192,Revolvers!$C:$C,Revolvers!S:S,0,0)</f>
        <v>0</v>
      </c>
      <c r="Q1192" s="3">
        <f>_xlfn.XLOOKUP($A1192,Revolvers!$C:$C,Revolvers!T:T,0,0)</f>
        <v>0</v>
      </c>
      <c r="R1192" s="3">
        <f>_xlfn.XLOOKUP($A1192,Rifles!C:C,Rifles!H:H,0,0)</f>
        <v>7</v>
      </c>
      <c r="S1192" s="3">
        <f>_xlfn.XLOOKUP($A1192,Shotguns!C:C,Shotguns!H:H,0,0)</f>
        <v>0</v>
      </c>
      <c r="T1192" s="3">
        <f t="shared" si="18"/>
        <v>7</v>
      </c>
    </row>
    <row r="1193" spans="1:20" x14ac:dyDescent="0.25">
      <c r="A1193" s="3">
        <f>Rifles!C1193</f>
        <v>82304603</v>
      </c>
      <c r="B1193" s="3" t="str">
        <f>_xlfn.XLOOKUP($A1193, Rifles!$C$2:$C$419,Rifles!$D$2:$D$419,"N/A",0)</f>
        <v>N/A</v>
      </c>
      <c r="C1193" s="4" t="str">
        <f>_xlfn.XLOOKUP($A1193, Rifles!$C$2:$C$419,Rifles!F$2:F$419,"N/A",0)</f>
        <v>N/A</v>
      </c>
      <c r="D1193" s="4" t="str">
        <f>_xlfn.XLOOKUP($A1193, Rifles!$C$2:$C$419,Rifles!G$2:G$419,"N/A",0)</f>
        <v>N/A</v>
      </c>
      <c r="E1193" s="3">
        <f>_xlfn.XLOOKUP($A1193,Pistols!$C:$C,Pistols!H:H,0,0)</f>
        <v>0</v>
      </c>
      <c r="F1193" s="3">
        <f>_xlfn.XLOOKUP($A1193,Pistols!$C:$C,Pistols!I:I,0,0)</f>
        <v>0</v>
      </c>
      <c r="G1193" s="3">
        <f>_xlfn.XLOOKUP($A1193,Pistols!$C:$C,Pistols!J:J,0,0)</f>
        <v>0</v>
      </c>
      <c r="H1193" s="3">
        <f>_xlfn.XLOOKUP($A1193,Pistols!$C:$C,Pistols!K:K,0,0)</f>
        <v>0</v>
      </c>
      <c r="I1193" s="3">
        <f>_xlfn.XLOOKUP($A1193,Pistols!$C:$C,Pistols!L:L,0,0)</f>
        <v>0</v>
      </c>
      <c r="J1193" s="3">
        <f>_xlfn.XLOOKUP($A1193,Pistols!$C:$C,Pistols!M:M,0,0)</f>
        <v>0</v>
      </c>
      <c r="K1193" s="3">
        <f>_xlfn.XLOOKUP($A1193,Pistols!$C:$C,Pistols!N:N,0,0)</f>
        <v>0</v>
      </c>
      <c r="L1193" s="3">
        <f>_xlfn.XLOOKUP($A1193,Revolvers!$C:$C,Revolvers!O:O,0,0)</f>
        <v>0</v>
      </c>
      <c r="M1193" s="3">
        <f>_xlfn.XLOOKUP($A1193,Revolvers!$C:$C,Revolvers!P:P,0,0)</f>
        <v>0</v>
      </c>
      <c r="N1193" s="3">
        <f>_xlfn.XLOOKUP($A1193,Revolvers!$C:$C,Revolvers!Q:Q,0,0)</f>
        <v>0</v>
      </c>
      <c r="O1193" s="3">
        <f>_xlfn.XLOOKUP($A1193,Revolvers!$C:$C,Revolvers!R:R,0,0)</f>
        <v>0</v>
      </c>
      <c r="P1193" s="3">
        <f>_xlfn.XLOOKUP($A1193,Revolvers!$C:$C,Revolvers!S:S,0,0)</f>
        <v>0</v>
      </c>
      <c r="Q1193" s="3">
        <f>_xlfn.XLOOKUP($A1193,Revolvers!$C:$C,Revolvers!T:T,0,0)</f>
        <v>0</v>
      </c>
      <c r="R1193" s="3">
        <f>_xlfn.XLOOKUP($A1193,Rifles!C:C,Rifles!H:H,0,0)</f>
        <v>2</v>
      </c>
      <c r="S1193" s="3">
        <f>_xlfn.XLOOKUP($A1193,Shotguns!C:C,Shotguns!H:H,0,0)</f>
        <v>0</v>
      </c>
      <c r="T1193" s="3">
        <f t="shared" si="18"/>
        <v>2</v>
      </c>
    </row>
    <row r="1194" spans="1:20" x14ac:dyDescent="0.25">
      <c r="A1194" s="3">
        <f>Rifles!C1194</f>
        <v>82506775</v>
      </c>
      <c r="B1194" s="3" t="str">
        <f>_xlfn.XLOOKUP($A1194, Rifles!$C$2:$C$419,Rifles!$D$2:$D$419,"N/A",0)</f>
        <v>N/A</v>
      </c>
      <c r="C1194" s="4" t="str">
        <f>_xlfn.XLOOKUP($A1194, Rifles!$C$2:$C$419,Rifles!F$2:F$419,"N/A",0)</f>
        <v>N/A</v>
      </c>
      <c r="D1194" s="4" t="str">
        <f>_xlfn.XLOOKUP($A1194, Rifles!$C$2:$C$419,Rifles!G$2:G$419,"N/A",0)</f>
        <v>N/A</v>
      </c>
      <c r="E1194" s="3">
        <f>_xlfn.XLOOKUP($A1194,Pistols!$C:$C,Pistols!H:H,0,0)</f>
        <v>34</v>
      </c>
      <c r="F1194" s="3">
        <f>_xlfn.XLOOKUP($A1194,Pistols!$C:$C,Pistols!I:I,0,0)</f>
        <v>0</v>
      </c>
      <c r="G1194" s="3">
        <f>_xlfn.XLOOKUP($A1194,Pistols!$C:$C,Pistols!J:J,0,0)</f>
        <v>32</v>
      </c>
      <c r="H1194" s="3">
        <f>_xlfn.XLOOKUP($A1194,Pistols!$C:$C,Pistols!K:K,0,0)</f>
        <v>0</v>
      </c>
      <c r="I1194" s="3">
        <f>_xlfn.XLOOKUP($A1194,Pistols!$C:$C,Pistols!L:L,0,0)</f>
        <v>0</v>
      </c>
      <c r="J1194" s="3">
        <f>_xlfn.XLOOKUP($A1194,Pistols!$C:$C,Pistols!M:M,0,0)</f>
        <v>0</v>
      </c>
      <c r="K1194" s="3">
        <f>_xlfn.XLOOKUP($A1194,Pistols!$C:$C,Pistols!N:N,0,0)</f>
        <v>66</v>
      </c>
      <c r="L1194" s="3">
        <f>_xlfn.XLOOKUP($A1194,Revolvers!$C:$C,Revolvers!O:O,0,0)</f>
        <v>0</v>
      </c>
      <c r="M1194" s="3">
        <f>_xlfn.XLOOKUP($A1194,Revolvers!$C:$C,Revolvers!P:P,0,0)</f>
        <v>0</v>
      </c>
      <c r="N1194" s="3">
        <f>_xlfn.XLOOKUP($A1194,Revolvers!$C:$C,Revolvers!Q:Q,0,0)</f>
        <v>0</v>
      </c>
      <c r="O1194" s="3">
        <f>_xlfn.XLOOKUP($A1194,Revolvers!$C:$C,Revolvers!R:R,0,0)</f>
        <v>0</v>
      </c>
      <c r="P1194" s="3">
        <f>_xlfn.XLOOKUP($A1194,Revolvers!$C:$C,Revolvers!S:S,0,0)</f>
        <v>0</v>
      </c>
      <c r="Q1194" s="3">
        <f>_xlfn.XLOOKUP($A1194,Revolvers!$C:$C,Revolvers!T:T,0,0)</f>
        <v>0</v>
      </c>
      <c r="R1194" s="3">
        <f>_xlfn.XLOOKUP($A1194,Rifles!C:C,Rifles!H:H,0,0)</f>
        <v>129</v>
      </c>
      <c r="S1194" s="3">
        <f>_xlfn.XLOOKUP($A1194,Shotguns!C:C,Shotguns!H:H,0,0)</f>
        <v>0</v>
      </c>
      <c r="T1194" s="3">
        <f t="shared" si="18"/>
        <v>195</v>
      </c>
    </row>
    <row r="1195" spans="1:20" x14ac:dyDescent="0.25">
      <c r="A1195" s="3">
        <f>Rifles!C1195</f>
        <v>82309096</v>
      </c>
      <c r="B1195" s="3" t="str">
        <f>_xlfn.XLOOKUP($A1195, Rifles!$C$2:$C$419,Rifles!$D$2:$D$419,"N/A",0)</f>
        <v>N/A</v>
      </c>
      <c r="C1195" s="4" t="str">
        <f>_xlfn.XLOOKUP($A1195, Rifles!$C$2:$C$419,Rifles!F$2:F$419,"N/A",0)</f>
        <v>N/A</v>
      </c>
      <c r="D1195" s="4" t="str">
        <f>_xlfn.XLOOKUP($A1195, Rifles!$C$2:$C$419,Rifles!G$2:G$419,"N/A",0)</f>
        <v>N/A</v>
      </c>
      <c r="E1195" s="3">
        <f>_xlfn.XLOOKUP($A1195,Pistols!$C:$C,Pistols!H:H,0,0)</f>
        <v>0</v>
      </c>
      <c r="F1195" s="3">
        <f>_xlfn.XLOOKUP($A1195,Pistols!$C:$C,Pistols!I:I,0,0)</f>
        <v>0</v>
      </c>
      <c r="G1195" s="3">
        <f>_xlfn.XLOOKUP($A1195,Pistols!$C:$C,Pistols!J:J,0,0)</f>
        <v>0</v>
      </c>
      <c r="H1195" s="3">
        <f>_xlfn.XLOOKUP($A1195,Pistols!$C:$C,Pistols!K:K,0,0)</f>
        <v>0</v>
      </c>
      <c r="I1195" s="3">
        <f>_xlfn.XLOOKUP($A1195,Pistols!$C:$C,Pistols!L:L,0,0)</f>
        <v>0</v>
      </c>
      <c r="J1195" s="3">
        <f>_xlfn.XLOOKUP($A1195,Pistols!$C:$C,Pistols!M:M,0,0)</f>
        <v>0</v>
      </c>
      <c r="K1195" s="3">
        <f>_xlfn.XLOOKUP($A1195,Pistols!$C:$C,Pistols!N:N,0,0)</f>
        <v>0</v>
      </c>
      <c r="L1195" s="3">
        <f>_xlfn.XLOOKUP($A1195,Revolvers!$C:$C,Revolvers!O:O,0,0)</f>
        <v>0</v>
      </c>
      <c r="M1195" s="3">
        <f>_xlfn.XLOOKUP($A1195,Revolvers!$C:$C,Revolvers!P:P,0,0)</f>
        <v>0</v>
      </c>
      <c r="N1195" s="3">
        <f>_xlfn.XLOOKUP($A1195,Revolvers!$C:$C,Revolvers!Q:Q,0,0)</f>
        <v>0</v>
      </c>
      <c r="O1195" s="3">
        <f>_xlfn.XLOOKUP($A1195,Revolvers!$C:$C,Revolvers!R:R,0,0)</f>
        <v>0</v>
      </c>
      <c r="P1195" s="3">
        <f>_xlfn.XLOOKUP($A1195,Revolvers!$C:$C,Revolvers!S:S,0,0)</f>
        <v>0</v>
      </c>
      <c r="Q1195" s="3">
        <f>_xlfn.XLOOKUP($A1195,Revolvers!$C:$C,Revolvers!T:T,0,0)</f>
        <v>0</v>
      </c>
      <c r="R1195" s="3">
        <f>_xlfn.XLOOKUP($A1195,Rifles!C:C,Rifles!H:H,0,0)</f>
        <v>7</v>
      </c>
      <c r="S1195" s="3">
        <f>_xlfn.XLOOKUP($A1195,Shotguns!C:C,Shotguns!H:H,0,0)</f>
        <v>0</v>
      </c>
      <c r="T1195" s="3">
        <f t="shared" si="18"/>
        <v>7</v>
      </c>
    </row>
    <row r="1196" spans="1:20" x14ac:dyDescent="0.25">
      <c r="A1196" s="3">
        <f>Rifles!C1196</f>
        <v>82507025</v>
      </c>
      <c r="B1196" s="3" t="str">
        <f>_xlfn.XLOOKUP($A1196, Rifles!$C$2:$C$419,Rifles!$D$2:$D$419,"N/A",0)</f>
        <v>N/A</v>
      </c>
      <c r="C1196" s="4" t="str">
        <f>_xlfn.XLOOKUP($A1196, Rifles!$C$2:$C$419,Rifles!F$2:F$419,"N/A",0)</f>
        <v>N/A</v>
      </c>
      <c r="D1196" s="4" t="str">
        <f>_xlfn.XLOOKUP($A1196, Rifles!$C$2:$C$419,Rifles!G$2:G$419,"N/A",0)</f>
        <v>N/A</v>
      </c>
      <c r="E1196" s="3">
        <f>_xlfn.XLOOKUP($A1196,Pistols!$C:$C,Pistols!H:H,0,0)</f>
        <v>0</v>
      </c>
      <c r="F1196" s="3">
        <f>_xlfn.XLOOKUP($A1196,Pistols!$C:$C,Pistols!I:I,0,0)</f>
        <v>0</v>
      </c>
      <c r="G1196" s="3">
        <f>_xlfn.XLOOKUP($A1196,Pistols!$C:$C,Pistols!J:J,0,0)</f>
        <v>0</v>
      </c>
      <c r="H1196" s="3">
        <f>_xlfn.XLOOKUP($A1196,Pistols!$C:$C,Pistols!K:K,0,0)</f>
        <v>0</v>
      </c>
      <c r="I1196" s="3">
        <f>_xlfn.XLOOKUP($A1196,Pistols!$C:$C,Pistols!L:L,0,0)</f>
        <v>0</v>
      </c>
      <c r="J1196" s="3">
        <f>_xlfn.XLOOKUP($A1196,Pistols!$C:$C,Pistols!M:M,0,0)</f>
        <v>0</v>
      </c>
      <c r="K1196" s="3">
        <f>_xlfn.XLOOKUP($A1196,Pistols!$C:$C,Pistols!N:N,0,0)</f>
        <v>0</v>
      </c>
      <c r="L1196" s="3">
        <f>_xlfn.XLOOKUP($A1196,Revolvers!$C:$C,Revolvers!O:O,0,0)</f>
        <v>0</v>
      </c>
      <c r="M1196" s="3">
        <f>_xlfn.XLOOKUP($A1196,Revolvers!$C:$C,Revolvers!P:P,0,0)</f>
        <v>0</v>
      </c>
      <c r="N1196" s="3">
        <f>_xlfn.XLOOKUP($A1196,Revolvers!$C:$C,Revolvers!Q:Q,0,0)</f>
        <v>0</v>
      </c>
      <c r="O1196" s="3">
        <f>_xlfn.XLOOKUP($A1196,Revolvers!$C:$C,Revolvers!R:R,0,0)</f>
        <v>0</v>
      </c>
      <c r="P1196" s="3">
        <f>_xlfn.XLOOKUP($A1196,Revolvers!$C:$C,Revolvers!S:S,0,0)</f>
        <v>0</v>
      </c>
      <c r="Q1196" s="3">
        <f>_xlfn.XLOOKUP($A1196,Revolvers!$C:$C,Revolvers!T:T,0,0)</f>
        <v>0</v>
      </c>
      <c r="R1196" s="3">
        <f>_xlfn.XLOOKUP($A1196,Rifles!C:C,Rifles!H:H,0,0)</f>
        <v>7</v>
      </c>
      <c r="S1196" s="3">
        <f>_xlfn.XLOOKUP($A1196,Shotguns!C:C,Shotguns!H:H,0,0)</f>
        <v>0</v>
      </c>
      <c r="T1196" s="3">
        <f t="shared" si="18"/>
        <v>7</v>
      </c>
    </row>
    <row r="1197" spans="1:20" x14ac:dyDescent="0.25">
      <c r="A1197" s="3">
        <f>Rifles!C1197</f>
        <v>82505422</v>
      </c>
      <c r="B1197" s="3" t="str">
        <f>_xlfn.XLOOKUP($A1197, Rifles!$C$2:$C$419,Rifles!$D$2:$D$419,"N/A",0)</f>
        <v>N/A</v>
      </c>
      <c r="C1197" s="4" t="str">
        <f>_xlfn.XLOOKUP($A1197, Rifles!$C$2:$C$419,Rifles!F$2:F$419,"N/A",0)</f>
        <v>N/A</v>
      </c>
      <c r="D1197" s="4" t="str">
        <f>_xlfn.XLOOKUP($A1197, Rifles!$C$2:$C$419,Rifles!G$2:G$419,"N/A",0)</f>
        <v>N/A</v>
      </c>
      <c r="E1197" s="3">
        <f>_xlfn.XLOOKUP($A1197,Pistols!$C:$C,Pistols!H:H,0,0)</f>
        <v>0</v>
      </c>
      <c r="F1197" s="3">
        <f>_xlfn.XLOOKUP($A1197,Pistols!$C:$C,Pistols!I:I,0,0)</f>
        <v>0</v>
      </c>
      <c r="G1197" s="3">
        <f>_xlfn.XLOOKUP($A1197,Pistols!$C:$C,Pistols!J:J,0,0)</f>
        <v>0</v>
      </c>
      <c r="H1197" s="3">
        <f>_xlfn.XLOOKUP($A1197,Pistols!$C:$C,Pistols!K:K,0,0)</f>
        <v>0</v>
      </c>
      <c r="I1197" s="3">
        <f>_xlfn.XLOOKUP($A1197,Pistols!$C:$C,Pistols!L:L,0,0)</f>
        <v>1</v>
      </c>
      <c r="J1197" s="3">
        <f>_xlfn.XLOOKUP($A1197,Pistols!$C:$C,Pistols!M:M,0,0)</f>
        <v>2</v>
      </c>
      <c r="K1197" s="3">
        <f>_xlfn.XLOOKUP($A1197,Pistols!$C:$C,Pistols!N:N,0,0)</f>
        <v>3</v>
      </c>
      <c r="L1197" s="3">
        <f>_xlfn.XLOOKUP($A1197,Revolvers!$C:$C,Revolvers!O:O,0,0)</f>
        <v>0</v>
      </c>
      <c r="M1197" s="3">
        <f>_xlfn.XLOOKUP($A1197,Revolvers!$C:$C,Revolvers!P:P,0,0)</f>
        <v>0</v>
      </c>
      <c r="N1197" s="3">
        <f>_xlfn.XLOOKUP($A1197,Revolvers!$C:$C,Revolvers!Q:Q,0,0)</f>
        <v>0</v>
      </c>
      <c r="O1197" s="3">
        <f>_xlfn.XLOOKUP($A1197,Revolvers!$C:$C,Revolvers!R:R,0,0)</f>
        <v>0</v>
      </c>
      <c r="P1197" s="3">
        <f>_xlfn.XLOOKUP($A1197,Revolvers!$C:$C,Revolvers!S:S,0,0)</f>
        <v>0</v>
      </c>
      <c r="Q1197" s="3">
        <f>_xlfn.XLOOKUP($A1197,Revolvers!$C:$C,Revolvers!T:T,0,0)</f>
        <v>0</v>
      </c>
      <c r="R1197" s="3">
        <f>_xlfn.XLOOKUP($A1197,Rifles!C:C,Rifles!H:H,0,0)</f>
        <v>30</v>
      </c>
      <c r="S1197" s="3">
        <f>_xlfn.XLOOKUP($A1197,Shotguns!C:C,Shotguns!H:H,0,0)</f>
        <v>0</v>
      </c>
      <c r="T1197" s="3">
        <f t="shared" si="18"/>
        <v>33</v>
      </c>
    </row>
    <row r="1198" spans="1:20" x14ac:dyDescent="0.25">
      <c r="A1198" s="3">
        <f>Rifles!C1198</f>
        <v>82303723</v>
      </c>
      <c r="B1198" s="3" t="str">
        <f>_xlfn.XLOOKUP($A1198, Rifles!$C$2:$C$419,Rifles!$D$2:$D$419,"N/A",0)</f>
        <v>N/A</v>
      </c>
      <c r="C1198" s="4" t="str">
        <f>_xlfn.XLOOKUP($A1198, Rifles!$C$2:$C$419,Rifles!F$2:F$419,"N/A",0)</f>
        <v>N/A</v>
      </c>
      <c r="D1198" s="4" t="str">
        <f>_xlfn.XLOOKUP($A1198, Rifles!$C$2:$C$419,Rifles!G$2:G$419,"N/A",0)</f>
        <v>N/A</v>
      </c>
      <c r="E1198" s="3">
        <f>_xlfn.XLOOKUP($A1198,Pistols!$C:$C,Pistols!H:H,0,0)</f>
        <v>0</v>
      </c>
      <c r="F1198" s="3">
        <f>_xlfn.XLOOKUP($A1198,Pistols!$C:$C,Pistols!I:I,0,0)</f>
        <v>0</v>
      </c>
      <c r="G1198" s="3">
        <f>_xlfn.XLOOKUP($A1198,Pistols!$C:$C,Pistols!J:J,0,0)</f>
        <v>0</v>
      </c>
      <c r="H1198" s="3">
        <f>_xlfn.XLOOKUP($A1198,Pistols!$C:$C,Pistols!K:K,0,0)</f>
        <v>0</v>
      </c>
      <c r="I1198" s="3">
        <f>_xlfn.XLOOKUP($A1198,Pistols!$C:$C,Pistols!L:L,0,0)</f>
        <v>0</v>
      </c>
      <c r="J1198" s="3">
        <f>_xlfn.XLOOKUP($A1198,Pistols!$C:$C,Pistols!M:M,0,0)</f>
        <v>0</v>
      </c>
      <c r="K1198" s="3">
        <f>_xlfn.XLOOKUP($A1198,Pistols!$C:$C,Pistols!N:N,0,0)</f>
        <v>0</v>
      </c>
      <c r="L1198" s="3">
        <f>_xlfn.XLOOKUP($A1198,Revolvers!$C:$C,Revolvers!O:O,0,0)</f>
        <v>0</v>
      </c>
      <c r="M1198" s="3">
        <f>_xlfn.XLOOKUP($A1198,Revolvers!$C:$C,Revolvers!P:P,0,0)</f>
        <v>0</v>
      </c>
      <c r="N1198" s="3">
        <f>_xlfn.XLOOKUP($A1198,Revolvers!$C:$C,Revolvers!Q:Q,0,0)</f>
        <v>0</v>
      </c>
      <c r="O1198" s="3">
        <f>_xlfn.XLOOKUP($A1198,Revolvers!$C:$C,Revolvers!R:R,0,0)</f>
        <v>0</v>
      </c>
      <c r="P1198" s="3">
        <f>_xlfn.XLOOKUP($A1198,Revolvers!$C:$C,Revolvers!S:S,0,0)</f>
        <v>0</v>
      </c>
      <c r="Q1198" s="3">
        <f>_xlfn.XLOOKUP($A1198,Revolvers!$C:$C,Revolvers!T:T,0,0)</f>
        <v>0</v>
      </c>
      <c r="R1198" s="3">
        <f>_xlfn.XLOOKUP($A1198,Rifles!C:C,Rifles!H:H,0,0)</f>
        <v>1</v>
      </c>
      <c r="S1198" s="3">
        <f>_xlfn.XLOOKUP($A1198,Shotguns!C:C,Shotguns!H:H,0,0)</f>
        <v>0</v>
      </c>
      <c r="T1198" s="3">
        <f t="shared" si="18"/>
        <v>1</v>
      </c>
    </row>
    <row r="1199" spans="1:20" x14ac:dyDescent="0.25">
      <c r="A1199" s="3">
        <f>Rifles!C1199</f>
        <v>82305770</v>
      </c>
      <c r="B1199" s="3" t="str">
        <f>_xlfn.XLOOKUP($A1199, Rifles!$C$2:$C$419,Rifles!$D$2:$D$419,"N/A",0)</f>
        <v>N/A</v>
      </c>
      <c r="C1199" s="4" t="str">
        <f>_xlfn.XLOOKUP($A1199, Rifles!$C$2:$C$419,Rifles!F$2:F$419,"N/A",0)</f>
        <v>N/A</v>
      </c>
      <c r="D1199" s="4" t="str">
        <f>_xlfn.XLOOKUP($A1199, Rifles!$C$2:$C$419,Rifles!G$2:G$419,"N/A",0)</f>
        <v>N/A</v>
      </c>
      <c r="E1199" s="3">
        <f>_xlfn.XLOOKUP($A1199,Pistols!$C:$C,Pistols!H:H,0,0)</f>
        <v>0</v>
      </c>
      <c r="F1199" s="3">
        <f>_xlfn.XLOOKUP($A1199,Pistols!$C:$C,Pistols!I:I,0,0)</f>
        <v>0</v>
      </c>
      <c r="G1199" s="3">
        <f>_xlfn.XLOOKUP($A1199,Pistols!$C:$C,Pistols!J:J,0,0)</f>
        <v>0</v>
      </c>
      <c r="H1199" s="3">
        <f>_xlfn.XLOOKUP($A1199,Pistols!$C:$C,Pistols!K:K,0,0)</f>
        <v>0</v>
      </c>
      <c r="I1199" s="3">
        <f>_xlfn.XLOOKUP($A1199,Pistols!$C:$C,Pistols!L:L,0,0)</f>
        <v>0</v>
      </c>
      <c r="J1199" s="3">
        <f>_xlfn.XLOOKUP($A1199,Pistols!$C:$C,Pistols!M:M,0,0)</f>
        <v>0</v>
      </c>
      <c r="K1199" s="3">
        <f>_xlfn.XLOOKUP($A1199,Pistols!$C:$C,Pistols!N:N,0,0)</f>
        <v>0</v>
      </c>
      <c r="L1199" s="3">
        <f>_xlfn.XLOOKUP($A1199,Revolvers!$C:$C,Revolvers!O:O,0,0)</f>
        <v>0</v>
      </c>
      <c r="M1199" s="3">
        <f>_xlfn.XLOOKUP($A1199,Revolvers!$C:$C,Revolvers!P:P,0,0)</f>
        <v>0</v>
      </c>
      <c r="N1199" s="3">
        <f>_xlfn.XLOOKUP($A1199,Revolvers!$C:$C,Revolvers!Q:Q,0,0)</f>
        <v>0</v>
      </c>
      <c r="O1199" s="3">
        <f>_xlfn.XLOOKUP($A1199,Revolvers!$C:$C,Revolvers!R:R,0,0)</f>
        <v>0</v>
      </c>
      <c r="P1199" s="3">
        <f>_xlfn.XLOOKUP($A1199,Revolvers!$C:$C,Revolvers!S:S,0,0)</f>
        <v>0</v>
      </c>
      <c r="Q1199" s="3">
        <f>_xlfn.XLOOKUP($A1199,Revolvers!$C:$C,Revolvers!T:T,0,0)</f>
        <v>0</v>
      </c>
      <c r="R1199" s="3">
        <f>_xlfn.XLOOKUP($A1199,Rifles!C:C,Rifles!H:H,0,0)</f>
        <v>24</v>
      </c>
      <c r="S1199" s="3">
        <f>_xlfn.XLOOKUP($A1199,Shotguns!C:C,Shotguns!H:H,0,0)</f>
        <v>0</v>
      </c>
      <c r="T1199" s="3">
        <f t="shared" si="18"/>
        <v>24</v>
      </c>
    </row>
    <row r="1200" spans="1:20" x14ac:dyDescent="0.25">
      <c r="A1200" s="3">
        <f>Rifles!C1200</f>
        <v>82338992</v>
      </c>
      <c r="B1200" s="3" t="str">
        <f>_xlfn.XLOOKUP($A1200, Rifles!$C$2:$C$419,Rifles!$D$2:$D$419,"N/A",0)</f>
        <v>N/A</v>
      </c>
      <c r="C1200" s="4" t="str">
        <f>_xlfn.XLOOKUP($A1200, Rifles!$C$2:$C$419,Rifles!F$2:F$419,"N/A",0)</f>
        <v>N/A</v>
      </c>
      <c r="D1200" s="4" t="str">
        <f>_xlfn.XLOOKUP($A1200, Rifles!$C$2:$C$419,Rifles!G$2:G$419,"N/A",0)</f>
        <v>N/A</v>
      </c>
      <c r="E1200" s="3">
        <f>_xlfn.XLOOKUP($A1200,Pistols!$C:$C,Pistols!H:H,0,0)</f>
        <v>0</v>
      </c>
      <c r="F1200" s="3">
        <f>_xlfn.XLOOKUP($A1200,Pistols!$C:$C,Pistols!I:I,0,0)</f>
        <v>0</v>
      </c>
      <c r="G1200" s="3">
        <f>_xlfn.XLOOKUP($A1200,Pistols!$C:$C,Pistols!J:J,0,0)</f>
        <v>0</v>
      </c>
      <c r="H1200" s="3">
        <f>_xlfn.XLOOKUP($A1200,Pistols!$C:$C,Pistols!K:K,0,0)</f>
        <v>0</v>
      </c>
      <c r="I1200" s="3">
        <f>_xlfn.XLOOKUP($A1200,Pistols!$C:$C,Pistols!L:L,0,0)</f>
        <v>0</v>
      </c>
      <c r="J1200" s="3">
        <f>_xlfn.XLOOKUP($A1200,Pistols!$C:$C,Pistols!M:M,0,0)</f>
        <v>0</v>
      </c>
      <c r="K1200" s="3">
        <f>_xlfn.XLOOKUP($A1200,Pistols!$C:$C,Pistols!N:N,0,0)</f>
        <v>0</v>
      </c>
      <c r="L1200" s="3">
        <f>_xlfn.XLOOKUP($A1200,Revolvers!$C:$C,Revolvers!O:O,0,0)</f>
        <v>0</v>
      </c>
      <c r="M1200" s="3">
        <f>_xlfn.XLOOKUP($A1200,Revolvers!$C:$C,Revolvers!P:P,0,0)</f>
        <v>0</v>
      </c>
      <c r="N1200" s="3">
        <f>_xlfn.XLOOKUP($A1200,Revolvers!$C:$C,Revolvers!Q:Q,0,0)</f>
        <v>0</v>
      </c>
      <c r="O1200" s="3">
        <f>_xlfn.XLOOKUP($A1200,Revolvers!$C:$C,Revolvers!R:R,0,0)</f>
        <v>0</v>
      </c>
      <c r="P1200" s="3">
        <f>_xlfn.XLOOKUP($A1200,Revolvers!$C:$C,Revolvers!S:S,0,0)</f>
        <v>0</v>
      </c>
      <c r="Q1200" s="3">
        <f>_xlfn.XLOOKUP($A1200,Revolvers!$C:$C,Revolvers!T:T,0,0)</f>
        <v>0</v>
      </c>
      <c r="R1200" s="3">
        <f>_xlfn.XLOOKUP($A1200,Rifles!C:C,Rifles!H:H,0,0)</f>
        <v>12</v>
      </c>
      <c r="S1200" s="3">
        <f>_xlfn.XLOOKUP($A1200,Shotguns!C:C,Shotguns!H:H,0,0)</f>
        <v>0</v>
      </c>
      <c r="T1200" s="3">
        <f t="shared" si="18"/>
        <v>12</v>
      </c>
    </row>
    <row r="1201" spans="1:20" x14ac:dyDescent="0.25">
      <c r="A1201" s="3">
        <f>Rifles!C1201</f>
        <v>82505590</v>
      </c>
      <c r="B1201" s="3" t="str">
        <f>_xlfn.XLOOKUP($A1201, Rifles!$C$2:$C$419,Rifles!$D$2:$D$419,"N/A",0)</f>
        <v>N/A</v>
      </c>
      <c r="C1201" s="4" t="str">
        <f>_xlfn.XLOOKUP($A1201, Rifles!$C$2:$C$419,Rifles!F$2:F$419,"N/A",0)</f>
        <v>N/A</v>
      </c>
      <c r="D1201" s="4" t="str">
        <f>_xlfn.XLOOKUP($A1201, Rifles!$C$2:$C$419,Rifles!G$2:G$419,"N/A",0)</f>
        <v>N/A</v>
      </c>
      <c r="E1201" s="3">
        <f>_xlfn.XLOOKUP($A1201,Pistols!$C:$C,Pistols!H:H,0,0)</f>
        <v>0</v>
      </c>
      <c r="F1201" s="3">
        <f>_xlfn.XLOOKUP($A1201,Pistols!$C:$C,Pistols!I:I,0,0)</f>
        <v>0</v>
      </c>
      <c r="G1201" s="3">
        <f>_xlfn.XLOOKUP($A1201,Pistols!$C:$C,Pistols!J:J,0,0)</f>
        <v>0</v>
      </c>
      <c r="H1201" s="3">
        <f>_xlfn.XLOOKUP($A1201,Pistols!$C:$C,Pistols!K:K,0,0)</f>
        <v>0</v>
      </c>
      <c r="I1201" s="3">
        <f>_xlfn.XLOOKUP($A1201,Pistols!$C:$C,Pistols!L:L,0,0)</f>
        <v>0</v>
      </c>
      <c r="J1201" s="3">
        <f>_xlfn.XLOOKUP($A1201,Pistols!$C:$C,Pistols!M:M,0,0)</f>
        <v>0</v>
      </c>
      <c r="K1201" s="3">
        <f>_xlfn.XLOOKUP($A1201,Pistols!$C:$C,Pistols!N:N,0,0)</f>
        <v>0</v>
      </c>
      <c r="L1201" s="3">
        <f>_xlfn.XLOOKUP($A1201,Revolvers!$C:$C,Revolvers!O:O,0,0)</f>
        <v>0</v>
      </c>
      <c r="M1201" s="3">
        <f>_xlfn.XLOOKUP($A1201,Revolvers!$C:$C,Revolvers!P:P,0,0)</f>
        <v>0</v>
      </c>
      <c r="N1201" s="3">
        <f>_xlfn.XLOOKUP($A1201,Revolvers!$C:$C,Revolvers!Q:Q,0,0)</f>
        <v>0</v>
      </c>
      <c r="O1201" s="3">
        <f>_xlfn.XLOOKUP($A1201,Revolvers!$C:$C,Revolvers!R:R,0,0)</f>
        <v>0</v>
      </c>
      <c r="P1201" s="3">
        <f>_xlfn.XLOOKUP($A1201,Revolvers!$C:$C,Revolvers!S:S,0,0)</f>
        <v>0</v>
      </c>
      <c r="Q1201" s="3">
        <f>_xlfn.XLOOKUP($A1201,Revolvers!$C:$C,Revolvers!T:T,0,0)</f>
        <v>0</v>
      </c>
      <c r="R1201" s="3">
        <f>_xlfn.XLOOKUP($A1201,Rifles!C:C,Rifles!H:H,0,0)</f>
        <v>26</v>
      </c>
      <c r="S1201" s="3">
        <f>_xlfn.XLOOKUP($A1201,Shotguns!C:C,Shotguns!H:H,0,0)</f>
        <v>0</v>
      </c>
      <c r="T1201" s="3">
        <f t="shared" si="18"/>
        <v>26</v>
      </c>
    </row>
    <row r="1202" spans="1:20" x14ac:dyDescent="0.25">
      <c r="A1202" s="3">
        <f>Rifles!C1202</f>
        <v>82307984</v>
      </c>
      <c r="B1202" s="3" t="str">
        <f>_xlfn.XLOOKUP($A1202, Rifles!$C$2:$C$419,Rifles!$D$2:$D$419,"N/A",0)</f>
        <v>N/A</v>
      </c>
      <c r="C1202" s="4" t="str">
        <f>_xlfn.XLOOKUP($A1202, Rifles!$C$2:$C$419,Rifles!F$2:F$419,"N/A",0)</f>
        <v>N/A</v>
      </c>
      <c r="D1202" s="4" t="str">
        <f>_xlfn.XLOOKUP($A1202, Rifles!$C$2:$C$419,Rifles!G$2:G$419,"N/A",0)</f>
        <v>N/A</v>
      </c>
      <c r="E1202" s="3">
        <f>_xlfn.XLOOKUP($A1202,Pistols!$C:$C,Pistols!H:H,0,0)</f>
        <v>0</v>
      </c>
      <c r="F1202" s="3">
        <f>_xlfn.XLOOKUP($A1202,Pistols!$C:$C,Pistols!I:I,0,0)</f>
        <v>0</v>
      </c>
      <c r="G1202" s="3">
        <f>_xlfn.XLOOKUP($A1202,Pistols!$C:$C,Pistols!J:J,0,0)</f>
        <v>0</v>
      </c>
      <c r="H1202" s="3">
        <f>_xlfn.XLOOKUP($A1202,Pistols!$C:$C,Pistols!K:K,0,0)</f>
        <v>0</v>
      </c>
      <c r="I1202" s="3">
        <f>_xlfn.XLOOKUP($A1202,Pistols!$C:$C,Pistols!L:L,0,0)</f>
        <v>0</v>
      </c>
      <c r="J1202" s="3">
        <f>_xlfn.XLOOKUP($A1202,Pistols!$C:$C,Pistols!M:M,0,0)</f>
        <v>0</v>
      </c>
      <c r="K1202" s="3">
        <f>_xlfn.XLOOKUP($A1202,Pistols!$C:$C,Pistols!N:N,0,0)</f>
        <v>0</v>
      </c>
      <c r="L1202" s="3">
        <f>_xlfn.XLOOKUP($A1202,Revolvers!$C:$C,Revolvers!O:O,0,0)</f>
        <v>0</v>
      </c>
      <c r="M1202" s="3">
        <f>_xlfn.XLOOKUP($A1202,Revolvers!$C:$C,Revolvers!P:P,0,0)</f>
        <v>0</v>
      </c>
      <c r="N1202" s="3">
        <f>_xlfn.XLOOKUP($A1202,Revolvers!$C:$C,Revolvers!Q:Q,0,0)</f>
        <v>0</v>
      </c>
      <c r="O1202" s="3">
        <f>_xlfn.XLOOKUP($A1202,Revolvers!$C:$C,Revolvers!R:R,0,0)</f>
        <v>0</v>
      </c>
      <c r="P1202" s="3">
        <f>_xlfn.XLOOKUP($A1202,Revolvers!$C:$C,Revolvers!S:S,0,0)</f>
        <v>0</v>
      </c>
      <c r="Q1202" s="3">
        <f>_xlfn.XLOOKUP($A1202,Revolvers!$C:$C,Revolvers!T:T,0,0)</f>
        <v>0</v>
      </c>
      <c r="R1202" s="3">
        <f>_xlfn.XLOOKUP($A1202,Rifles!C:C,Rifles!H:H,0,0)</f>
        <v>4</v>
      </c>
      <c r="S1202" s="3">
        <f>_xlfn.XLOOKUP($A1202,Shotguns!C:C,Shotguns!H:H,0,0)</f>
        <v>0</v>
      </c>
      <c r="T1202" s="3">
        <f t="shared" si="18"/>
        <v>4</v>
      </c>
    </row>
    <row r="1203" spans="1:20" x14ac:dyDescent="0.25">
      <c r="A1203" s="3">
        <f>Rifles!C1203</f>
        <v>82506450</v>
      </c>
      <c r="B1203" s="3" t="str">
        <f>_xlfn.XLOOKUP($A1203, Rifles!$C$2:$C$419,Rifles!$D$2:$D$419,"N/A",0)</f>
        <v>N/A</v>
      </c>
      <c r="C1203" s="4" t="str">
        <f>_xlfn.XLOOKUP($A1203, Rifles!$C$2:$C$419,Rifles!F$2:F$419,"N/A",0)</f>
        <v>N/A</v>
      </c>
      <c r="D1203" s="4" t="str">
        <f>_xlfn.XLOOKUP($A1203, Rifles!$C$2:$C$419,Rifles!G$2:G$419,"N/A",0)</f>
        <v>N/A</v>
      </c>
      <c r="E1203" s="3">
        <f>_xlfn.XLOOKUP($A1203,Pistols!$C:$C,Pistols!H:H,0,0)</f>
        <v>0</v>
      </c>
      <c r="F1203" s="3">
        <f>_xlfn.XLOOKUP($A1203,Pistols!$C:$C,Pistols!I:I,0,0)</f>
        <v>0</v>
      </c>
      <c r="G1203" s="3">
        <f>_xlfn.XLOOKUP($A1203,Pistols!$C:$C,Pistols!J:J,0,0)</f>
        <v>0</v>
      </c>
      <c r="H1203" s="3">
        <f>_xlfn.XLOOKUP($A1203,Pistols!$C:$C,Pistols!K:K,0,0)</f>
        <v>0</v>
      </c>
      <c r="I1203" s="3">
        <f>_xlfn.XLOOKUP($A1203,Pistols!$C:$C,Pistols!L:L,0,0)</f>
        <v>0</v>
      </c>
      <c r="J1203" s="3">
        <f>_xlfn.XLOOKUP($A1203,Pistols!$C:$C,Pistols!M:M,0,0)</f>
        <v>0</v>
      </c>
      <c r="K1203" s="3">
        <f>_xlfn.XLOOKUP($A1203,Pistols!$C:$C,Pistols!N:N,0,0)</f>
        <v>0</v>
      </c>
      <c r="L1203" s="3">
        <f>_xlfn.XLOOKUP($A1203,Revolvers!$C:$C,Revolvers!O:O,0,0)</f>
        <v>0</v>
      </c>
      <c r="M1203" s="3">
        <f>_xlfn.XLOOKUP($A1203,Revolvers!$C:$C,Revolvers!P:P,0,0)</f>
        <v>0</v>
      </c>
      <c r="N1203" s="3">
        <f>_xlfn.XLOOKUP($A1203,Revolvers!$C:$C,Revolvers!Q:Q,0,0)</f>
        <v>0</v>
      </c>
      <c r="O1203" s="3">
        <f>_xlfn.XLOOKUP($A1203,Revolvers!$C:$C,Revolvers!R:R,0,0)</f>
        <v>0</v>
      </c>
      <c r="P1203" s="3">
        <f>_xlfn.XLOOKUP($A1203,Revolvers!$C:$C,Revolvers!S:S,0,0)</f>
        <v>0</v>
      </c>
      <c r="Q1203" s="3">
        <f>_xlfn.XLOOKUP($A1203,Revolvers!$C:$C,Revolvers!T:T,0,0)</f>
        <v>0</v>
      </c>
      <c r="R1203" s="3">
        <f>_xlfn.XLOOKUP($A1203,Rifles!C:C,Rifles!H:H,0,0)</f>
        <v>16</v>
      </c>
      <c r="S1203" s="3">
        <f>_xlfn.XLOOKUP($A1203,Shotguns!C:C,Shotguns!H:H,0,0)</f>
        <v>0</v>
      </c>
      <c r="T1203" s="3">
        <f t="shared" si="18"/>
        <v>16</v>
      </c>
    </row>
    <row r="1204" spans="1:20" x14ac:dyDescent="0.25">
      <c r="A1204" s="3">
        <f>Rifles!C1204</f>
        <v>82307163</v>
      </c>
      <c r="B1204" s="3" t="str">
        <f>_xlfn.XLOOKUP($A1204, Rifles!$C$2:$C$419,Rifles!$D$2:$D$419,"N/A",0)</f>
        <v>N/A</v>
      </c>
      <c r="C1204" s="4" t="str">
        <f>_xlfn.XLOOKUP($A1204, Rifles!$C$2:$C$419,Rifles!F$2:F$419,"N/A",0)</f>
        <v>N/A</v>
      </c>
      <c r="D1204" s="4" t="str">
        <f>_xlfn.XLOOKUP($A1204, Rifles!$C$2:$C$419,Rifles!G$2:G$419,"N/A",0)</f>
        <v>N/A</v>
      </c>
      <c r="E1204" s="3">
        <f>_xlfn.XLOOKUP($A1204,Pistols!$C:$C,Pistols!H:H,0,0)</f>
        <v>0</v>
      </c>
      <c r="F1204" s="3">
        <f>_xlfn.XLOOKUP($A1204,Pistols!$C:$C,Pistols!I:I,0,0)</f>
        <v>0</v>
      </c>
      <c r="G1204" s="3">
        <f>_xlfn.XLOOKUP($A1204,Pistols!$C:$C,Pistols!J:J,0,0)</f>
        <v>0</v>
      </c>
      <c r="H1204" s="3">
        <f>_xlfn.XLOOKUP($A1204,Pistols!$C:$C,Pistols!K:K,0,0)</f>
        <v>0</v>
      </c>
      <c r="I1204" s="3">
        <f>_xlfn.XLOOKUP($A1204,Pistols!$C:$C,Pistols!L:L,0,0)</f>
        <v>0</v>
      </c>
      <c r="J1204" s="3">
        <f>_xlfn.XLOOKUP($A1204,Pistols!$C:$C,Pistols!M:M,0,0)</f>
        <v>0</v>
      </c>
      <c r="K1204" s="3">
        <f>_xlfn.XLOOKUP($A1204,Pistols!$C:$C,Pistols!N:N,0,0)</f>
        <v>0</v>
      </c>
      <c r="L1204" s="3">
        <f>_xlfn.XLOOKUP($A1204,Revolvers!$C:$C,Revolvers!O:O,0,0)</f>
        <v>0</v>
      </c>
      <c r="M1204" s="3">
        <f>_xlfn.XLOOKUP($A1204,Revolvers!$C:$C,Revolvers!P:P,0,0)</f>
        <v>0</v>
      </c>
      <c r="N1204" s="3">
        <f>_xlfn.XLOOKUP($A1204,Revolvers!$C:$C,Revolvers!Q:Q,0,0)</f>
        <v>0</v>
      </c>
      <c r="O1204" s="3">
        <f>_xlfn.XLOOKUP($A1204,Revolvers!$C:$C,Revolvers!R:R,0,0)</f>
        <v>0</v>
      </c>
      <c r="P1204" s="3">
        <f>_xlfn.XLOOKUP($A1204,Revolvers!$C:$C,Revolvers!S:S,0,0)</f>
        <v>0</v>
      </c>
      <c r="Q1204" s="3">
        <f>_xlfn.XLOOKUP($A1204,Revolvers!$C:$C,Revolvers!T:T,0,0)</f>
        <v>0</v>
      </c>
      <c r="R1204" s="3">
        <f>_xlfn.XLOOKUP($A1204,Rifles!C:C,Rifles!H:H,0,0)</f>
        <v>1</v>
      </c>
      <c r="S1204" s="3">
        <f>_xlfn.XLOOKUP($A1204,Shotguns!C:C,Shotguns!H:H,0,0)</f>
        <v>0</v>
      </c>
      <c r="T1204" s="3">
        <f t="shared" si="18"/>
        <v>1</v>
      </c>
    </row>
    <row r="1205" spans="1:20" x14ac:dyDescent="0.25">
      <c r="A1205" s="3">
        <f>Rifles!C1205</f>
        <v>82505884</v>
      </c>
      <c r="B1205" s="3" t="str">
        <f>_xlfn.XLOOKUP($A1205, Rifles!$C$2:$C$419,Rifles!$D$2:$D$419,"N/A",0)</f>
        <v>N/A</v>
      </c>
      <c r="C1205" s="4" t="str">
        <f>_xlfn.XLOOKUP($A1205, Rifles!$C$2:$C$419,Rifles!F$2:F$419,"N/A",0)</f>
        <v>N/A</v>
      </c>
      <c r="D1205" s="4" t="str">
        <f>_xlfn.XLOOKUP($A1205, Rifles!$C$2:$C$419,Rifles!G$2:G$419,"N/A",0)</f>
        <v>N/A</v>
      </c>
      <c r="E1205" s="3">
        <f>_xlfn.XLOOKUP($A1205,Pistols!$C:$C,Pistols!H:H,0,0)</f>
        <v>0</v>
      </c>
      <c r="F1205" s="3">
        <f>_xlfn.XLOOKUP($A1205,Pistols!$C:$C,Pistols!I:I,0,0)</f>
        <v>0</v>
      </c>
      <c r="G1205" s="3">
        <f>_xlfn.XLOOKUP($A1205,Pistols!$C:$C,Pistols!J:J,0,0)</f>
        <v>0</v>
      </c>
      <c r="H1205" s="3">
        <f>_xlfn.XLOOKUP($A1205,Pistols!$C:$C,Pistols!K:K,0,0)</f>
        <v>0</v>
      </c>
      <c r="I1205" s="3">
        <f>_xlfn.XLOOKUP($A1205,Pistols!$C:$C,Pistols!L:L,0,0)</f>
        <v>0</v>
      </c>
      <c r="J1205" s="3">
        <f>_xlfn.XLOOKUP($A1205,Pistols!$C:$C,Pistols!M:M,0,0)</f>
        <v>0</v>
      </c>
      <c r="K1205" s="3">
        <f>_xlfn.XLOOKUP($A1205,Pistols!$C:$C,Pistols!N:N,0,0)</f>
        <v>0</v>
      </c>
      <c r="L1205" s="3">
        <f>_xlfn.XLOOKUP($A1205,Revolvers!$C:$C,Revolvers!O:O,0,0)</f>
        <v>0</v>
      </c>
      <c r="M1205" s="3">
        <f>_xlfn.XLOOKUP($A1205,Revolvers!$C:$C,Revolvers!P:P,0,0)</f>
        <v>0</v>
      </c>
      <c r="N1205" s="3">
        <f>_xlfn.XLOOKUP($A1205,Revolvers!$C:$C,Revolvers!Q:Q,0,0)</f>
        <v>0</v>
      </c>
      <c r="O1205" s="3">
        <f>_xlfn.XLOOKUP($A1205,Revolvers!$C:$C,Revolvers!R:R,0,0)</f>
        <v>0</v>
      </c>
      <c r="P1205" s="3">
        <f>_xlfn.XLOOKUP($A1205,Revolvers!$C:$C,Revolvers!S:S,0,0)</f>
        <v>0</v>
      </c>
      <c r="Q1205" s="3">
        <f>_xlfn.XLOOKUP($A1205,Revolvers!$C:$C,Revolvers!T:T,0,0)</f>
        <v>0</v>
      </c>
      <c r="R1205" s="3">
        <f>_xlfn.XLOOKUP($A1205,Rifles!C:C,Rifles!H:H,0,0)</f>
        <v>1</v>
      </c>
      <c r="S1205" s="3">
        <f>_xlfn.XLOOKUP($A1205,Shotguns!C:C,Shotguns!H:H,0,0)</f>
        <v>0</v>
      </c>
      <c r="T1205" s="3">
        <f t="shared" si="18"/>
        <v>1</v>
      </c>
    </row>
    <row r="1206" spans="1:20" x14ac:dyDescent="0.25">
      <c r="A1206" s="3">
        <f>Rifles!C1206</f>
        <v>82308699</v>
      </c>
      <c r="B1206" s="3" t="str">
        <f>_xlfn.XLOOKUP($A1206, Rifles!$C$2:$C$419,Rifles!$D$2:$D$419,"N/A",0)</f>
        <v>N/A</v>
      </c>
      <c r="C1206" s="4" t="str">
        <f>_xlfn.XLOOKUP($A1206, Rifles!$C$2:$C$419,Rifles!F$2:F$419,"N/A",0)</f>
        <v>N/A</v>
      </c>
      <c r="D1206" s="4" t="str">
        <f>_xlfn.XLOOKUP($A1206, Rifles!$C$2:$C$419,Rifles!G$2:G$419,"N/A",0)</f>
        <v>N/A</v>
      </c>
      <c r="E1206" s="3">
        <f>_xlfn.XLOOKUP($A1206,Pistols!$C:$C,Pistols!H:H,0,0)</f>
        <v>0</v>
      </c>
      <c r="F1206" s="3">
        <f>_xlfn.XLOOKUP($A1206,Pistols!$C:$C,Pistols!I:I,0,0)</f>
        <v>0</v>
      </c>
      <c r="G1206" s="3">
        <f>_xlfn.XLOOKUP($A1206,Pistols!$C:$C,Pistols!J:J,0,0)</f>
        <v>0</v>
      </c>
      <c r="H1206" s="3">
        <f>_xlfn.XLOOKUP($A1206,Pistols!$C:$C,Pistols!K:K,0,0)</f>
        <v>0</v>
      </c>
      <c r="I1206" s="3">
        <f>_xlfn.XLOOKUP($A1206,Pistols!$C:$C,Pistols!L:L,0,0)</f>
        <v>0</v>
      </c>
      <c r="J1206" s="3">
        <f>_xlfn.XLOOKUP($A1206,Pistols!$C:$C,Pistols!M:M,0,0)</f>
        <v>0</v>
      </c>
      <c r="K1206" s="3">
        <f>_xlfn.XLOOKUP($A1206,Pistols!$C:$C,Pistols!N:N,0,0)</f>
        <v>0</v>
      </c>
      <c r="L1206" s="3">
        <f>_xlfn.XLOOKUP($A1206,Revolvers!$C:$C,Revolvers!O:O,0,0)</f>
        <v>0</v>
      </c>
      <c r="M1206" s="3">
        <f>_xlfn.XLOOKUP($A1206,Revolvers!$C:$C,Revolvers!P:P,0,0)</f>
        <v>0</v>
      </c>
      <c r="N1206" s="3">
        <f>_xlfn.XLOOKUP($A1206,Revolvers!$C:$C,Revolvers!Q:Q,0,0)</f>
        <v>0</v>
      </c>
      <c r="O1206" s="3">
        <f>_xlfn.XLOOKUP($A1206,Revolvers!$C:$C,Revolvers!R:R,0,0)</f>
        <v>0</v>
      </c>
      <c r="P1206" s="3">
        <f>_xlfn.XLOOKUP($A1206,Revolvers!$C:$C,Revolvers!S:S,0,0)</f>
        <v>0</v>
      </c>
      <c r="Q1206" s="3">
        <f>_xlfn.XLOOKUP($A1206,Revolvers!$C:$C,Revolvers!T:T,0,0)</f>
        <v>0</v>
      </c>
      <c r="R1206" s="3">
        <f>_xlfn.XLOOKUP($A1206,Rifles!C:C,Rifles!H:H,0,0)</f>
        <v>11</v>
      </c>
      <c r="S1206" s="3">
        <f>_xlfn.XLOOKUP($A1206,Shotguns!C:C,Shotguns!H:H,0,0)</f>
        <v>0</v>
      </c>
      <c r="T1206" s="3">
        <f t="shared" si="18"/>
        <v>11</v>
      </c>
    </row>
    <row r="1207" spans="1:20" x14ac:dyDescent="0.25">
      <c r="A1207" s="3">
        <f>Rifles!C1207</f>
        <v>82506649</v>
      </c>
      <c r="B1207" s="3" t="str">
        <f>_xlfn.XLOOKUP($A1207, Rifles!$C$2:$C$419,Rifles!$D$2:$D$419,"N/A",0)</f>
        <v>N/A</v>
      </c>
      <c r="C1207" s="4" t="str">
        <f>_xlfn.XLOOKUP($A1207, Rifles!$C$2:$C$419,Rifles!F$2:F$419,"N/A",0)</f>
        <v>N/A</v>
      </c>
      <c r="D1207" s="4" t="str">
        <f>_xlfn.XLOOKUP($A1207, Rifles!$C$2:$C$419,Rifles!G$2:G$419,"N/A",0)</f>
        <v>N/A</v>
      </c>
      <c r="E1207" s="3">
        <f>_xlfn.XLOOKUP($A1207,Pistols!$C:$C,Pistols!H:H,0,0)</f>
        <v>0</v>
      </c>
      <c r="F1207" s="3">
        <f>_xlfn.XLOOKUP($A1207,Pistols!$C:$C,Pistols!I:I,0,0)</f>
        <v>0</v>
      </c>
      <c r="G1207" s="3">
        <f>_xlfn.XLOOKUP($A1207,Pistols!$C:$C,Pistols!J:J,0,0)</f>
        <v>0</v>
      </c>
      <c r="H1207" s="3">
        <f>_xlfn.XLOOKUP($A1207,Pistols!$C:$C,Pistols!K:K,0,0)</f>
        <v>0</v>
      </c>
      <c r="I1207" s="3">
        <f>_xlfn.XLOOKUP($A1207,Pistols!$C:$C,Pistols!L:L,0,0)</f>
        <v>0</v>
      </c>
      <c r="J1207" s="3">
        <f>_xlfn.XLOOKUP($A1207,Pistols!$C:$C,Pistols!M:M,0,0)</f>
        <v>0</v>
      </c>
      <c r="K1207" s="3">
        <f>_xlfn.XLOOKUP($A1207,Pistols!$C:$C,Pistols!N:N,0,0)</f>
        <v>0</v>
      </c>
      <c r="L1207" s="3">
        <f>_xlfn.XLOOKUP($A1207,Revolvers!$C:$C,Revolvers!O:O,0,0)</f>
        <v>0</v>
      </c>
      <c r="M1207" s="3">
        <f>_xlfn.XLOOKUP($A1207,Revolvers!$C:$C,Revolvers!P:P,0,0)</f>
        <v>0</v>
      </c>
      <c r="N1207" s="3">
        <f>_xlfn.XLOOKUP($A1207,Revolvers!$C:$C,Revolvers!Q:Q,0,0)</f>
        <v>0</v>
      </c>
      <c r="O1207" s="3">
        <f>_xlfn.XLOOKUP($A1207,Revolvers!$C:$C,Revolvers!R:R,0,0)</f>
        <v>0</v>
      </c>
      <c r="P1207" s="3">
        <f>_xlfn.XLOOKUP($A1207,Revolvers!$C:$C,Revolvers!S:S,0,0)</f>
        <v>0</v>
      </c>
      <c r="Q1207" s="3">
        <f>_xlfn.XLOOKUP($A1207,Revolvers!$C:$C,Revolvers!T:T,0,0)</f>
        <v>0</v>
      </c>
      <c r="R1207" s="3">
        <f>_xlfn.XLOOKUP($A1207,Rifles!C:C,Rifles!H:H,0,0)</f>
        <v>26</v>
      </c>
      <c r="S1207" s="3">
        <f>_xlfn.XLOOKUP($A1207,Shotguns!C:C,Shotguns!H:H,0,0)</f>
        <v>0</v>
      </c>
      <c r="T1207" s="3">
        <f t="shared" si="18"/>
        <v>26</v>
      </c>
    </row>
    <row r="1208" spans="1:20" x14ac:dyDescent="0.25">
      <c r="A1208" s="3">
        <f>Rifles!C1208</f>
        <v>82504615</v>
      </c>
      <c r="B1208" s="3" t="str">
        <f>_xlfn.XLOOKUP($A1208, Rifles!$C$2:$C$419,Rifles!$D$2:$D$419,"N/A",0)</f>
        <v>N/A</v>
      </c>
      <c r="C1208" s="4" t="str">
        <f>_xlfn.XLOOKUP($A1208, Rifles!$C$2:$C$419,Rifles!F$2:F$419,"N/A",0)</f>
        <v>N/A</v>
      </c>
      <c r="D1208" s="4" t="str">
        <f>_xlfn.XLOOKUP($A1208, Rifles!$C$2:$C$419,Rifles!G$2:G$419,"N/A",0)</f>
        <v>N/A</v>
      </c>
      <c r="E1208" s="3">
        <f>_xlfn.XLOOKUP($A1208,Pistols!$C:$C,Pistols!H:H,0,0)</f>
        <v>0</v>
      </c>
      <c r="F1208" s="3">
        <f>_xlfn.XLOOKUP($A1208,Pistols!$C:$C,Pistols!I:I,0,0)</f>
        <v>0</v>
      </c>
      <c r="G1208" s="3">
        <f>_xlfn.XLOOKUP($A1208,Pistols!$C:$C,Pistols!J:J,0,0)</f>
        <v>0</v>
      </c>
      <c r="H1208" s="3">
        <f>_xlfn.XLOOKUP($A1208,Pistols!$C:$C,Pistols!K:K,0,0)</f>
        <v>0</v>
      </c>
      <c r="I1208" s="3">
        <f>_xlfn.XLOOKUP($A1208,Pistols!$C:$C,Pistols!L:L,0,0)</f>
        <v>0</v>
      </c>
      <c r="J1208" s="3">
        <f>_xlfn.XLOOKUP($A1208,Pistols!$C:$C,Pistols!M:M,0,0)</f>
        <v>0</v>
      </c>
      <c r="K1208" s="3">
        <f>_xlfn.XLOOKUP($A1208,Pistols!$C:$C,Pistols!N:N,0,0)</f>
        <v>0</v>
      </c>
      <c r="L1208" s="3">
        <f>_xlfn.XLOOKUP($A1208,Revolvers!$C:$C,Revolvers!O:O,0,0)</f>
        <v>0</v>
      </c>
      <c r="M1208" s="3">
        <f>_xlfn.XLOOKUP($A1208,Revolvers!$C:$C,Revolvers!P:P,0,0)</f>
        <v>0</v>
      </c>
      <c r="N1208" s="3">
        <f>_xlfn.XLOOKUP($A1208,Revolvers!$C:$C,Revolvers!Q:Q,0,0)</f>
        <v>0</v>
      </c>
      <c r="O1208" s="3">
        <f>_xlfn.XLOOKUP($A1208,Revolvers!$C:$C,Revolvers!R:R,0,0)</f>
        <v>0</v>
      </c>
      <c r="P1208" s="3">
        <f>_xlfn.XLOOKUP($A1208,Revolvers!$C:$C,Revolvers!S:S,0,0)</f>
        <v>0</v>
      </c>
      <c r="Q1208" s="3">
        <f>_xlfn.XLOOKUP($A1208,Revolvers!$C:$C,Revolvers!T:T,0,0)</f>
        <v>0</v>
      </c>
      <c r="R1208" s="3">
        <f>_xlfn.XLOOKUP($A1208,Rifles!C:C,Rifles!H:H,0,0)</f>
        <v>1</v>
      </c>
      <c r="S1208" s="3">
        <f>_xlfn.XLOOKUP($A1208,Shotguns!C:C,Shotguns!H:H,0,0)</f>
        <v>0</v>
      </c>
      <c r="T1208" s="3">
        <f t="shared" si="18"/>
        <v>1</v>
      </c>
    </row>
    <row r="1209" spans="1:20" x14ac:dyDescent="0.25">
      <c r="A1209" s="3">
        <f>Rifles!C1209</f>
        <v>82503004</v>
      </c>
      <c r="B1209" s="3" t="str">
        <f>_xlfn.XLOOKUP($A1209, Rifles!$C$2:$C$419,Rifles!$D$2:$D$419,"N/A",0)</f>
        <v>N/A</v>
      </c>
      <c r="C1209" s="4" t="str">
        <f>_xlfn.XLOOKUP($A1209, Rifles!$C$2:$C$419,Rifles!F$2:F$419,"N/A",0)</f>
        <v>N/A</v>
      </c>
      <c r="D1209" s="4" t="str">
        <f>_xlfn.XLOOKUP($A1209, Rifles!$C$2:$C$419,Rifles!G$2:G$419,"N/A",0)</f>
        <v>N/A</v>
      </c>
      <c r="E1209" s="3">
        <f>_xlfn.XLOOKUP($A1209,Pistols!$C:$C,Pistols!H:H,0,0)</f>
        <v>0</v>
      </c>
      <c r="F1209" s="3">
        <f>_xlfn.XLOOKUP($A1209,Pistols!$C:$C,Pistols!I:I,0,0)</f>
        <v>0</v>
      </c>
      <c r="G1209" s="3">
        <f>_xlfn.XLOOKUP($A1209,Pistols!$C:$C,Pistols!J:J,0,0)</f>
        <v>0</v>
      </c>
      <c r="H1209" s="3">
        <f>_xlfn.XLOOKUP($A1209,Pistols!$C:$C,Pistols!K:K,0,0)</f>
        <v>0</v>
      </c>
      <c r="I1209" s="3">
        <f>_xlfn.XLOOKUP($A1209,Pistols!$C:$C,Pistols!L:L,0,0)</f>
        <v>0</v>
      </c>
      <c r="J1209" s="3">
        <f>_xlfn.XLOOKUP($A1209,Pistols!$C:$C,Pistols!M:M,0,0)</f>
        <v>0</v>
      </c>
      <c r="K1209" s="3">
        <f>_xlfn.XLOOKUP($A1209,Pistols!$C:$C,Pistols!N:N,0,0)</f>
        <v>0</v>
      </c>
      <c r="L1209" s="3">
        <f>_xlfn.XLOOKUP($A1209,Revolvers!$C:$C,Revolvers!O:O,0,0)</f>
        <v>0</v>
      </c>
      <c r="M1209" s="3">
        <f>_xlfn.XLOOKUP($A1209,Revolvers!$C:$C,Revolvers!P:P,0,0)</f>
        <v>0</v>
      </c>
      <c r="N1209" s="3">
        <f>_xlfn.XLOOKUP($A1209,Revolvers!$C:$C,Revolvers!Q:Q,0,0)</f>
        <v>0</v>
      </c>
      <c r="O1209" s="3">
        <f>_xlfn.XLOOKUP($A1209,Revolvers!$C:$C,Revolvers!R:R,0,0)</f>
        <v>0</v>
      </c>
      <c r="P1209" s="3">
        <f>_xlfn.XLOOKUP($A1209,Revolvers!$C:$C,Revolvers!S:S,0,0)</f>
        <v>0</v>
      </c>
      <c r="Q1209" s="3">
        <f>_xlfn.XLOOKUP($A1209,Revolvers!$C:$C,Revolvers!T:T,0,0)</f>
        <v>0</v>
      </c>
      <c r="R1209" s="3">
        <f>_xlfn.XLOOKUP($A1209,Rifles!C:C,Rifles!H:H,0,0)</f>
        <v>13</v>
      </c>
      <c r="S1209" s="3">
        <f>_xlfn.XLOOKUP($A1209,Shotguns!C:C,Shotguns!H:H,0,0)</f>
        <v>0</v>
      </c>
      <c r="T1209" s="3">
        <f t="shared" si="18"/>
        <v>13</v>
      </c>
    </row>
    <row r="1210" spans="1:20" x14ac:dyDescent="0.25">
      <c r="A1210" s="3">
        <f>Rifles!C1210</f>
        <v>82333035</v>
      </c>
      <c r="B1210" s="3" t="str">
        <f>_xlfn.XLOOKUP($A1210, Rifles!$C$2:$C$419,Rifles!$D$2:$D$419,"N/A",0)</f>
        <v>N/A</v>
      </c>
      <c r="C1210" s="4" t="str">
        <f>_xlfn.XLOOKUP($A1210, Rifles!$C$2:$C$419,Rifles!F$2:F$419,"N/A",0)</f>
        <v>N/A</v>
      </c>
      <c r="D1210" s="4" t="str">
        <f>_xlfn.XLOOKUP($A1210, Rifles!$C$2:$C$419,Rifles!G$2:G$419,"N/A",0)</f>
        <v>N/A</v>
      </c>
      <c r="E1210" s="3">
        <f>_xlfn.XLOOKUP($A1210,Pistols!$C:$C,Pistols!H:H,0,0)</f>
        <v>0</v>
      </c>
      <c r="F1210" s="3">
        <f>_xlfn.XLOOKUP($A1210,Pistols!$C:$C,Pistols!I:I,0,0)</f>
        <v>0</v>
      </c>
      <c r="G1210" s="3">
        <f>_xlfn.XLOOKUP($A1210,Pistols!$C:$C,Pistols!J:J,0,0)</f>
        <v>0</v>
      </c>
      <c r="H1210" s="3">
        <f>_xlfn.XLOOKUP($A1210,Pistols!$C:$C,Pistols!K:K,0,0)</f>
        <v>0</v>
      </c>
      <c r="I1210" s="3">
        <f>_xlfn.XLOOKUP($A1210,Pistols!$C:$C,Pistols!L:L,0,0)</f>
        <v>0</v>
      </c>
      <c r="J1210" s="3">
        <f>_xlfn.XLOOKUP($A1210,Pistols!$C:$C,Pistols!M:M,0,0)</f>
        <v>0</v>
      </c>
      <c r="K1210" s="3">
        <f>_xlfn.XLOOKUP($A1210,Pistols!$C:$C,Pistols!N:N,0,0)</f>
        <v>0</v>
      </c>
      <c r="L1210" s="3">
        <f>_xlfn.XLOOKUP($A1210,Revolvers!$C:$C,Revolvers!O:O,0,0)</f>
        <v>0</v>
      </c>
      <c r="M1210" s="3">
        <f>_xlfn.XLOOKUP($A1210,Revolvers!$C:$C,Revolvers!P:P,0,0)</f>
        <v>0</v>
      </c>
      <c r="N1210" s="3">
        <f>_xlfn.XLOOKUP($A1210,Revolvers!$C:$C,Revolvers!Q:Q,0,0)</f>
        <v>0</v>
      </c>
      <c r="O1210" s="3">
        <f>_xlfn.XLOOKUP($A1210,Revolvers!$C:$C,Revolvers!R:R,0,0)</f>
        <v>0</v>
      </c>
      <c r="P1210" s="3">
        <f>_xlfn.XLOOKUP($A1210,Revolvers!$C:$C,Revolvers!S:S,0,0)</f>
        <v>0</v>
      </c>
      <c r="Q1210" s="3">
        <f>_xlfn.XLOOKUP($A1210,Revolvers!$C:$C,Revolvers!T:T,0,0)</f>
        <v>0</v>
      </c>
      <c r="R1210" s="3">
        <f>_xlfn.XLOOKUP($A1210,Rifles!C:C,Rifles!H:H,0,0)</f>
        <v>7</v>
      </c>
      <c r="S1210" s="3">
        <f>_xlfn.XLOOKUP($A1210,Shotguns!C:C,Shotguns!H:H,0,0)</f>
        <v>0</v>
      </c>
      <c r="T1210" s="3">
        <f t="shared" si="18"/>
        <v>7</v>
      </c>
    </row>
    <row r="1211" spans="1:20" x14ac:dyDescent="0.25">
      <c r="A1211" s="3">
        <f>Rifles!C1211</f>
        <v>82507028</v>
      </c>
      <c r="B1211" s="3" t="str">
        <f>_xlfn.XLOOKUP($A1211, Rifles!$C$2:$C$419,Rifles!$D$2:$D$419,"N/A",0)</f>
        <v>N/A</v>
      </c>
      <c r="C1211" s="4" t="str">
        <f>_xlfn.XLOOKUP($A1211, Rifles!$C$2:$C$419,Rifles!F$2:F$419,"N/A",0)</f>
        <v>N/A</v>
      </c>
      <c r="D1211" s="4" t="str">
        <f>_xlfn.XLOOKUP($A1211, Rifles!$C$2:$C$419,Rifles!G$2:G$419,"N/A",0)</f>
        <v>N/A</v>
      </c>
      <c r="E1211" s="3">
        <f>_xlfn.XLOOKUP($A1211,Pistols!$C:$C,Pistols!H:H,0,0)</f>
        <v>0</v>
      </c>
      <c r="F1211" s="3">
        <f>_xlfn.XLOOKUP($A1211,Pistols!$C:$C,Pistols!I:I,0,0)</f>
        <v>0</v>
      </c>
      <c r="G1211" s="3">
        <f>_xlfn.XLOOKUP($A1211,Pistols!$C:$C,Pistols!J:J,0,0)</f>
        <v>0</v>
      </c>
      <c r="H1211" s="3">
        <f>_xlfn.XLOOKUP($A1211,Pistols!$C:$C,Pistols!K:K,0,0)</f>
        <v>0</v>
      </c>
      <c r="I1211" s="3">
        <f>_xlfn.XLOOKUP($A1211,Pistols!$C:$C,Pistols!L:L,0,0)</f>
        <v>0</v>
      </c>
      <c r="J1211" s="3">
        <f>_xlfn.XLOOKUP($A1211,Pistols!$C:$C,Pistols!M:M,0,0)</f>
        <v>0</v>
      </c>
      <c r="K1211" s="3">
        <f>_xlfn.XLOOKUP($A1211,Pistols!$C:$C,Pistols!N:N,0,0)</f>
        <v>0</v>
      </c>
      <c r="L1211" s="3">
        <f>_xlfn.XLOOKUP($A1211,Revolvers!$C:$C,Revolvers!O:O,0,0)</f>
        <v>0</v>
      </c>
      <c r="M1211" s="3">
        <f>_xlfn.XLOOKUP($A1211,Revolvers!$C:$C,Revolvers!P:P,0,0)</f>
        <v>0</v>
      </c>
      <c r="N1211" s="3">
        <f>_xlfn.XLOOKUP($A1211,Revolvers!$C:$C,Revolvers!Q:Q,0,0)</f>
        <v>0</v>
      </c>
      <c r="O1211" s="3">
        <f>_xlfn.XLOOKUP($A1211,Revolvers!$C:$C,Revolvers!R:R,0,0)</f>
        <v>0</v>
      </c>
      <c r="P1211" s="3">
        <f>_xlfn.XLOOKUP($A1211,Revolvers!$C:$C,Revolvers!S:S,0,0)</f>
        <v>0</v>
      </c>
      <c r="Q1211" s="3">
        <f>_xlfn.XLOOKUP($A1211,Revolvers!$C:$C,Revolvers!T:T,0,0)</f>
        <v>0</v>
      </c>
      <c r="R1211" s="3">
        <f>_xlfn.XLOOKUP($A1211,Rifles!C:C,Rifles!H:H,0,0)</f>
        <v>6</v>
      </c>
      <c r="S1211" s="3">
        <f>_xlfn.XLOOKUP($A1211,Shotguns!C:C,Shotguns!H:H,0,0)</f>
        <v>0</v>
      </c>
      <c r="T1211" s="3">
        <f t="shared" si="18"/>
        <v>6</v>
      </c>
    </row>
    <row r="1212" spans="1:20" x14ac:dyDescent="0.25">
      <c r="A1212" s="3">
        <f>Rifles!C1212</f>
        <v>82505044</v>
      </c>
      <c r="B1212" s="3" t="str">
        <f>_xlfn.XLOOKUP($A1212, Rifles!$C$2:$C$419,Rifles!$D$2:$D$419,"N/A",0)</f>
        <v>N/A</v>
      </c>
      <c r="C1212" s="4" t="str">
        <f>_xlfn.XLOOKUP($A1212, Rifles!$C$2:$C$419,Rifles!F$2:F$419,"N/A",0)</f>
        <v>N/A</v>
      </c>
      <c r="D1212" s="4" t="str">
        <f>_xlfn.XLOOKUP($A1212, Rifles!$C$2:$C$419,Rifles!G$2:G$419,"N/A",0)</f>
        <v>N/A</v>
      </c>
      <c r="E1212" s="3">
        <f>_xlfn.XLOOKUP($A1212,Pistols!$C:$C,Pistols!H:H,0,0)</f>
        <v>0</v>
      </c>
      <c r="F1212" s="3">
        <f>_xlfn.XLOOKUP($A1212,Pistols!$C:$C,Pistols!I:I,0,0)</f>
        <v>0</v>
      </c>
      <c r="G1212" s="3">
        <f>_xlfn.XLOOKUP($A1212,Pistols!$C:$C,Pistols!J:J,0,0)</f>
        <v>0</v>
      </c>
      <c r="H1212" s="3">
        <f>_xlfn.XLOOKUP($A1212,Pistols!$C:$C,Pistols!K:K,0,0)</f>
        <v>0</v>
      </c>
      <c r="I1212" s="3">
        <f>_xlfn.XLOOKUP($A1212,Pistols!$C:$C,Pistols!L:L,0,0)</f>
        <v>0</v>
      </c>
      <c r="J1212" s="3">
        <f>_xlfn.XLOOKUP($A1212,Pistols!$C:$C,Pistols!M:M,0,0)</f>
        <v>0</v>
      </c>
      <c r="K1212" s="3">
        <f>_xlfn.XLOOKUP($A1212,Pistols!$C:$C,Pistols!N:N,0,0)</f>
        <v>0</v>
      </c>
      <c r="L1212" s="3">
        <f>_xlfn.XLOOKUP($A1212,Revolvers!$C:$C,Revolvers!O:O,0,0)</f>
        <v>0</v>
      </c>
      <c r="M1212" s="3">
        <f>_xlfn.XLOOKUP($A1212,Revolvers!$C:$C,Revolvers!P:P,0,0)</f>
        <v>0</v>
      </c>
      <c r="N1212" s="3">
        <f>_xlfn.XLOOKUP($A1212,Revolvers!$C:$C,Revolvers!Q:Q,0,0)</f>
        <v>0</v>
      </c>
      <c r="O1212" s="3">
        <f>_xlfn.XLOOKUP($A1212,Revolvers!$C:$C,Revolvers!R:R,0,0)</f>
        <v>0</v>
      </c>
      <c r="P1212" s="3">
        <f>_xlfn.XLOOKUP($A1212,Revolvers!$C:$C,Revolvers!S:S,0,0)</f>
        <v>0</v>
      </c>
      <c r="Q1212" s="3">
        <f>_xlfn.XLOOKUP($A1212,Revolvers!$C:$C,Revolvers!T:T,0,0)</f>
        <v>0</v>
      </c>
      <c r="R1212" s="3">
        <f>_xlfn.XLOOKUP($A1212,Rifles!C:C,Rifles!H:H,0,0)</f>
        <v>340</v>
      </c>
      <c r="S1212" s="3">
        <f>_xlfn.XLOOKUP($A1212,Shotguns!C:C,Shotguns!H:H,0,0)</f>
        <v>0</v>
      </c>
      <c r="T1212" s="3">
        <f t="shared" si="18"/>
        <v>340</v>
      </c>
    </row>
    <row r="1213" spans="1:20" x14ac:dyDescent="0.25">
      <c r="A1213" s="3">
        <f>Rifles!C1213</f>
        <v>82304778</v>
      </c>
      <c r="B1213" s="3" t="str">
        <f>_xlfn.XLOOKUP($A1213, Rifles!$C$2:$C$419,Rifles!$D$2:$D$419,"N/A",0)</f>
        <v>N/A</v>
      </c>
      <c r="C1213" s="4" t="str">
        <f>_xlfn.XLOOKUP($A1213, Rifles!$C$2:$C$419,Rifles!F$2:F$419,"N/A",0)</f>
        <v>N/A</v>
      </c>
      <c r="D1213" s="4" t="str">
        <f>_xlfn.XLOOKUP($A1213, Rifles!$C$2:$C$419,Rifles!G$2:G$419,"N/A",0)</f>
        <v>N/A</v>
      </c>
      <c r="E1213" s="3">
        <f>_xlfn.XLOOKUP($A1213,Pistols!$C:$C,Pistols!H:H,0,0)</f>
        <v>0</v>
      </c>
      <c r="F1213" s="3">
        <f>_xlfn.XLOOKUP($A1213,Pistols!$C:$C,Pistols!I:I,0,0)</f>
        <v>0</v>
      </c>
      <c r="G1213" s="3">
        <f>_xlfn.XLOOKUP($A1213,Pistols!$C:$C,Pistols!J:J,0,0)</f>
        <v>0</v>
      </c>
      <c r="H1213" s="3">
        <f>_xlfn.XLOOKUP($A1213,Pistols!$C:$C,Pistols!K:K,0,0)</f>
        <v>0</v>
      </c>
      <c r="I1213" s="3">
        <f>_xlfn.XLOOKUP($A1213,Pistols!$C:$C,Pistols!L:L,0,0)</f>
        <v>0</v>
      </c>
      <c r="J1213" s="3">
        <f>_xlfn.XLOOKUP($A1213,Pistols!$C:$C,Pistols!M:M,0,0)</f>
        <v>0</v>
      </c>
      <c r="K1213" s="3">
        <f>_xlfn.XLOOKUP($A1213,Pistols!$C:$C,Pistols!N:N,0,0)</f>
        <v>0</v>
      </c>
      <c r="L1213" s="3">
        <f>_xlfn.XLOOKUP($A1213,Revolvers!$C:$C,Revolvers!O:O,0,0)</f>
        <v>0</v>
      </c>
      <c r="M1213" s="3">
        <f>_xlfn.XLOOKUP($A1213,Revolvers!$C:$C,Revolvers!P:P,0,0)</f>
        <v>0</v>
      </c>
      <c r="N1213" s="3">
        <f>_xlfn.XLOOKUP($A1213,Revolvers!$C:$C,Revolvers!Q:Q,0,0)</f>
        <v>0</v>
      </c>
      <c r="O1213" s="3">
        <f>_xlfn.XLOOKUP($A1213,Revolvers!$C:$C,Revolvers!R:R,0,0)</f>
        <v>0</v>
      </c>
      <c r="P1213" s="3">
        <f>_xlfn.XLOOKUP($A1213,Revolvers!$C:$C,Revolvers!S:S,0,0)</f>
        <v>0</v>
      </c>
      <c r="Q1213" s="3">
        <f>_xlfn.XLOOKUP($A1213,Revolvers!$C:$C,Revolvers!T:T,0,0)</f>
        <v>0</v>
      </c>
      <c r="R1213" s="3">
        <f>_xlfn.XLOOKUP($A1213,Rifles!C:C,Rifles!H:H,0,0)</f>
        <v>12</v>
      </c>
      <c r="S1213" s="3">
        <f>_xlfn.XLOOKUP($A1213,Shotguns!C:C,Shotguns!H:H,0,0)</f>
        <v>0</v>
      </c>
      <c r="T1213" s="3">
        <f t="shared" si="18"/>
        <v>12</v>
      </c>
    </row>
    <row r="1214" spans="1:20" x14ac:dyDescent="0.25">
      <c r="A1214" s="3">
        <f>Rifles!C1214</f>
        <v>82504895</v>
      </c>
      <c r="B1214" s="3" t="str">
        <f>_xlfn.XLOOKUP($A1214, Rifles!$C$2:$C$419,Rifles!$D$2:$D$419,"N/A",0)</f>
        <v>N/A</v>
      </c>
      <c r="C1214" s="4" t="str">
        <f>_xlfn.XLOOKUP($A1214, Rifles!$C$2:$C$419,Rifles!F$2:F$419,"N/A",0)</f>
        <v>N/A</v>
      </c>
      <c r="D1214" s="4" t="str">
        <f>_xlfn.XLOOKUP($A1214, Rifles!$C$2:$C$419,Rifles!G$2:G$419,"N/A",0)</f>
        <v>N/A</v>
      </c>
      <c r="E1214" s="3">
        <f>_xlfn.XLOOKUP($A1214,Pistols!$C:$C,Pistols!H:H,0,0)</f>
        <v>0</v>
      </c>
      <c r="F1214" s="3">
        <f>_xlfn.XLOOKUP($A1214,Pistols!$C:$C,Pistols!I:I,0,0)</f>
        <v>0</v>
      </c>
      <c r="G1214" s="3">
        <f>_xlfn.XLOOKUP($A1214,Pistols!$C:$C,Pistols!J:J,0,0)</f>
        <v>0</v>
      </c>
      <c r="H1214" s="3">
        <f>_xlfn.XLOOKUP($A1214,Pistols!$C:$C,Pistols!K:K,0,0)</f>
        <v>0</v>
      </c>
      <c r="I1214" s="3">
        <f>_xlfn.XLOOKUP($A1214,Pistols!$C:$C,Pistols!L:L,0,0)</f>
        <v>0</v>
      </c>
      <c r="J1214" s="3">
        <f>_xlfn.XLOOKUP($A1214,Pistols!$C:$C,Pistols!M:M,0,0)</f>
        <v>0</v>
      </c>
      <c r="K1214" s="3">
        <f>_xlfn.XLOOKUP($A1214,Pistols!$C:$C,Pistols!N:N,0,0)</f>
        <v>0</v>
      </c>
      <c r="L1214" s="3">
        <f>_xlfn.XLOOKUP($A1214,Revolvers!$C:$C,Revolvers!O:O,0,0)</f>
        <v>0</v>
      </c>
      <c r="M1214" s="3">
        <f>_xlfn.XLOOKUP($A1214,Revolvers!$C:$C,Revolvers!P:P,0,0)</f>
        <v>0</v>
      </c>
      <c r="N1214" s="3">
        <f>_xlfn.XLOOKUP($A1214,Revolvers!$C:$C,Revolvers!Q:Q,0,0)</f>
        <v>0</v>
      </c>
      <c r="O1214" s="3">
        <f>_xlfn.XLOOKUP($A1214,Revolvers!$C:$C,Revolvers!R:R,0,0)</f>
        <v>0</v>
      </c>
      <c r="P1214" s="3">
        <f>_xlfn.XLOOKUP($A1214,Revolvers!$C:$C,Revolvers!S:S,0,0)</f>
        <v>0</v>
      </c>
      <c r="Q1214" s="3">
        <f>_xlfn.XLOOKUP($A1214,Revolvers!$C:$C,Revolvers!T:T,0,0)</f>
        <v>0</v>
      </c>
      <c r="R1214" s="3">
        <f>_xlfn.XLOOKUP($A1214,Rifles!C:C,Rifles!H:H,0,0)</f>
        <v>3</v>
      </c>
      <c r="S1214" s="3">
        <f>_xlfn.XLOOKUP($A1214,Shotguns!C:C,Shotguns!H:H,0,0)</f>
        <v>0</v>
      </c>
      <c r="T1214" s="3">
        <f t="shared" si="18"/>
        <v>3</v>
      </c>
    </row>
    <row r="1215" spans="1:20" x14ac:dyDescent="0.25">
      <c r="A1215" s="3">
        <f>Rifles!C1215</f>
        <v>82504565</v>
      </c>
      <c r="B1215" s="3" t="str">
        <f>_xlfn.XLOOKUP($A1215, Rifles!$C$2:$C$419,Rifles!$D$2:$D$419,"N/A",0)</f>
        <v>N/A</v>
      </c>
      <c r="C1215" s="4" t="str">
        <f>_xlfn.XLOOKUP($A1215, Rifles!$C$2:$C$419,Rifles!F$2:F$419,"N/A",0)</f>
        <v>N/A</v>
      </c>
      <c r="D1215" s="4" t="str">
        <f>_xlfn.XLOOKUP($A1215, Rifles!$C$2:$C$419,Rifles!G$2:G$419,"N/A",0)</f>
        <v>N/A</v>
      </c>
      <c r="E1215" s="3">
        <f>_xlfn.XLOOKUP($A1215,Pistols!$C:$C,Pistols!H:H,0,0)</f>
        <v>0</v>
      </c>
      <c r="F1215" s="3">
        <f>_xlfn.XLOOKUP($A1215,Pistols!$C:$C,Pistols!I:I,0,0)</f>
        <v>0</v>
      </c>
      <c r="G1215" s="3">
        <f>_xlfn.XLOOKUP($A1215,Pistols!$C:$C,Pistols!J:J,0,0)</f>
        <v>0</v>
      </c>
      <c r="H1215" s="3">
        <f>_xlfn.XLOOKUP($A1215,Pistols!$C:$C,Pistols!K:K,0,0)</f>
        <v>0</v>
      </c>
      <c r="I1215" s="3">
        <f>_xlfn.XLOOKUP($A1215,Pistols!$C:$C,Pistols!L:L,0,0)</f>
        <v>1</v>
      </c>
      <c r="J1215" s="3">
        <f>_xlfn.XLOOKUP($A1215,Pistols!$C:$C,Pistols!M:M,0,0)</f>
        <v>0</v>
      </c>
      <c r="K1215" s="3">
        <f>_xlfn.XLOOKUP($A1215,Pistols!$C:$C,Pistols!N:N,0,0)</f>
        <v>1</v>
      </c>
      <c r="L1215" s="3">
        <f>_xlfn.XLOOKUP($A1215,Revolvers!$C:$C,Revolvers!O:O,0,0)</f>
        <v>0</v>
      </c>
      <c r="M1215" s="3">
        <f>_xlfn.XLOOKUP($A1215,Revolvers!$C:$C,Revolvers!P:P,0,0)</f>
        <v>0</v>
      </c>
      <c r="N1215" s="3">
        <f>_xlfn.XLOOKUP($A1215,Revolvers!$C:$C,Revolvers!Q:Q,0,0)</f>
        <v>0</v>
      </c>
      <c r="O1215" s="3">
        <f>_xlfn.XLOOKUP($A1215,Revolvers!$C:$C,Revolvers!R:R,0,0)</f>
        <v>0</v>
      </c>
      <c r="P1215" s="3">
        <f>_xlfn.XLOOKUP($A1215,Revolvers!$C:$C,Revolvers!S:S,0,0)</f>
        <v>0</v>
      </c>
      <c r="Q1215" s="3">
        <f>_xlfn.XLOOKUP($A1215,Revolvers!$C:$C,Revolvers!T:T,0,0)</f>
        <v>0</v>
      </c>
      <c r="R1215" s="3">
        <f>_xlfn.XLOOKUP($A1215,Rifles!C:C,Rifles!H:H,0,0)</f>
        <v>9</v>
      </c>
      <c r="S1215" s="3">
        <f>_xlfn.XLOOKUP($A1215,Shotguns!C:C,Shotguns!H:H,0,0)</f>
        <v>0</v>
      </c>
      <c r="T1215" s="3">
        <f t="shared" si="18"/>
        <v>10</v>
      </c>
    </row>
    <row r="1216" spans="1:20" x14ac:dyDescent="0.25">
      <c r="A1216" s="3">
        <f>Rifles!C1216</f>
        <v>82304536</v>
      </c>
      <c r="B1216" s="3" t="str">
        <f>_xlfn.XLOOKUP($A1216, Rifles!$C$2:$C$419,Rifles!$D$2:$D$419,"N/A",0)</f>
        <v>N/A</v>
      </c>
      <c r="C1216" s="4" t="str">
        <f>_xlfn.XLOOKUP($A1216, Rifles!$C$2:$C$419,Rifles!F$2:F$419,"N/A",0)</f>
        <v>N/A</v>
      </c>
      <c r="D1216" s="4" t="str">
        <f>_xlfn.XLOOKUP($A1216, Rifles!$C$2:$C$419,Rifles!G$2:G$419,"N/A",0)</f>
        <v>N/A</v>
      </c>
      <c r="E1216" s="3">
        <f>_xlfn.XLOOKUP($A1216,Pistols!$C:$C,Pistols!H:H,0,0)</f>
        <v>0</v>
      </c>
      <c r="F1216" s="3">
        <f>_xlfn.XLOOKUP($A1216,Pistols!$C:$C,Pistols!I:I,0,0)</f>
        <v>0</v>
      </c>
      <c r="G1216" s="3">
        <f>_xlfn.XLOOKUP($A1216,Pistols!$C:$C,Pistols!J:J,0,0)</f>
        <v>0</v>
      </c>
      <c r="H1216" s="3">
        <f>_xlfn.XLOOKUP($A1216,Pistols!$C:$C,Pistols!K:K,0,0)</f>
        <v>0</v>
      </c>
      <c r="I1216" s="3">
        <f>_xlfn.XLOOKUP($A1216,Pistols!$C:$C,Pistols!L:L,0,0)</f>
        <v>0</v>
      </c>
      <c r="J1216" s="3">
        <f>_xlfn.XLOOKUP($A1216,Pistols!$C:$C,Pistols!M:M,0,0)</f>
        <v>0</v>
      </c>
      <c r="K1216" s="3">
        <f>_xlfn.XLOOKUP($A1216,Pistols!$C:$C,Pistols!N:N,0,0)</f>
        <v>0</v>
      </c>
      <c r="L1216" s="3">
        <f>_xlfn.XLOOKUP($A1216,Revolvers!$C:$C,Revolvers!O:O,0,0)</f>
        <v>0</v>
      </c>
      <c r="M1216" s="3">
        <f>_xlfn.XLOOKUP($A1216,Revolvers!$C:$C,Revolvers!P:P,0,0)</f>
        <v>0</v>
      </c>
      <c r="N1216" s="3">
        <f>_xlfn.XLOOKUP($A1216,Revolvers!$C:$C,Revolvers!Q:Q,0,0)</f>
        <v>0</v>
      </c>
      <c r="O1216" s="3">
        <f>_xlfn.XLOOKUP($A1216,Revolvers!$C:$C,Revolvers!R:R,0,0)</f>
        <v>0</v>
      </c>
      <c r="P1216" s="3">
        <f>_xlfn.XLOOKUP($A1216,Revolvers!$C:$C,Revolvers!S:S,0,0)</f>
        <v>0</v>
      </c>
      <c r="Q1216" s="3">
        <f>_xlfn.XLOOKUP($A1216,Revolvers!$C:$C,Revolvers!T:T,0,0)</f>
        <v>0</v>
      </c>
      <c r="R1216" s="3">
        <f>_xlfn.XLOOKUP($A1216,Rifles!C:C,Rifles!H:H,0,0)</f>
        <v>1</v>
      </c>
      <c r="S1216" s="3">
        <f>_xlfn.XLOOKUP($A1216,Shotguns!C:C,Shotguns!H:H,0,0)</f>
        <v>0</v>
      </c>
      <c r="T1216" s="3">
        <f t="shared" si="18"/>
        <v>1</v>
      </c>
    </row>
    <row r="1217" spans="1:20" x14ac:dyDescent="0.25">
      <c r="A1217" s="3">
        <f>Rifles!C1217</f>
        <v>82305100</v>
      </c>
      <c r="B1217" s="3" t="str">
        <f>_xlfn.XLOOKUP($A1217, Rifles!$C$2:$C$419,Rifles!$D$2:$D$419,"N/A",0)</f>
        <v>N/A</v>
      </c>
      <c r="C1217" s="4" t="str">
        <f>_xlfn.XLOOKUP($A1217, Rifles!$C$2:$C$419,Rifles!F$2:F$419,"N/A",0)</f>
        <v>N/A</v>
      </c>
      <c r="D1217" s="4" t="str">
        <f>_xlfn.XLOOKUP($A1217, Rifles!$C$2:$C$419,Rifles!G$2:G$419,"N/A",0)</f>
        <v>N/A</v>
      </c>
      <c r="E1217" s="3">
        <f>_xlfn.XLOOKUP($A1217,Pistols!$C:$C,Pistols!H:H,0,0)</f>
        <v>0</v>
      </c>
      <c r="F1217" s="3">
        <f>_xlfn.XLOOKUP($A1217,Pistols!$C:$C,Pistols!I:I,0,0)</f>
        <v>0</v>
      </c>
      <c r="G1217" s="3">
        <f>_xlfn.XLOOKUP($A1217,Pistols!$C:$C,Pistols!J:J,0,0)</f>
        <v>0</v>
      </c>
      <c r="H1217" s="3">
        <f>_xlfn.XLOOKUP($A1217,Pistols!$C:$C,Pistols!K:K,0,0)</f>
        <v>0</v>
      </c>
      <c r="I1217" s="3">
        <f>_xlfn.XLOOKUP($A1217,Pistols!$C:$C,Pistols!L:L,0,0)</f>
        <v>0</v>
      </c>
      <c r="J1217" s="3">
        <f>_xlfn.XLOOKUP($A1217,Pistols!$C:$C,Pistols!M:M,0,0)</f>
        <v>0</v>
      </c>
      <c r="K1217" s="3">
        <f>_xlfn.XLOOKUP($A1217,Pistols!$C:$C,Pistols!N:N,0,0)</f>
        <v>0</v>
      </c>
      <c r="L1217" s="3">
        <f>_xlfn.XLOOKUP($A1217,Revolvers!$C:$C,Revolvers!O:O,0,0)</f>
        <v>0</v>
      </c>
      <c r="M1217" s="3">
        <f>_xlfn.XLOOKUP($A1217,Revolvers!$C:$C,Revolvers!P:P,0,0)</f>
        <v>0</v>
      </c>
      <c r="N1217" s="3">
        <f>_xlfn.XLOOKUP($A1217,Revolvers!$C:$C,Revolvers!Q:Q,0,0)</f>
        <v>0</v>
      </c>
      <c r="O1217" s="3">
        <f>_xlfn.XLOOKUP($A1217,Revolvers!$C:$C,Revolvers!R:R,0,0)</f>
        <v>0</v>
      </c>
      <c r="P1217" s="3">
        <f>_xlfn.XLOOKUP($A1217,Revolvers!$C:$C,Revolvers!S:S,0,0)</f>
        <v>0</v>
      </c>
      <c r="Q1217" s="3">
        <f>_xlfn.XLOOKUP($A1217,Revolvers!$C:$C,Revolvers!T:T,0,0)</f>
        <v>0</v>
      </c>
      <c r="R1217" s="3">
        <f>_xlfn.XLOOKUP($A1217,Rifles!C:C,Rifles!H:H,0,0)</f>
        <v>20</v>
      </c>
      <c r="S1217" s="3">
        <f>_xlfn.XLOOKUP($A1217,Shotguns!C:C,Shotguns!H:H,0,0)</f>
        <v>0</v>
      </c>
      <c r="T1217" s="3">
        <f t="shared" si="18"/>
        <v>20</v>
      </c>
    </row>
    <row r="1218" spans="1:20" x14ac:dyDescent="0.25">
      <c r="A1218" s="3">
        <f>Rifles!C1218</f>
        <v>82507062</v>
      </c>
      <c r="B1218" s="3" t="str">
        <f>_xlfn.XLOOKUP($A1218, Rifles!$C$2:$C$419,Rifles!$D$2:$D$419,"N/A",0)</f>
        <v>N/A</v>
      </c>
      <c r="C1218" s="4" t="str">
        <f>_xlfn.XLOOKUP($A1218, Rifles!$C$2:$C$419,Rifles!F$2:F$419,"N/A",0)</f>
        <v>N/A</v>
      </c>
      <c r="D1218" s="4" t="str">
        <f>_xlfn.XLOOKUP($A1218, Rifles!$C$2:$C$419,Rifles!G$2:G$419,"N/A",0)</f>
        <v>N/A</v>
      </c>
      <c r="E1218" s="3">
        <f>_xlfn.XLOOKUP($A1218,Pistols!$C:$C,Pistols!H:H,0,0)</f>
        <v>0</v>
      </c>
      <c r="F1218" s="3">
        <f>_xlfn.XLOOKUP($A1218,Pistols!$C:$C,Pistols!I:I,0,0)</f>
        <v>0</v>
      </c>
      <c r="G1218" s="3">
        <f>_xlfn.XLOOKUP($A1218,Pistols!$C:$C,Pistols!J:J,0,0)</f>
        <v>0</v>
      </c>
      <c r="H1218" s="3">
        <f>_xlfn.XLOOKUP($A1218,Pistols!$C:$C,Pistols!K:K,0,0)</f>
        <v>0</v>
      </c>
      <c r="I1218" s="3">
        <f>_xlfn.XLOOKUP($A1218,Pistols!$C:$C,Pistols!L:L,0,0)</f>
        <v>0</v>
      </c>
      <c r="J1218" s="3">
        <f>_xlfn.XLOOKUP($A1218,Pistols!$C:$C,Pistols!M:M,0,0)</f>
        <v>0</v>
      </c>
      <c r="K1218" s="3">
        <f>_xlfn.XLOOKUP($A1218,Pistols!$C:$C,Pistols!N:N,0,0)</f>
        <v>0</v>
      </c>
      <c r="L1218" s="3">
        <f>_xlfn.XLOOKUP($A1218,Revolvers!$C:$C,Revolvers!O:O,0,0)</f>
        <v>0</v>
      </c>
      <c r="M1218" s="3">
        <f>_xlfn.XLOOKUP($A1218,Revolvers!$C:$C,Revolvers!P:P,0,0)</f>
        <v>0</v>
      </c>
      <c r="N1218" s="3">
        <f>_xlfn.XLOOKUP($A1218,Revolvers!$C:$C,Revolvers!Q:Q,0,0)</f>
        <v>0</v>
      </c>
      <c r="O1218" s="3">
        <f>_xlfn.XLOOKUP($A1218,Revolvers!$C:$C,Revolvers!R:R,0,0)</f>
        <v>0</v>
      </c>
      <c r="P1218" s="3">
        <f>_xlfn.XLOOKUP($A1218,Revolvers!$C:$C,Revolvers!S:S,0,0)</f>
        <v>0</v>
      </c>
      <c r="Q1218" s="3">
        <f>_xlfn.XLOOKUP($A1218,Revolvers!$C:$C,Revolvers!T:T,0,0)</f>
        <v>0</v>
      </c>
      <c r="R1218" s="3">
        <f>_xlfn.XLOOKUP($A1218,Rifles!C:C,Rifles!H:H,0,0)</f>
        <v>5</v>
      </c>
      <c r="S1218" s="3">
        <f>_xlfn.XLOOKUP($A1218,Shotguns!C:C,Shotguns!H:H,0,0)</f>
        <v>0</v>
      </c>
      <c r="T1218" s="3">
        <f t="shared" si="18"/>
        <v>5</v>
      </c>
    </row>
    <row r="1219" spans="1:20" x14ac:dyDescent="0.25">
      <c r="A1219" s="3">
        <f>Rifles!C1219</f>
        <v>82307940</v>
      </c>
      <c r="B1219" s="3" t="str">
        <f>_xlfn.XLOOKUP($A1219, Rifles!$C$2:$C$419,Rifles!$D$2:$D$419,"N/A",0)</f>
        <v>N/A</v>
      </c>
      <c r="C1219" s="4" t="str">
        <f>_xlfn.XLOOKUP($A1219, Rifles!$C$2:$C$419,Rifles!F$2:F$419,"N/A",0)</f>
        <v>N/A</v>
      </c>
      <c r="D1219" s="4" t="str">
        <f>_xlfn.XLOOKUP($A1219, Rifles!$C$2:$C$419,Rifles!G$2:G$419,"N/A",0)</f>
        <v>N/A</v>
      </c>
      <c r="E1219" s="3">
        <f>_xlfn.XLOOKUP($A1219,Pistols!$C:$C,Pistols!H:H,0,0)</f>
        <v>0</v>
      </c>
      <c r="F1219" s="3">
        <f>_xlfn.XLOOKUP($A1219,Pistols!$C:$C,Pistols!I:I,0,0)</f>
        <v>0</v>
      </c>
      <c r="G1219" s="3">
        <f>_xlfn.XLOOKUP($A1219,Pistols!$C:$C,Pistols!J:J,0,0)</f>
        <v>0</v>
      </c>
      <c r="H1219" s="3">
        <f>_xlfn.XLOOKUP($A1219,Pistols!$C:$C,Pistols!K:K,0,0)</f>
        <v>0</v>
      </c>
      <c r="I1219" s="3">
        <f>_xlfn.XLOOKUP($A1219,Pistols!$C:$C,Pistols!L:L,0,0)</f>
        <v>0</v>
      </c>
      <c r="J1219" s="3">
        <f>_xlfn.XLOOKUP($A1219,Pistols!$C:$C,Pistols!M:M,0,0)</f>
        <v>0</v>
      </c>
      <c r="K1219" s="3">
        <f>_xlfn.XLOOKUP($A1219,Pistols!$C:$C,Pistols!N:N,0,0)</f>
        <v>0</v>
      </c>
      <c r="L1219" s="3">
        <f>_xlfn.XLOOKUP($A1219,Revolvers!$C:$C,Revolvers!O:O,0,0)</f>
        <v>0</v>
      </c>
      <c r="M1219" s="3">
        <f>_xlfn.XLOOKUP($A1219,Revolvers!$C:$C,Revolvers!P:P,0,0)</f>
        <v>0</v>
      </c>
      <c r="N1219" s="3">
        <f>_xlfn.XLOOKUP($A1219,Revolvers!$C:$C,Revolvers!Q:Q,0,0)</f>
        <v>0</v>
      </c>
      <c r="O1219" s="3">
        <f>_xlfn.XLOOKUP($A1219,Revolvers!$C:$C,Revolvers!R:R,0,0)</f>
        <v>0</v>
      </c>
      <c r="P1219" s="3">
        <f>_xlfn.XLOOKUP($A1219,Revolvers!$C:$C,Revolvers!S:S,0,0)</f>
        <v>0</v>
      </c>
      <c r="Q1219" s="3">
        <f>_xlfn.XLOOKUP($A1219,Revolvers!$C:$C,Revolvers!T:T,0,0)</f>
        <v>0</v>
      </c>
      <c r="R1219" s="3">
        <f>_xlfn.XLOOKUP($A1219,Rifles!C:C,Rifles!H:H,0,0)</f>
        <v>5</v>
      </c>
      <c r="S1219" s="3">
        <f>_xlfn.XLOOKUP($A1219,Shotguns!C:C,Shotguns!H:H,0,0)</f>
        <v>0</v>
      </c>
      <c r="T1219" s="3">
        <f t="shared" ref="T1219:T1282" si="19">K1219+P1219+R1219+S1219</f>
        <v>5</v>
      </c>
    </row>
    <row r="1220" spans="1:20" x14ac:dyDescent="0.25">
      <c r="A1220" s="3">
        <f>Rifles!C1220</f>
        <v>82300848</v>
      </c>
      <c r="B1220" s="3" t="str">
        <f>_xlfn.XLOOKUP($A1220, Rifles!$C$2:$C$419,Rifles!$D$2:$D$419,"N/A",0)</f>
        <v>N/A</v>
      </c>
      <c r="C1220" s="4" t="str">
        <f>_xlfn.XLOOKUP($A1220, Rifles!$C$2:$C$419,Rifles!F$2:F$419,"N/A",0)</f>
        <v>N/A</v>
      </c>
      <c r="D1220" s="4" t="str">
        <f>_xlfn.XLOOKUP($A1220, Rifles!$C$2:$C$419,Rifles!G$2:G$419,"N/A",0)</f>
        <v>N/A</v>
      </c>
      <c r="E1220" s="3">
        <f>_xlfn.XLOOKUP($A1220,Pistols!$C:$C,Pistols!H:H,0,0)</f>
        <v>0</v>
      </c>
      <c r="F1220" s="3">
        <f>_xlfn.XLOOKUP($A1220,Pistols!$C:$C,Pistols!I:I,0,0)</f>
        <v>0</v>
      </c>
      <c r="G1220" s="3">
        <f>_xlfn.XLOOKUP($A1220,Pistols!$C:$C,Pistols!J:J,0,0)</f>
        <v>0</v>
      </c>
      <c r="H1220" s="3">
        <f>_xlfn.XLOOKUP($A1220,Pistols!$C:$C,Pistols!K:K,0,0)</f>
        <v>0</v>
      </c>
      <c r="I1220" s="3">
        <f>_xlfn.XLOOKUP($A1220,Pistols!$C:$C,Pistols!L:L,0,0)</f>
        <v>0</v>
      </c>
      <c r="J1220" s="3">
        <f>_xlfn.XLOOKUP($A1220,Pistols!$C:$C,Pistols!M:M,0,0)</f>
        <v>0</v>
      </c>
      <c r="K1220" s="3">
        <f>_xlfn.XLOOKUP($A1220,Pistols!$C:$C,Pistols!N:N,0,0)</f>
        <v>0</v>
      </c>
      <c r="L1220" s="3">
        <f>_xlfn.XLOOKUP($A1220,Revolvers!$C:$C,Revolvers!O:O,0,0)</f>
        <v>0</v>
      </c>
      <c r="M1220" s="3">
        <f>_xlfn.XLOOKUP($A1220,Revolvers!$C:$C,Revolvers!P:P,0,0)</f>
        <v>0</v>
      </c>
      <c r="N1220" s="3">
        <f>_xlfn.XLOOKUP($A1220,Revolvers!$C:$C,Revolvers!Q:Q,0,0)</f>
        <v>0</v>
      </c>
      <c r="O1220" s="3">
        <f>_xlfn.XLOOKUP($A1220,Revolvers!$C:$C,Revolvers!R:R,0,0)</f>
        <v>0</v>
      </c>
      <c r="P1220" s="3">
        <f>_xlfn.XLOOKUP($A1220,Revolvers!$C:$C,Revolvers!S:S,0,0)</f>
        <v>0</v>
      </c>
      <c r="Q1220" s="3">
        <f>_xlfn.XLOOKUP($A1220,Revolvers!$C:$C,Revolvers!T:T,0,0)</f>
        <v>0</v>
      </c>
      <c r="R1220" s="3">
        <f>_xlfn.XLOOKUP($A1220,Rifles!C:C,Rifles!H:H,0,0)</f>
        <v>4</v>
      </c>
      <c r="S1220" s="3">
        <f>_xlfn.XLOOKUP($A1220,Shotguns!C:C,Shotguns!H:H,0,0)</f>
        <v>0</v>
      </c>
      <c r="T1220" s="3">
        <f t="shared" si="19"/>
        <v>4</v>
      </c>
    </row>
    <row r="1221" spans="1:20" x14ac:dyDescent="0.25">
      <c r="A1221" s="3">
        <f>Rifles!C1221</f>
        <v>82305581</v>
      </c>
      <c r="B1221" s="3" t="str">
        <f>_xlfn.XLOOKUP($A1221, Rifles!$C$2:$C$419,Rifles!$D$2:$D$419,"N/A",0)</f>
        <v>N/A</v>
      </c>
      <c r="C1221" s="4" t="str">
        <f>_xlfn.XLOOKUP($A1221, Rifles!$C$2:$C$419,Rifles!F$2:F$419,"N/A",0)</f>
        <v>N/A</v>
      </c>
      <c r="D1221" s="4" t="str">
        <f>_xlfn.XLOOKUP($A1221, Rifles!$C$2:$C$419,Rifles!G$2:G$419,"N/A",0)</f>
        <v>N/A</v>
      </c>
      <c r="E1221" s="3">
        <f>_xlfn.XLOOKUP($A1221,Pistols!$C:$C,Pistols!H:H,0,0)</f>
        <v>0</v>
      </c>
      <c r="F1221" s="3">
        <f>_xlfn.XLOOKUP($A1221,Pistols!$C:$C,Pistols!I:I,0,0)</f>
        <v>0</v>
      </c>
      <c r="G1221" s="3">
        <f>_xlfn.XLOOKUP($A1221,Pistols!$C:$C,Pistols!J:J,0,0)</f>
        <v>0</v>
      </c>
      <c r="H1221" s="3">
        <f>_xlfn.XLOOKUP($A1221,Pistols!$C:$C,Pistols!K:K,0,0)</f>
        <v>0</v>
      </c>
      <c r="I1221" s="3">
        <f>_xlfn.XLOOKUP($A1221,Pistols!$C:$C,Pistols!L:L,0,0)</f>
        <v>0</v>
      </c>
      <c r="J1221" s="3">
        <f>_xlfn.XLOOKUP($A1221,Pistols!$C:$C,Pistols!M:M,0,0)</f>
        <v>0</v>
      </c>
      <c r="K1221" s="3">
        <f>_xlfn.XLOOKUP($A1221,Pistols!$C:$C,Pistols!N:N,0,0)</f>
        <v>0</v>
      </c>
      <c r="L1221" s="3">
        <f>_xlfn.XLOOKUP($A1221,Revolvers!$C:$C,Revolvers!O:O,0,0)</f>
        <v>0</v>
      </c>
      <c r="M1221" s="3">
        <f>_xlfn.XLOOKUP($A1221,Revolvers!$C:$C,Revolvers!P:P,0,0)</f>
        <v>0</v>
      </c>
      <c r="N1221" s="3">
        <f>_xlfn.XLOOKUP($A1221,Revolvers!$C:$C,Revolvers!Q:Q,0,0)</f>
        <v>0</v>
      </c>
      <c r="O1221" s="3">
        <f>_xlfn.XLOOKUP($A1221,Revolvers!$C:$C,Revolvers!R:R,0,0)</f>
        <v>0</v>
      </c>
      <c r="P1221" s="3">
        <f>_xlfn.XLOOKUP($A1221,Revolvers!$C:$C,Revolvers!S:S,0,0)</f>
        <v>0</v>
      </c>
      <c r="Q1221" s="3">
        <f>_xlfn.XLOOKUP($A1221,Revolvers!$C:$C,Revolvers!T:T,0,0)</f>
        <v>0</v>
      </c>
      <c r="R1221" s="3">
        <f>_xlfn.XLOOKUP($A1221,Rifles!C:C,Rifles!H:H,0,0)</f>
        <v>28206</v>
      </c>
      <c r="S1221" s="3">
        <f>_xlfn.XLOOKUP($A1221,Shotguns!C:C,Shotguns!H:H,0,0)</f>
        <v>0</v>
      </c>
      <c r="T1221" s="3">
        <f t="shared" si="19"/>
        <v>28206</v>
      </c>
    </row>
    <row r="1222" spans="1:20" x14ac:dyDescent="0.25">
      <c r="A1222" s="3">
        <f>Rifles!C1222</f>
        <v>82303928</v>
      </c>
      <c r="B1222" s="3" t="str">
        <f>_xlfn.XLOOKUP($A1222, Rifles!$C$2:$C$419,Rifles!$D$2:$D$419,"N/A",0)</f>
        <v>N/A</v>
      </c>
      <c r="C1222" s="4" t="str">
        <f>_xlfn.XLOOKUP($A1222, Rifles!$C$2:$C$419,Rifles!F$2:F$419,"N/A",0)</f>
        <v>N/A</v>
      </c>
      <c r="D1222" s="4" t="str">
        <f>_xlfn.XLOOKUP($A1222, Rifles!$C$2:$C$419,Rifles!G$2:G$419,"N/A",0)</f>
        <v>N/A</v>
      </c>
      <c r="E1222" s="3">
        <f>_xlfn.XLOOKUP($A1222,Pistols!$C:$C,Pistols!H:H,0,0)</f>
        <v>0</v>
      </c>
      <c r="F1222" s="3">
        <f>_xlfn.XLOOKUP($A1222,Pistols!$C:$C,Pistols!I:I,0,0)</f>
        <v>0</v>
      </c>
      <c r="G1222" s="3">
        <f>_xlfn.XLOOKUP($A1222,Pistols!$C:$C,Pistols!J:J,0,0)</f>
        <v>0</v>
      </c>
      <c r="H1222" s="3">
        <f>_xlfn.XLOOKUP($A1222,Pistols!$C:$C,Pistols!K:K,0,0)</f>
        <v>0</v>
      </c>
      <c r="I1222" s="3">
        <f>_xlfn.XLOOKUP($A1222,Pistols!$C:$C,Pistols!L:L,0,0)</f>
        <v>0</v>
      </c>
      <c r="J1222" s="3">
        <f>_xlfn.XLOOKUP($A1222,Pistols!$C:$C,Pistols!M:M,0,0)</f>
        <v>1</v>
      </c>
      <c r="K1222" s="3">
        <f>_xlfn.XLOOKUP($A1222,Pistols!$C:$C,Pistols!N:N,0,0)</f>
        <v>1</v>
      </c>
      <c r="L1222" s="3">
        <f>_xlfn.XLOOKUP($A1222,Revolvers!$C:$C,Revolvers!O:O,0,0)</f>
        <v>0</v>
      </c>
      <c r="M1222" s="3">
        <f>_xlfn.XLOOKUP($A1222,Revolvers!$C:$C,Revolvers!P:P,0,0)</f>
        <v>0</v>
      </c>
      <c r="N1222" s="3">
        <f>_xlfn.XLOOKUP($A1222,Revolvers!$C:$C,Revolvers!Q:Q,0,0)</f>
        <v>0</v>
      </c>
      <c r="O1222" s="3">
        <f>_xlfn.XLOOKUP($A1222,Revolvers!$C:$C,Revolvers!R:R,0,0)</f>
        <v>0</v>
      </c>
      <c r="P1222" s="3">
        <f>_xlfn.XLOOKUP($A1222,Revolvers!$C:$C,Revolvers!S:S,0,0)</f>
        <v>0</v>
      </c>
      <c r="Q1222" s="3">
        <f>_xlfn.XLOOKUP($A1222,Revolvers!$C:$C,Revolvers!T:T,0,0)</f>
        <v>0</v>
      </c>
      <c r="R1222" s="3">
        <f>_xlfn.XLOOKUP($A1222,Rifles!C:C,Rifles!H:H,0,0)</f>
        <v>2</v>
      </c>
      <c r="S1222" s="3">
        <f>_xlfn.XLOOKUP($A1222,Shotguns!C:C,Shotguns!H:H,0,0)</f>
        <v>0</v>
      </c>
      <c r="T1222" s="3">
        <f t="shared" si="19"/>
        <v>3</v>
      </c>
    </row>
    <row r="1223" spans="1:20" x14ac:dyDescent="0.25">
      <c r="A1223" s="3">
        <f>Rifles!C1223</f>
        <v>82309076</v>
      </c>
      <c r="B1223" s="3" t="str">
        <f>_xlfn.XLOOKUP($A1223, Rifles!$C$2:$C$419,Rifles!$D$2:$D$419,"N/A",0)</f>
        <v>N/A</v>
      </c>
      <c r="C1223" s="4" t="str">
        <f>_xlfn.XLOOKUP($A1223, Rifles!$C$2:$C$419,Rifles!F$2:F$419,"N/A",0)</f>
        <v>N/A</v>
      </c>
      <c r="D1223" s="4" t="str">
        <f>_xlfn.XLOOKUP($A1223, Rifles!$C$2:$C$419,Rifles!G$2:G$419,"N/A",0)</f>
        <v>N/A</v>
      </c>
      <c r="E1223" s="3">
        <f>_xlfn.XLOOKUP($A1223,Pistols!$C:$C,Pistols!H:H,0,0)</f>
        <v>0</v>
      </c>
      <c r="F1223" s="3">
        <f>_xlfn.XLOOKUP($A1223,Pistols!$C:$C,Pistols!I:I,0,0)</f>
        <v>0</v>
      </c>
      <c r="G1223" s="3">
        <f>_xlfn.XLOOKUP($A1223,Pistols!$C:$C,Pistols!J:J,0,0)</f>
        <v>0</v>
      </c>
      <c r="H1223" s="3">
        <f>_xlfn.XLOOKUP($A1223,Pistols!$C:$C,Pistols!K:K,0,0)</f>
        <v>0</v>
      </c>
      <c r="I1223" s="3">
        <f>_xlfn.XLOOKUP($A1223,Pistols!$C:$C,Pistols!L:L,0,0)</f>
        <v>0</v>
      </c>
      <c r="J1223" s="3">
        <f>_xlfn.XLOOKUP($A1223,Pistols!$C:$C,Pistols!M:M,0,0)</f>
        <v>0</v>
      </c>
      <c r="K1223" s="3">
        <f>_xlfn.XLOOKUP($A1223,Pistols!$C:$C,Pistols!N:N,0,0)</f>
        <v>0</v>
      </c>
      <c r="L1223" s="3">
        <f>_xlfn.XLOOKUP($A1223,Revolvers!$C:$C,Revolvers!O:O,0,0)</f>
        <v>0</v>
      </c>
      <c r="M1223" s="3">
        <f>_xlfn.XLOOKUP($A1223,Revolvers!$C:$C,Revolvers!P:P,0,0)</f>
        <v>0</v>
      </c>
      <c r="N1223" s="3">
        <f>_xlfn.XLOOKUP($A1223,Revolvers!$C:$C,Revolvers!Q:Q,0,0)</f>
        <v>0</v>
      </c>
      <c r="O1223" s="3">
        <f>_xlfn.XLOOKUP($A1223,Revolvers!$C:$C,Revolvers!R:R,0,0)</f>
        <v>0</v>
      </c>
      <c r="P1223" s="3">
        <f>_xlfn.XLOOKUP($A1223,Revolvers!$C:$C,Revolvers!S:S,0,0)</f>
        <v>0</v>
      </c>
      <c r="Q1223" s="3">
        <f>_xlfn.XLOOKUP($A1223,Revolvers!$C:$C,Revolvers!T:T,0,0)</f>
        <v>0</v>
      </c>
      <c r="R1223" s="3">
        <f>_xlfn.XLOOKUP($A1223,Rifles!C:C,Rifles!H:H,0,0)</f>
        <v>3</v>
      </c>
      <c r="S1223" s="3">
        <f>_xlfn.XLOOKUP($A1223,Shotguns!C:C,Shotguns!H:H,0,0)</f>
        <v>0</v>
      </c>
      <c r="T1223" s="3">
        <f t="shared" si="19"/>
        <v>3</v>
      </c>
    </row>
    <row r="1224" spans="1:20" x14ac:dyDescent="0.25">
      <c r="A1224" s="3">
        <f>Rifles!C1224</f>
        <v>82302834</v>
      </c>
      <c r="B1224" s="3" t="str">
        <f>_xlfn.XLOOKUP($A1224, Rifles!$C$2:$C$419,Rifles!$D$2:$D$419,"N/A",0)</f>
        <v>N/A</v>
      </c>
      <c r="C1224" s="4" t="str">
        <f>_xlfn.XLOOKUP($A1224, Rifles!$C$2:$C$419,Rifles!F$2:F$419,"N/A",0)</f>
        <v>N/A</v>
      </c>
      <c r="D1224" s="4" t="str">
        <f>_xlfn.XLOOKUP($A1224, Rifles!$C$2:$C$419,Rifles!G$2:G$419,"N/A",0)</f>
        <v>N/A</v>
      </c>
      <c r="E1224" s="3">
        <f>_xlfn.XLOOKUP($A1224,Pistols!$C:$C,Pistols!H:H,0,0)</f>
        <v>356</v>
      </c>
      <c r="F1224" s="3">
        <f>_xlfn.XLOOKUP($A1224,Pistols!$C:$C,Pistols!I:I,0,0)</f>
        <v>0</v>
      </c>
      <c r="G1224" s="3">
        <f>_xlfn.XLOOKUP($A1224,Pistols!$C:$C,Pistols!J:J,0,0)</f>
        <v>0</v>
      </c>
      <c r="H1224" s="3">
        <f>_xlfn.XLOOKUP($A1224,Pistols!$C:$C,Pistols!K:K,0,0)</f>
        <v>0</v>
      </c>
      <c r="I1224" s="3">
        <f>_xlfn.XLOOKUP($A1224,Pistols!$C:$C,Pistols!L:L,0,0)</f>
        <v>0</v>
      </c>
      <c r="J1224" s="3">
        <f>_xlfn.XLOOKUP($A1224,Pistols!$C:$C,Pistols!M:M,0,0)</f>
        <v>0</v>
      </c>
      <c r="K1224" s="3">
        <f>_xlfn.XLOOKUP($A1224,Pistols!$C:$C,Pistols!N:N,0,0)</f>
        <v>356</v>
      </c>
      <c r="L1224" s="3">
        <f>_xlfn.XLOOKUP($A1224,Revolvers!$C:$C,Revolvers!O:O,0,0)</f>
        <v>0</v>
      </c>
      <c r="M1224" s="3">
        <f>_xlfn.XLOOKUP($A1224,Revolvers!$C:$C,Revolvers!P:P,0,0)</f>
        <v>0</v>
      </c>
      <c r="N1224" s="3">
        <f>_xlfn.XLOOKUP($A1224,Revolvers!$C:$C,Revolvers!Q:Q,0,0)</f>
        <v>0</v>
      </c>
      <c r="O1224" s="3">
        <f>_xlfn.XLOOKUP($A1224,Revolvers!$C:$C,Revolvers!R:R,0,0)</f>
        <v>0</v>
      </c>
      <c r="P1224" s="3">
        <f>_xlfn.XLOOKUP($A1224,Revolvers!$C:$C,Revolvers!S:S,0,0)</f>
        <v>0</v>
      </c>
      <c r="Q1224" s="3">
        <f>_xlfn.XLOOKUP($A1224,Revolvers!$C:$C,Revolvers!T:T,0,0)</f>
        <v>0</v>
      </c>
      <c r="R1224" s="3">
        <f>_xlfn.XLOOKUP($A1224,Rifles!C:C,Rifles!H:H,0,0)</f>
        <v>49063</v>
      </c>
      <c r="S1224" s="3">
        <f>_xlfn.XLOOKUP($A1224,Shotguns!C:C,Shotguns!H:H,0,0)</f>
        <v>0</v>
      </c>
      <c r="T1224" s="3">
        <f t="shared" si="19"/>
        <v>49419</v>
      </c>
    </row>
    <row r="1225" spans="1:20" x14ac:dyDescent="0.25">
      <c r="A1225" s="3">
        <f>Rifles!C1225</f>
        <v>82304013</v>
      </c>
      <c r="B1225" s="3" t="str">
        <f>_xlfn.XLOOKUP($A1225, Rifles!$C$2:$C$419,Rifles!$D$2:$D$419,"N/A",0)</f>
        <v>N/A</v>
      </c>
      <c r="C1225" s="4" t="str">
        <f>_xlfn.XLOOKUP($A1225, Rifles!$C$2:$C$419,Rifles!F$2:F$419,"N/A",0)</f>
        <v>N/A</v>
      </c>
      <c r="D1225" s="4" t="str">
        <f>_xlfn.XLOOKUP($A1225, Rifles!$C$2:$C$419,Rifles!G$2:G$419,"N/A",0)</f>
        <v>N/A</v>
      </c>
      <c r="E1225" s="3">
        <f>_xlfn.XLOOKUP($A1225,Pistols!$C:$C,Pistols!H:H,0,0)</f>
        <v>0</v>
      </c>
      <c r="F1225" s="3">
        <f>_xlfn.XLOOKUP($A1225,Pistols!$C:$C,Pistols!I:I,0,0)</f>
        <v>0</v>
      </c>
      <c r="G1225" s="3">
        <f>_xlfn.XLOOKUP($A1225,Pistols!$C:$C,Pistols!J:J,0,0)</f>
        <v>0</v>
      </c>
      <c r="H1225" s="3">
        <f>_xlfn.XLOOKUP($A1225,Pistols!$C:$C,Pistols!K:K,0,0)</f>
        <v>0</v>
      </c>
      <c r="I1225" s="3">
        <f>_xlfn.XLOOKUP($A1225,Pistols!$C:$C,Pistols!L:L,0,0)</f>
        <v>0</v>
      </c>
      <c r="J1225" s="3">
        <f>_xlfn.XLOOKUP($A1225,Pistols!$C:$C,Pistols!M:M,0,0)</f>
        <v>0</v>
      </c>
      <c r="K1225" s="3">
        <f>_xlfn.XLOOKUP($A1225,Pistols!$C:$C,Pistols!N:N,0,0)</f>
        <v>0</v>
      </c>
      <c r="L1225" s="3">
        <f>_xlfn.XLOOKUP($A1225,Revolvers!$C:$C,Revolvers!O:O,0,0)</f>
        <v>0</v>
      </c>
      <c r="M1225" s="3">
        <f>_xlfn.XLOOKUP($A1225,Revolvers!$C:$C,Revolvers!P:P,0,0)</f>
        <v>0</v>
      </c>
      <c r="N1225" s="3">
        <f>_xlfn.XLOOKUP($A1225,Revolvers!$C:$C,Revolvers!Q:Q,0,0)</f>
        <v>0</v>
      </c>
      <c r="O1225" s="3">
        <f>_xlfn.XLOOKUP($A1225,Revolvers!$C:$C,Revolvers!R:R,0,0)</f>
        <v>0</v>
      </c>
      <c r="P1225" s="3">
        <f>_xlfn.XLOOKUP($A1225,Revolvers!$C:$C,Revolvers!S:S,0,0)</f>
        <v>0</v>
      </c>
      <c r="Q1225" s="3">
        <f>_xlfn.XLOOKUP($A1225,Revolvers!$C:$C,Revolvers!T:T,0,0)</f>
        <v>0</v>
      </c>
      <c r="R1225" s="3">
        <f>_xlfn.XLOOKUP($A1225,Rifles!C:C,Rifles!H:H,0,0)</f>
        <v>30</v>
      </c>
      <c r="S1225" s="3">
        <f>_xlfn.XLOOKUP($A1225,Shotguns!C:C,Shotguns!H:H,0,0)</f>
        <v>0</v>
      </c>
      <c r="T1225" s="3">
        <f t="shared" si="19"/>
        <v>30</v>
      </c>
    </row>
    <row r="1226" spans="1:20" x14ac:dyDescent="0.25">
      <c r="A1226" s="3">
        <f>Rifles!C1226</f>
        <v>82306860</v>
      </c>
      <c r="B1226" s="3" t="str">
        <f>_xlfn.XLOOKUP($A1226, Rifles!$C$2:$C$419,Rifles!$D$2:$D$419,"N/A",0)</f>
        <v>N/A</v>
      </c>
      <c r="C1226" s="4" t="str">
        <f>_xlfn.XLOOKUP($A1226, Rifles!$C$2:$C$419,Rifles!F$2:F$419,"N/A",0)</f>
        <v>N/A</v>
      </c>
      <c r="D1226" s="4" t="str">
        <f>_xlfn.XLOOKUP($A1226, Rifles!$C$2:$C$419,Rifles!G$2:G$419,"N/A",0)</f>
        <v>N/A</v>
      </c>
      <c r="E1226" s="3">
        <f>_xlfn.XLOOKUP($A1226,Pistols!$C:$C,Pistols!H:H,0,0)</f>
        <v>0</v>
      </c>
      <c r="F1226" s="3">
        <f>_xlfn.XLOOKUP($A1226,Pistols!$C:$C,Pistols!I:I,0,0)</f>
        <v>0</v>
      </c>
      <c r="G1226" s="3">
        <f>_xlfn.XLOOKUP($A1226,Pistols!$C:$C,Pistols!J:J,0,0)</f>
        <v>0</v>
      </c>
      <c r="H1226" s="3">
        <f>_xlfn.XLOOKUP($A1226,Pistols!$C:$C,Pistols!K:K,0,0)</f>
        <v>0</v>
      </c>
      <c r="I1226" s="3">
        <f>_xlfn.XLOOKUP($A1226,Pistols!$C:$C,Pistols!L:L,0,0)</f>
        <v>0</v>
      </c>
      <c r="J1226" s="3">
        <f>_xlfn.XLOOKUP($A1226,Pistols!$C:$C,Pistols!M:M,0,0)</f>
        <v>0</v>
      </c>
      <c r="K1226" s="3">
        <f>_xlfn.XLOOKUP($A1226,Pistols!$C:$C,Pistols!N:N,0,0)</f>
        <v>0</v>
      </c>
      <c r="L1226" s="3">
        <f>_xlfn.XLOOKUP($A1226,Revolvers!$C:$C,Revolvers!O:O,0,0)</f>
        <v>0</v>
      </c>
      <c r="M1226" s="3">
        <f>_xlfn.XLOOKUP($A1226,Revolvers!$C:$C,Revolvers!P:P,0,0)</f>
        <v>0</v>
      </c>
      <c r="N1226" s="3">
        <f>_xlfn.XLOOKUP($A1226,Revolvers!$C:$C,Revolvers!Q:Q,0,0)</f>
        <v>0</v>
      </c>
      <c r="O1226" s="3">
        <f>_xlfn.XLOOKUP($A1226,Revolvers!$C:$C,Revolvers!R:R,0,0)</f>
        <v>0</v>
      </c>
      <c r="P1226" s="3">
        <f>_xlfn.XLOOKUP($A1226,Revolvers!$C:$C,Revolvers!S:S,0,0)</f>
        <v>0</v>
      </c>
      <c r="Q1226" s="3">
        <f>_xlfn.XLOOKUP($A1226,Revolvers!$C:$C,Revolvers!T:T,0,0)</f>
        <v>0</v>
      </c>
      <c r="R1226" s="3">
        <f>_xlfn.XLOOKUP($A1226,Rifles!C:C,Rifles!H:H,0,0)</f>
        <v>3</v>
      </c>
      <c r="S1226" s="3">
        <f>_xlfn.XLOOKUP($A1226,Shotguns!C:C,Shotguns!H:H,0,0)</f>
        <v>0</v>
      </c>
      <c r="T1226" s="3">
        <f t="shared" si="19"/>
        <v>3</v>
      </c>
    </row>
    <row r="1227" spans="1:20" x14ac:dyDescent="0.25">
      <c r="A1227" s="3">
        <f>Rifles!C1227</f>
        <v>82305603</v>
      </c>
      <c r="B1227" s="3" t="str">
        <f>_xlfn.XLOOKUP($A1227, Rifles!$C$2:$C$419,Rifles!$D$2:$D$419,"N/A",0)</f>
        <v>N/A</v>
      </c>
      <c r="C1227" s="4" t="str">
        <f>_xlfn.XLOOKUP($A1227, Rifles!$C$2:$C$419,Rifles!F$2:F$419,"N/A",0)</f>
        <v>N/A</v>
      </c>
      <c r="D1227" s="4" t="str">
        <f>_xlfn.XLOOKUP($A1227, Rifles!$C$2:$C$419,Rifles!G$2:G$419,"N/A",0)</f>
        <v>N/A</v>
      </c>
      <c r="E1227" s="3">
        <f>_xlfn.XLOOKUP($A1227,Pistols!$C:$C,Pistols!H:H,0,0)</f>
        <v>0</v>
      </c>
      <c r="F1227" s="3">
        <f>_xlfn.XLOOKUP($A1227,Pistols!$C:$C,Pistols!I:I,0,0)</f>
        <v>0</v>
      </c>
      <c r="G1227" s="3">
        <f>_xlfn.XLOOKUP($A1227,Pistols!$C:$C,Pistols!J:J,0,0)</f>
        <v>0</v>
      </c>
      <c r="H1227" s="3">
        <f>_xlfn.XLOOKUP($A1227,Pistols!$C:$C,Pistols!K:K,0,0)</f>
        <v>0</v>
      </c>
      <c r="I1227" s="3">
        <f>_xlfn.XLOOKUP($A1227,Pistols!$C:$C,Pistols!L:L,0,0)</f>
        <v>0</v>
      </c>
      <c r="J1227" s="3">
        <f>_xlfn.XLOOKUP($A1227,Pistols!$C:$C,Pistols!M:M,0,0)</f>
        <v>0</v>
      </c>
      <c r="K1227" s="3">
        <f>_xlfn.XLOOKUP($A1227,Pistols!$C:$C,Pistols!N:N,0,0)</f>
        <v>0</v>
      </c>
      <c r="L1227" s="3">
        <f>_xlfn.XLOOKUP($A1227,Revolvers!$C:$C,Revolvers!O:O,0,0)</f>
        <v>0</v>
      </c>
      <c r="M1227" s="3">
        <f>_xlfn.XLOOKUP($A1227,Revolvers!$C:$C,Revolvers!P:P,0,0)</f>
        <v>0</v>
      </c>
      <c r="N1227" s="3">
        <f>_xlfn.XLOOKUP($A1227,Revolvers!$C:$C,Revolvers!Q:Q,0,0)</f>
        <v>0</v>
      </c>
      <c r="O1227" s="3">
        <f>_xlfn.XLOOKUP($A1227,Revolvers!$C:$C,Revolvers!R:R,0,0)</f>
        <v>0</v>
      </c>
      <c r="P1227" s="3">
        <f>_xlfn.XLOOKUP($A1227,Revolvers!$C:$C,Revolvers!S:S,0,0)</f>
        <v>0</v>
      </c>
      <c r="Q1227" s="3">
        <f>_xlfn.XLOOKUP($A1227,Revolvers!$C:$C,Revolvers!T:T,0,0)</f>
        <v>0</v>
      </c>
      <c r="R1227" s="3">
        <f>_xlfn.XLOOKUP($A1227,Rifles!C:C,Rifles!H:H,0,0)</f>
        <v>6</v>
      </c>
      <c r="S1227" s="3">
        <f>_xlfn.XLOOKUP($A1227,Shotguns!C:C,Shotguns!H:H,0,0)</f>
        <v>0</v>
      </c>
      <c r="T1227" s="3">
        <f t="shared" si="19"/>
        <v>6</v>
      </c>
    </row>
    <row r="1228" spans="1:20" x14ac:dyDescent="0.25">
      <c r="A1228" s="3">
        <f>Rifles!C1228</f>
        <v>82505020</v>
      </c>
      <c r="B1228" s="3" t="str">
        <f>_xlfn.XLOOKUP($A1228, Rifles!$C$2:$C$419,Rifles!$D$2:$D$419,"N/A",0)</f>
        <v>N/A</v>
      </c>
      <c r="C1228" s="4" t="str">
        <f>_xlfn.XLOOKUP($A1228, Rifles!$C$2:$C$419,Rifles!F$2:F$419,"N/A",0)</f>
        <v>N/A</v>
      </c>
      <c r="D1228" s="4" t="str">
        <f>_xlfn.XLOOKUP($A1228, Rifles!$C$2:$C$419,Rifles!G$2:G$419,"N/A",0)</f>
        <v>N/A</v>
      </c>
      <c r="E1228" s="3">
        <f>_xlfn.XLOOKUP($A1228,Pistols!$C:$C,Pistols!H:H,0,0)</f>
        <v>0</v>
      </c>
      <c r="F1228" s="3">
        <f>_xlfn.XLOOKUP($A1228,Pistols!$C:$C,Pistols!I:I,0,0)</f>
        <v>0</v>
      </c>
      <c r="G1228" s="3">
        <f>_xlfn.XLOOKUP($A1228,Pistols!$C:$C,Pistols!J:J,0,0)</f>
        <v>0</v>
      </c>
      <c r="H1228" s="3">
        <f>_xlfn.XLOOKUP($A1228,Pistols!$C:$C,Pistols!K:K,0,0)</f>
        <v>0</v>
      </c>
      <c r="I1228" s="3">
        <f>_xlfn.XLOOKUP($A1228,Pistols!$C:$C,Pistols!L:L,0,0)</f>
        <v>0</v>
      </c>
      <c r="J1228" s="3">
        <f>_xlfn.XLOOKUP($A1228,Pistols!$C:$C,Pistols!M:M,0,0)</f>
        <v>1</v>
      </c>
      <c r="K1228" s="3">
        <f>_xlfn.XLOOKUP($A1228,Pistols!$C:$C,Pistols!N:N,0,0)</f>
        <v>1</v>
      </c>
      <c r="L1228" s="3">
        <f>_xlfn.XLOOKUP($A1228,Revolvers!$C:$C,Revolvers!O:O,0,0)</f>
        <v>0</v>
      </c>
      <c r="M1228" s="3">
        <f>_xlfn.XLOOKUP($A1228,Revolvers!$C:$C,Revolvers!P:P,0,0)</f>
        <v>0</v>
      </c>
      <c r="N1228" s="3">
        <f>_xlfn.XLOOKUP($A1228,Revolvers!$C:$C,Revolvers!Q:Q,0,0)</f>
        <v>0</v>
      </c>
      <c r="O1228" s="3">
        <f>_xlfn.XLOOKUP($A1228,Revolvers!$C:$C,Revolvers!R:R,0,0)</f>
        <v>0</v>
      </c>
      <c r="P1228" s="3">
        <f>_xlfn.XLOOKUP($A1228,Revolvers!$C:$C,Revolvers!S:S,0,0)</f>
        <v>0</v>
      </c>
      <c r="Q1228" s="3">
        <f>_xlfn.XLOOKUP($A1228,Revolvers!$C:$C,Revolvers!T:T,0,0)</f>
        <v>0</v>
      </c>
      <c r="R1228" s="3">
        <f>_xlfn.XLOOKUP($A1228,Rifles!C:C,Rifles!H:H,0,0)</f>
        <v>2</v>
      </c>
      <c r="S1228" s="3">
        <f>_xlfn.XLOOKUP($A1228,Shotguns!C:C,Shotguns!H:H,0,0)</f>
        <v>0</v>
      </c>
      <c r="T1228" s="3">
        <f t="shared" si="19"/>
        <v>3</v>
      </c>
    </row>
    <row r="1229" spans="1:20" x14ac:dyDescent="0.25">
      <c r="A1229" s="3">
        <f>Rifles!C1229</f>
        <v>82304234</v>
      </c>
      <c r="B1229" s="3" t="str">
        <f>_xlfn.XLOOKUP($A1229, Rifles!$C$2:$C$419,Rifles!$D$2:$D$419,"N/A",0)</f>
        <v>N/A</v>
      </c>
      <c r="C1229" s="4" t="str">
        <f>_xlfn.XLOOKUP($A1229, Rifles!$C$2:$C$419,Rifles!F$2:F$419,"N/A",0)</f>
        <v>N/A</v>
      </c>
      <c r="D1229" s="4" t="str">
        <f>_xlfn.XLOOKUP($A1229, Rifles!$C$2:$C$419,Rifles!G$2:G$419,"N/A",0)</f>
        <v>N/A</v>
      </c>
      <c r="E1229" s="3">
        <f>_xlfn.XLOOKUP($A1229,Pistols!$C:$C,Pistols!H:H,0,0)</f>
        <v>0</v>
      </c>
      <c r="F1229" s="3">
        <f>_xlfn.XLOOKUP($A1229,Pistols!$C:$C,Pistols!I:I,0,0)</f>
        <v>0</v>
      </c>
      <c r="G1229" s="3">
        <f>_xlfn.XLOOKUP($A1229,Pistols!$C:$C,Pistols!J:J,0,0)</f>
        <v>0</v>
      </c>
      <c r="H1229" s="3">
        <f>_xlfn.XLOOKUP($A1229,Pistols!$C:$C,Pistols!K:K,0,0)</f>
        <v>0</v>
      </c>
      <c r="I1229" s="3">
        <f>_xlfn.XLOOKUP($A1229,Pistols!$C:$C,Pistols!L:L,0,0)</f>
        <v>0</v>
      </c>
      <c r="J1229" s="3">
        <f>_xlfn.XLOOKUP($A1229,Pistols!$C:$C,Pistols!M:M,0,0)</f>
        <v>0</v>
      </c>
      <c r="K1229" s="3">
        <f>_xlfn.XLOOKUP($A1229,Pistols!$C:$C,Pistols!N:N,0,0)</f>
        <v>0</v>
      </c>
      <c r="L1229" s="3">
        <f>_xlfn.XLOOKUP($A1229,Revolvers!$C:$C,Revolvers!O:O,0,0)</f>
        <v>0</v>
      </c>
      <c r="M1229" s="3">
        <f>_xlfn.XLOOKUP($A1229,Revolvers!$C:$C,Revolvers!P:P,0,0)</f>
        <v>0</v>
      </c>
      <c r="N1229" s="3">
        <f>_xlfn.XLOOKUP($A1229,Revolvers!$C:$C,Revolvers!Q:Q,0,0)</f>
        <v>0</v>
      </c>
      <c r="O1229" s="3">
        <f>_xlfn.XLOOKUP($A1229,Revolvers!$C:$C,Revolvers!R:R,0,0)</f>
        <v>0</v>
      </c>
      <c r="P1229" s="3">
        <f>_xlfn.XLOOKUP($A1229,Revolvers!$C:$C,Revolvers!S:S,0,0)</f>
        <v>0</v>
      </c>
      <c r="Q1229" s="3">
        <f>_xlfn.XLOOKUP($A1229,Revolvers!$C:$C,Revolvers!T:T,0,0)</f>
        <v>0</v>
      </c>
      <c r="R1229" s="3">
        <f>_xlfn.XLOOKUP($A1229,Rifles!C:C,Rifles!H:H,0,0)</f>
        <v>100</v>
      </c>
      <c r="S1229" s="3">
        <f>_xlfn.XLOOKUP($A1229,Shotguns!C:C,Shotguns!H:H,0,0)</f>
        <v>0</v>
      </c>
      <c r="T1229" s="3">
        <f t="shared" si="19"/>
        <v>100</v>
      </c>
    </row>
    <row r="1230" spans="1:20" x14ac:dyDescent="0.25">
      <c r="A1230" s="3">
        <f>Rifles!C1230</f>
        <v>82303888</v>
      </c>
      <c r="B1230" s="3" t="str">
        <f>_xlfn.XLOOKUP($A1230, Rifles!$C$2:$C$419,Rifles!$D$2:$D$419,"N/A",0)</f>
        <v>N/A</v>
      </c>
      <c r="C1230" s="4" t="str">
        <f>_xlfn.XLOOKUP($A1230, Rifles!$C$2:$C$419,Rifles!F$2:F$419,"N/A",0)</f>
        <v>N/A</v>
      </c>
      <c r="D1230" s="4" t="str">
        <f>_xlfn.XLOOKUP($A1230, Rifles!$C$2:$C$419,Rifles!G$2:G$419,"N/A",0)</f>
        <v>N/A</v>
      </c>
      <c r="E1230" s="3">
        <f>_xlfn.XLOOKUP($A1230,Pistols!$C:$C,Pistols!H:H,0,0)</f>
        <v>0</v>
      </c>
      <c r="F1230" s="3">
        <f>_xlfn.XLOOKUP($A1230,Pistols!$C:$C,Pistols!I:I,0,0)</f>
        <v>0</v>
      </c>
      <c r="G1230" s="3">
        <f>_xlfn.XLOOKUP($A1230,Pistols!$C:$C,Pistols!J:J,0,0)</f>
        <v>0</v>
      </c>
      <c r="H1230" s="3">
        <f>_xlfn.XLOOKUP($A1230,Pistols!$C:$C,Pistols!K:K,0,0)</f>
        <v>0</v>
      </c>
      <c r="I1230" s="3">
        <f>_xlfn.XLOOKUP($A1230,Pistols!$C:$C,Pistols!L:L,0,0)</f>
        <v>0</v>
      </c>
      <c r="J1230" s="3">
        <f>_xlfn.XLOOKUP($A1230,Pistols!$C:$C,Pistols!M:M,0,0)</f>
        <v>0</v>
      </c>
      <c r="K1230" s="3">
        <f>_xlfn.XLOOKUP($A1230,Pistols!$C:$C,Pistols!N:N,0,0)</f>
        <v>0</v>
      </c>
      <c r="L1230" s="3">
        <f>_xlfn.XLOOKUP($A1230,Revolvers!$C:$C,Revolvers!O:O,0,0)</f>
        <v>0</v>
      </c>
      <c r="M1230" s="3">
        <f>_xlfn.XLOOKUP($A1230,Revolvers!$C:$C,Revolvers!P:P,0,0)</f>
        <v>0</v>
      </c>
      <c r="N1230" s="3">
        <f>_xlfn.XLOOKUP($A1230,Revolvers!$C:$C,Revolvers!Q:Q,0,0)</f>
        <v>0</v>
      </c>
      <c r="O1230" s="3">
        <f>_xlfn.XLOOKUP($A1230,Revolvers!$C:$C,Revolvers!R:R,0,0)</f>
        <v>0</v>
      </c>
      <c r="P1230" s="3">
        <f>_xlfn.XLOOKUP($A1230,Revolvers!$C:$C,Revolvers!S:S,0,0)</f>
        <v>0</v>
      </c>
      <c r="Q1230" s="3">
        <f>_xlfn.XLOOKUP($A1230,Revolvers!$C:$C,Revolvers!T:T,0,0)</f>
        <v>0</v>
      </c>
      <c r="R1230" s="3">
        <f>_xlfn.XLOOKUP($A1230,Rifles!C:C,Rifles!H:H,0,0)</f>
        <v>1</v>
      </c>
      <c r="S1230" s="3">
        <f>_xlfn.XLOOKUP($A1230,Shotguns!C:C,Shotguns!H:H,0,0)</f>
        <v>0</v>
      </c>
      <c r="T1230" s="3">
        <f t="shared" si="19"/>
        <v>1</v>
      </c>
    </row>
    <row r="1231" spans="1:20" x14ac:dyDescent="0.25">
      <c r="A1231" s="3">
        <f>Rifles!C1231</f>
        <v>82307328</v>
      </c>
      <c r="B1231" s="3" t="str">
        <f>_xlfn.XLOOKUP($A1231, Rifles!$C$2:$C$419,Rifles!$D$2:$D$419,"N/A",0)</f>
        <v>N/A</v>
      </c>
      <c r="C1231" s="4" t="str">
        <f>_xlfn.XLOOKUP($A1231, Rifles!$C$2:$C$419,Rifles!F$2:F$419,"N/A",0)</f>
        <v>N/A</v>
      </c>
      <c r="D1231" s="4" t="str">
        <f>_xlfn.XLOOKUP($A1231, Rifles!$C$2:$C$419,Rifles!G$2:G$419,"N/A",0)</f>
        <v>N/A</v>
      </c>
      <c r="E1231" s="3">
        <f>_xlfn.XLOOKUP($A1231,Pistols!$C:$C,Pistols!H:H,0,0)</f>
        <v>0</v>
      </c>
      <c r="F1231" s="3">
        <f>_xlfn.XLOOKUP($A1231,Pistols!$C:$C,Pistols!I:I,0,0)</f>
        <v>0</v>
      </c>
      <c r="G1231" s="3">
        <f>_xlfn.XLOOKUP($A1231,Pistols!$C:$C,Pistols!J:J,0,0)</f>
        <v>0</v>
      </c>
      <c r="H1231" s="3">
        <f>_xlfn.XLOOKUP($A1231,Pistols!$C:$C,Pistols!K:K,0,0)</f>
        <v>0</v>
      </c>
      <c r="I1231" s="3">
        <f>_xlfn.XLOOKUP($A1231,Pistols!$C:$C,Pistols!L:L,0,0)</f>
        <v>0</v>
      </c>
      <c r="J1231" s="3">
        <f>_xlfn.XLOOKUP($A1231,Pistols!$C:$C,Pistols!M:M,0,0)</f>
        <v>0</v>
      </c>
      <c r="K1231" s="3">
        <f>_xlfn.XLOOKUP($A1231,Pistols!$C:$C,Pistols!N:N,0,0)</f>
        <v>0</v>
      </c>
      <c r="L1231" s="3">
        <f>_xlfn.XLOOKUP($A1231,Revolvers!$C:$C,Revolvers!O:O,0,0)</f>
        <v>0</v>
      </c>
      <c r="M1231" s="3">
        <f>_xlfn.XLOOKUP($A1231,Revolvers!$C:$C,Revolvers!P:P,0,0)</f>
        <v>0</v>
      </c>
      <c r="N1231" s="3">
        <f>_xlfn.XLOOKUP($A1231,Revolvers!$C:$C,Revolvers!Q:Q,0,0)</f>
        <v>0</v>
      </c>
      <c r="O1231" s="3">
        <f>_xlfn.XLOOKUP($A1231,Revolvers!$C:$C,Revolvers!R:R,0,0)</f>
        <v>0</v>
      </c>
      <c r="P1231" s="3">
        <f>_xlfn.XLOOKUP($A1231,Revolvers!$C:$C,Revolvers!S:S,0,0)</f>
        <v>0</v>
      </c>
      <c r="Q1231" s="3">
        <f>_xlfn.XLOOKUP($A1231,Revolvers!$C:$C,Revolvers!T:T,0,0)</f>
        <v>0</v>
      </c>
      <c r="R1231" s="3">
        <f>_xlfn.XLOOKUP($A1231,Rifles!C:C,Rifles!H:H,0,0)</f>
        <v>2</v>
      </c>
      <c r="S1231" s="3">
        <f>_xlfn.XLOOKUP($A1231,Shotguns!C:C,Shotguns!H:H,0,0)</f>
        <v>0</v>
      </c>
      <c r="T1231" s="3">
        <f t="shared" si="19"/>
        <v>2</v>
      </c>
    </row>
    <row r="1232" spans="1:20" x14ac:dyDescent="0.25">
      <c r="A1232" s="3">
        <f>Rifles!C1232</f>
        <v>82302810</v>
      </c>
      <c r="B1232" s="3" t="str">
        <f>_xlfn.XLOOKUP($A1232, Rifles!$C$2:$C$419,Rifles!$D$2:$D$419,"N/A",0)</f>
        <v>N/A</v>
      </c>
      <c r="C1232" s="4" t="str">
        <f>_xlfn.XLOOKUP($A1232, Rifles!$C$2:$C$419,Rifles!F$2:F$419,"N/A",0)</f>
        <v>N/A</v>
      </c>
      <c r="D1232" s="4" t="str">
        <f>_xlfn.XLOOKUP($A1232, Rifles!$C$2:$C$419,Rifles!G$2:G$419,"N/A",0)</f>
        <v>N/A</v>
      </c>
      <c r="E1232" s="3">
        <f>_xlfn.XLOOKUP($A1232,Pistols!$C:$C,Pistols!H:H,0,0)</f>
        <v>0</v>
      </c>
      <c r="F1232" s="3">
        <f>_xlfn.XLOOKUP($A1232,Pistols!$C:$C,Pistols!I:I,0,0)</f>
        <v>0</v>
      </c>
      <c r="G1232" s="3">
        <f>_xlfn.XLOOKUP($A1232,Pistols!$C:$C,Pistols!J:J,0,0)</f>
        <v>0</v>
      </c>
      <c r="H1232" s="3">
        <f>_xlfn.XLOOKUP($A1232,Pistols!$C:$C,Pistols!K:K,0,0)</f>
        <v>0</v>
      </c>
      <c r="I1232" s="3">
        <f>_xlfn.XLOOKUP($A1232,Pistols!$C:$C,Pistols!L:L,0,0)</f>
        <v>0</v>
      </c>
      <c r="J1232" s="3">
        <f>_xlfn.XLOOKUP($A1232,Pistols!$C:$C,Pistols!M:M,0,0)</f>
        <v>0</v>
      </c>
      <c r="K1232" s="3">
        <f>_xlfn.XLOOKUP($A1232,Pistols!$C:$C,Pistols!N:N,0,0)</f>
        <v>0</v>
      </c>
      <c r="L1232" s="3">
        <f>_xlfn.XLOOKUP($A1232,Revolvers!$C:$C,Revolvers!O:O,0,0)</f>
        <v>0</v>
      </c>
      <c r="M1232" s="3">
        <f>_xlfn.XLOOKUP($A1232,Revolvers!$C:$C,Revolvers!P:P,0,0)</f>
        <v>0</v>
      </c>
      <c r="N1232" s="3">
        <f>_xlfn.XLOOKUP($A1232,Revolvers!$C:$C,Revolvers!Q:Q,0,0)</f>
        <v>0</v>
      </c>
      <c r="O1232" s="3">
        <f>_xlfn.XLOOKUP($A1232,Revolvers!$C:$C,Revolvers!R:R,0,0)</f>
        <v>0</v>
      </c>
      <c r="P1232" s="3">
        <f>_xlfn.XLOOKUP($A1232,Revolvers!$C:$C,Revolvers!S:S,0,0)</f>
        <v>0</v>
      </c>
      <c r="Q1232" s="3">
        <f>_xlfn.XLOOKUP($A1232,Revolvers!$C:$C,Revolvers!T:T,0,0)</f>
        <v>0</v>
      </c>
      <c r="R1232" s="3">
        <f>_xlfn.XLOOKUP($A1232,Rifles!C:C,Rifles!H:H,0,0)</f>
        <v>8</v>
      </c>
      <c r="S1232" s="3">
        <f>_xlfn.XLOOKUP($A1232,Shotguns!C:C,Shotguns!H:H,0,0)</f>
        <v>1</v>
      </c>
      <c r="T1232" s="3">
        <f t="shared" si="19"/>
        <v>9</v>
      </c>
    </row>
    <row r="1233" spans="1:20" x14ac:dyDescent="0.25">
      <c r="A1233" s="3">
        <f>Rifles!C1233</f>
        <v>82304767</v>
      </c>
      <c r="B1233" s="3" t="str">
        <f>_xlfn.XLOOKUP($A1233, Rifles!$C$2:$C$419,Rifles!$D$2:$D$419,"N/A",0)</f>
        <v>N/A</v>
      </c>
      <c r="C1233" s="4" t="str">
        <f>_xlfn.XLOOKUP($A1233, Rifles!$C$2:$C$419,Rifles!F$2:F$419,"N/A",0)</f>
        <v>N/A</v>
      </c>
      <c r="D1233" s="4" t="str">
        <f>_xlfn.XLOOKUP($A1233, Rifles!$C$2:$C$419,Rifles!G$2:G$419,"N/A",0)</f>
        <v>N/A</v>
      </c>
      <c r="E1233" s="3">
        <f>_xlfn.XLOOKUP($A1233,Pistols!$C:$C,Pistols!H:H,0,0)</f>
        <v>0</v>
      </c>
      <c r="F1233" s="3">
        <f>_xlfn.XLOOKUP($A1233,Pistols!$C:$C,Pistols!I:I,0,0)</f>
        <v>0</v>
      </c>
      <c r="G1233" s="3">
        <f>_xlfn.XLOOKUP($A1233,Pistols!$C:$C,Pistols!J:J,0,0)</f>
        <v>0</v>
      </c>
      <c r="H1233" s="3">
        <f>_xlfn.XLOOKUP($A1233,Pistols!$C:$C,Pistols!K:K,0,0)</f>
        <v>0</v>
      </c>
      <c r="I1233" s="3">
        <f>_xlfn.XLOOKUP($A1233,Pistols!$C:$C,Pistols!L:L,0,0)</f>
        <v>0</v>
      </c>
      <c r="J1233" s="3">
        <f>_xlfn.XLOOKUP($A1233,Pistols!$C:$C,Pistols!M:M,0,0)</f>
        <v>0</v>
      </c>
      <c r="K1233" s="3">
        <f>_xlfn.XLOOKUP($A1233,Pistols!$C:$C,Pistols!N:N,0,0)</f>
        <v>0</v>
      </c>
      <c r="L1233" s="3">
        <f>_xlfn.XLOOKUP($A1233,Revolvers!$C:$C,Revolvers!O:O,0,0)</f>
        <v>0</v>
      </c>
      <c r="M1233" s="3">
        <f>_xlfn.XLOOKUP($A1233,Revolvers!$C:$C,Revolvers!P:P,0,0)</f>
        <v>0</v>
      </c>
      <c r="N1233" s="3">
        <f>_xlfn.XLOOKUP($A1233,Revolvers!$C:$C,Revolvers!Q:Q,0,0)</f>
        <v>0</v>
      </c>
      <c r="O1233" s="3">
        <f>_xlfn.XLOOKUP($A1233,Revolvers!$C:$C,Revolvers!R:R,0,0)</f>
        <v>0</v>
      </c>
      <c r="P1233" s="3">
        <f>_xlfn.XLOOKUP($A1233,Revolvers!$C:$C,Revolvers!S:S,0,0)</f>
        <v>0</v>
      </c>
      <c r="Q1233" s="3">
        <f>_xlfn.XLOOKUP($A1233,Revolvers!$C:$C,Revolvers!T:T,0,0)</f>
        <v>0</v>
      </c>
      <c r="R1233" s="3">
        <f>_xlfn.XLOOKUP($A1233,Rifles!C:C,Rifles!H:H,0,0)</f>
        <v>1</v>
      </c>
      <c r="S1233" s="3">
        <f>_xlfn.XLOOKUP($A1233,Shotguns!C:C,Shotguns!H:H,0,0)</f>
        <v>0</v>
      </c>
      <c r="T1233" s="3">
        <f t="shared" si="19"/>
        <v>1</v>
      </c>
    </row>
    <row r="1234" spans="1:20" x14ac:dyDescent="0.25">
      <c r="A1234" s="3">
        <f>Rifles!C1234</f>
        <v>82303867</v>
      </c>
      <c r="B1234" s="3" t="str">
        <f>_xlfn.XLOOKUP($A1234, Rifles!$C$2:$C$419,Rifles!$D$2:$D$419,"N/A",0)</f>
        <v>N/A</v>
      </c>
      <c r="C1234" s="4" t="str">
        <f>_xlfn.XLOOKUP($A1234, Rifles!$C$2:$C$419,Rifles!F$2:F$419,"N/A",0)</f>
        <v>N/A</v>
      </c>
      <c r="D1234" s="4" t="str">
        <f>_xlfn.XLOOKUP($A1234, Rifles!$C$2:$C$419,Rifles!G$2:G$419,"N/A",0)</f>
        <v>N/A</v>
      </c>
      <c r="E1234" s="3">
        <f>_xlfn.XLOOKUP($A1234,Pistols!$C:$C,Pistols!H:H,0,0)</f>
        <v>0</v>
      </c>
      <c r="F1234" s="3">
        <f>_xlfn.XLOOKUP($A1234,Pistols!$C:$C,Pistols!I:I,0,0)</f>
        <v>0</v>
      </c>
      <c r="G1234" s="3">
        <f>_xlfn.XLOOKUP($A1234,Pistols!$C:$C,Pistols!J:J,0,0)</f>
        <v>0</v>
      </c>
      <c r="H1234" s="3">
        <f>_xlfn.XLOOKUP($A1234,Pistols!$C:$C,Pistols!K:K,0,0)</f>
        <v>0</v>
      </c>
      <c r="I1234" s="3">
        <f>_xlfn.XLOOKUP($A1234,Pistols!$C:$C,Pistols!L:L,0,0)</f>
        <v>6</v>
      </c>
      <c r="J1234" s="3">
        <f>_xlfn.XLOOKUP($A1234,Pistols!$C:$C,Pistols!M:M,0,0)</f>
        <v>0</v>
      </c>
      <c r="K1234" s="3">
        <f>_xlfn.XLOOKUP($A1234,Pistols!$C:$C,Pistols!N:N,0,0)</f>
        <v>6</v>
      </c>
      <c r="L1234" s="3">
        <f>_xlfn.XLOOKUP($A1234,Revolvers!$C:$C,Revolvers!O:O,0,0)</f>
        <v>0</v>
      </c>
      <c r="M1234" s="3">
        <f>_xlfn.XLOOKUP($A1234,Revolvers!$C:$C,Revolvers!P:P,0,0)</f>
        <v>0</v>
      </c>
      <c r="N1234" s="3">
        <f>_xlfn.XLOOKUP($A1234,Revolvers!$C:$C,Revolvers!Q:Q,0,0)</f>
        <v>0</v>
      </c>
      <c r="O1234" s="3">
        <f>_xlfn.XLOOKUP($A1234,Revolvers!$C:$C,Revolvers!R:R,0,0)</f>
        <v>0</v>
      </c>
      <c r="P1234" s="3">
        <f>_xlfn.XLOOKUP($A1234,Revolvers!$C:$C,Revolvers!S:S,0,0)</f>
        <v>0</v>
      </c>
      <c r="Q1234" s="3">
        <f>_xlfn.XLOOKUP($A1234,Revolvers!$C:$C,Revolvers!T:T,0,0)</f>
        <v>0</v>
      </c>
      <c r="R1234" s="3">
        <f>_xlfn.XLOOKUP($A1234,Rifles!C:C,Rifles!H:H,0,0)</f>
        <v>5</v>
      </c>
      <c r="S1234" s="3">
        <f>_xlfn.XLOOKUP($A1234,Shotguns!C:C,Shotguns!H:H,0,0)</f>
        <v>0</v>
      </c>
      <c r="T1234" s="3">
        <f t="shared" si="19"/>
        <v>11</v>
      </c>
    </row>
    <row r="1235" spans="1:20" x14ac:dyDescent="0.25">
      <c r="A1235" s="3">
        <f>Rifles!C1235</f>
        <v>82304762</v>
      </c>
      <c r="B1235" s="3" t="str">
        <f>_xlfn.XLOOKUP($A1235, Rifles!$C$2:$C$419,Rifles!$D$2:$D$419,"N/A",0)</f>
        <v>N/A</v>
      </c>
      <c r="C1235" s="4" t="str">
        <f>_xlfn.XLOOKUP($A1235, Rifles!$C$2:$C$419,Rifles!F$2:F$419,"N/A",0)</f>
        <v>N/A</v>
      </c>
      <c r="D1235" s="4" t="str">
        <f>_xlfn.XLOOKUP($A1235, Rifles!$C$2:$C$419,Rifles!G$2:G$419,"N/A",0)</f>
        <v>N/A</v>
      </c>
      <c r="E1235" s="3">
        <f>_xlfn.XLOOKUP($A1235,Pistols!$C:$C,Pistols!H:H,0,0)</f>
        <v>0</v>
      </c>
      <c r="F1235" s="3">
        <f>_xlfn.XLOOKUP($A1235,Pistols!$C:$C,Pistols!I:I,0,0)</f>
        <v>0</v>
      </c>
      <c r="G1235" s="3">
        <f>_xlfn.XLOOKUP($A1235,Pistols!$C:$C,Pistols!J:J,0,0)</f>
        <v>0</v>
      </c>
      <c r="H1235" s="3">
        <f>_xlfn.XLOOKUP($A1235,Pistols!$C:$C,Pistols!K:K,0,0)</f>
        <v>0</v>
      </c>
      <c r="I1235" s="3">
        <f>_xlfn.XLOOKUP($A1235,Pistols!$C:$C,Pistols!L:L,0,0)</f>
        <v>0</v>
      </c>
      <c r="J1235" s="3">
        <f>_xlfn.XLOOKUP($A1235,Pistols!$C:$C,Pistols!M:M,0,0)</f>
        <v>0</v>
      </c>
      <c r="K1235" s="3">
        <f>_xlfn.XLOOKUP($A1235,Pistols!$C:$C,Pistols!N:N,0,0)</f>
        <v>0</v>
      </c>
      <c r="L1235" s="3">
        <f>_xlfn.XLOOKUP($A1235,Revolvers!$C:$C,Revolvers!O:O,0,0)</f>
        <v>0</v>
      </c>
      <c r="M1235" s="3">
        <f>_xlfn.XLOOKUP($A1235,Revolvers!$C:$C,Revolvers!P:P,0,0)</f>
        <v>0</v>
      </c>
      <c r="N1235" s="3">
        <f>_xlfn.XLOOKUP($A1235,Revolvers!$C:$C,Revolvers!Q:Q,0,0)</f>
        <v>0</v>
      </c>
      <c r="O1235" s="3">
        <f>_xlfn.XLOOKUP($A1235,Revolvers!$C:$C,Revolvers!R:R,0,0)</f>
        <v>0</v>
      </c>
      <c r="P1235" s="3">
        <f>_xlfn.XLOOKUP($A1235,Revolvers!$C:$C,Revolvers!S:S,0,0)</f>
        <v>0</v>
      </c>
      <c r="Q1235" s="3">
        <f>_xlfn.XLOOKUP($A1235,Revolvers!$C:$C,Revolvers!T:T,0,0)</f>
        <v>0</v>
      </c>
      <c r="R1235" s="3">
        <f>_xlfn.XLOOKUP($A1235,Rifles!C:C,Rifles!H:H,0,0)</f>
        <v>7</v>
      </c>
      <c r="S1235" s="3">
        <f>_xlfn.XLOOKUP($A1235,Shotguns!C:C,Shotguns!H:H,0,0)</f>
        <v>0</v>
      </c>
      <c r="T1235" s="3">
        <f t="shared" si="19"/>
        <v>7</v>
      </c>
    </row>
    <row r="1236" spans="1:20" x14ac:dyDescent="0.25">
      <c r="A1236" s="3">
        <f>Rifles!C1236</f>
        <v>82502687</v>
      </c>
      <c r="B1236" s="3" t="str">
        <f>_xlfn.XLOOKUP($A1236, Rifles!$C$2:$C$419,Rifles!$D$2:$D$419,"N/A",0)</f>
        <v>N/A</v>
      </c>
      <c r="C1236" s="4" t="str">
        <f>_xlfn.XLOOKUP($A1236, Rifles!$C$2:$C$419,Rifles!F$2:F$419,"N/A",0)</f>
        <v>N/A</v>
      </c>
      <c r="D1236" s="4" t="str">
        <f>_xlfn.XLOOKUP($A1236, Rifles!$C$2:$C$419,Rifles!G$2:G$419,"N/A",0)</f>
        <v>N/A</v>
      </c>
      <c r="E1236" s="3">
        <f>_xlfn.XLOOKUP($A1236,Pistols!$C:$C,Pistols!H:H,0,0)</f>
        <v>0</v>
      </c>
      <c r="F1236" s="3">
        <f>_xlfn.XLOOKUP($A1236,Pistols!$C:$C,Pistols!I:I,0,0)</f>
        <v>0</v>
      </c>
      <c r="G1236" s="3">
        <f>_xlfn.XLOOKUP($A1236,Pistols!$C:$C,Pistols!J:J,0,0)</f>
        <v>0</v>
      </c>
      <c r="H1236" s="3">
        <f>_xlfn.XLOOKUP($A1236,Pistols!$C:$C,Pistols!K:K,0,0)</f>
        <v>0</v>
      </c>
      <c r="I1236" s="3">
        <f>_xlfn.XLOOKUP($A1236,Pistols!$C:$C,Pistols!L:L,0,0)</f>
        <v>0</v>
      </c>
      <c r="J1236" s="3">
        <f>_xlfn.XLOOKUP($A1236,Pistols!$C:$C,Pistols!M:M,0,0)</f>
        <v>0</v>
      </c>
      <c r="K1236" s="3">
        <f>_xlfn.XLOOKUP($A1236,Pistols!$C:$C,Pistols!N:N,0,0)</f>
        <v>0</v>
      </c>
      <c r="L1236" s="3">
        <f>_xlfn.XLOOKUP($A1236,Revolvers!$C:$C,Revolvers!O:O,0,0)</f>
        <v>0</v>
      </c>
      <c r="M1236" s="3">
        <f>_xlfn.XLOOKUP($A1236,Revolvers!$C:$C,Revolvers!P:P,0,0)</f>
        <v>0</v>
      </c>
      <c r="N1236" s="3">
        <f>_xlfn.XLOOKUP($A1236,Revolvers!$C:$C,Revolvers!Q:Q,0,0)</f>
        <v>0</v>
      </c>
      <c r="O1236" s="3">
        <f>_xlfn.XLOOKUP($A1236,Revolvers!$C:$C,Revolvers!R:R,0,0)</f>
        <v>0</v>
      </c>
      <c r="P1236" s="3">
        <f>_xlfn.XLOOKUP($A1236,Revolvers!$C:$C,Revolvers!S:S,0,0)</f>
        <v>0</v>
      </c>
      <c r="Q1236" s="3">
        <f>_xlfn.XLOOKUP($A1236,Revolvers!$C:$C,Revolvers!T:T,0,0)</f>
        <v>0</v>
      </c>
      <c r="R1236" s="3">
        <f>_xlfn.XLOOKUP($A1236,Rifles!C:C,Rifles!H:H,0,0)</f>
        <v>2</v>
      </c>
      <c r="S1236" s="3">
        <f>_xlfn.XLOOKUP($A1236,Shotguns!C:C,Shotguns!H:H,0,0)</f>
        <v>0</v>
      </c>
      <c r="T1236" s="3">
        <f t="shared" si="19"/>
        <v>2</v>
      </c>
    </row>
    <row r="1237" spans="1:20" x14ac:dyDescent="0.25">
      <c r="A1237" s="3">
        <f>Rifles!C1237</f>
        <v>82305144</v>
      </c>
      <c r="B1237" s="3" t="str">
        <f>_xlfn.XLOOKUP($A1237, Rifles!$C$2:$C$419,Rifles!$D$2:$D$419,"N/A",0)</f>
        <v>N/A</v>
      </c>
      <c r="C1237" s="4" t="str">
        <f>_xlfn.XLOOKUP($A1237, Rifles!$C$2:$C$419,Rifles!F$2:F$419,"N/A",0)</f>
        <v>N/A</v>
      </c>
      <c r="D1237" s="4" t="str">
        <f>_xlfn.XLOOKUP($A1237, Rifles!$C$2:$C$419,Rifles!G$2:G$419,"N/A",0)</f>
        <v>N/A</v>
      </c>
      <c r="E1237" s="3">
        <f>_xlfn.XLOOKUP($A1237,Pistols!$C:$C,Pistols!H:H,0,0)</f>
        <v>0</v>
      </c>
      <c r="F1237" s="3">
        <f>_xlfn.XLOOKUP($A1237,Pistols!$C:$C,Pistols!I:I,0,0)</f>
        <v>0</v>
      </c>
      <c r="G1237" s="3">
        <f>_xlfn.XLOOKUP($A1237,Pistols!$C:$C,Pistols!J:J,0,0)</f>
        <v>0</v>
      </c>
      <c r="H1237" s="3">
        <f>_xlfn.XLOOKUP($A1237,Pistols!$C:$C,Pistols!K:K,0,0)</f>
        <v>0</v>
      </c>
      <c r="I1237" s="3">
        <f>_xlfn.XLOOKUP($A1237,Pistols!$C:$C,Pistols!L:L,0,0)</f>
        <v>0</v>
      </c>
      <c r="J1237" s="3">
        <f>_xlfn.XLOOKUP($A1237,Pistols!$C:$C,Pistols!M:M,0,0)</f>
        <v>0</v>
      </c>
      <c r="K1237" s="3">
        <f>_xlfn.XLOOKUP($A1237,Pistols!$C:$C,Pistols!N:N,0,0)</f>
        <v>0</v>
      </c>
      <c r="L1237" s="3">
        <f>_xlfn.XLOOKUP($A1237,Revolvers!$C:$C,Revolvers!O:O,0,0)</f>
        <v>0</v>
      </c>
      <c r="M1237" s="3">
        <f>_xlfn.XLOOKUP($A1237,Revolvers!$C:$C,Revolvers!P:P,0,0)</f>
        <v>0</v>
      </c>
      <c r="N1237" s="3">
        <f>_xlfn.XLOOKUP($A1237,Revolvers!$C:$C,Revolvers!Q:Q,0,0)</f>
        <v>0</v>
      </c>
      <c r="O1237" s="3">
        <f>_xlfn.XLOOKUP($A1237,Revolvers!$C:$C,Revolvers!R:R,0,0)</f>
        <v>0</v>
      </c>
      <c r="P1237" s="3">
        <f>_xlfn.XLOOKUP($A1237,Revolvers!$C:$C,Revolvers!S:S,0,0)</f>
        <v>0</v>
      </c>
      <c r="Q1237" s="3">
        <f>_xlfn.XLOOKUP($A1237,Revolvers!$C:$C,Revolvers!T:T,0,0)</f>
        <v>0</v>
      </c>
      <c r="R1237" s="3">
        <f>_xlfn.XLOOKUP($A1237,Rifles!C:C,Rifles!H:H,0,0)</f>
        <v>4</v>
      </c>
      <c r="S1237" s="3">
        <f>_xlfn.XLOOKUP($A1237,Shotguns!C:C,Shotguns!H:H,0,0)</f>
        <v>0</v>
      </c>
      <c r="T1237" s="3">
        <f t="shared" si="19"/>
        <v>4</v>
      </c>
    </row>
    <row r="1238" spans="1:20" x14ac:dyDescent="0.25">
      <c r="A1238" s="3">
        <f>Rifles!C1238</f>
        <v>82300479</v>
      </c>
      <c r="B1238" s="3" t="str">
        <f>_xlfn.XLOOKUP($A1238, Rifles!$C$2:$C$419,Rifles!$D$2:$D$419,"N/A",0)</f>
        <v>N/A</v>
      </c>
      <c r="C1238" s="4" t="str">
        <f>_xlfn.XLOOKUP($A1238, Rifles!$C$2:$C$419,Rifles!F$2:F$419,"N/A",0)</f>
        <v>N/A</v>
      </c>
      <c r="D1238" s="4" t="str">
        <f>_xlfn.XLOOKUP($A1238, Rifles!$C$2:$C$419,Rifles!G$2:G$419,"N/A",0)</f>
        <v>N/A</v>
      </c>
      <c r="E1238" s="3">
        <f>_xlfn.XLOOKUP($A1238,Pistols!$C:$C,Pistols!H:H,0,0)</f>
        <v>0</v>
      </c>
      <c r="F1238" s="3">
        <f>_xlfn.XLOOKUP($A1238,Pistols!$C:$C,Pistols!I:I,0,0)</f>
        <v>0</v>
      </c>
      <c r="G1238" s="3">
        <f>_xlfn.XLOOKUP($A1238,Pistols!$C:$C,Pistols!J:J,0,0)</f>
        <v>0</v>
      </c>
      <c r="H1238" s="3">
        <f>_xlfn.XLOOKUP($A1238,Pistols!$C:$C,Pistols!K:K,0,0)</f>
        <v>0</v>
      </c>
      <c r="I1238" s="3">
        <f>_xlfn.XLOOKUP($A1238,Pistols!$C:$C,Pistols!L:L,0,0)</f>
        <v>0</v>
      </c>
      <c r="J1238" s="3">
        <f>_xlfn.XLOOKUP($A1238,Pistols!$C:$C,Pistols!M:M,0,0)</f>
        <v>0</v>
      </c>
      <c r="K1238" s="3">
        <f>_xlfn.XLOOKUP($A1238,Pistols!$C:$C,Pistols!N:N,0,0)</f>
        <v>0</v>
      </c>
      <c r="L1238" s="3">
        <f>_xlfn.XLOOKUP($A1238,Revolvers!$C:$C,Revolvers!O:O,0,0)</f>
        <v>0</v>
      </c>
      <c r="M1238" s="3">
        <f>_xlfn.XLOOKUP($A1238,Revolvers!$C:$C,Revolvers!P:P,0,0)</f>
        <v>0</v>
      </c>
      <c r="N1238" s="3">
        <f>_xlfn.XLOOKUP($A1238,Revolvers!$C:$C,Revolvers!Q:Q,0,0)</f>
        <v>0</v>
      </c>
      <c r="O1238" s="3">
        <f>_xlfn.XLOOKUP($A1238,Revolvers!$C:$C,Revolvers!R:R,0,0)</f>
        <v>0</v>
      </c>
      <c r="P1238" s="3">
        <f>_xlfn.XLOOKUP($A1238,Revolvers!$C:$C,Revolvers!S:S,0,0)</f>
        <v>0</v>
      </c>
      <c r="Q1238" s="3">
        <f>_xlfn.XLOOKUP($A1238,Revolvers!$C:$C,Revolvers!T:T,0,0)</f>
        <v>0</v>
      </c>
      <c r="R1238" s="3">
        <f>_xlfn.XLOOKUP($A1238,Rifles!C:C,Rifles!H:H,0,0)</f>
        <v>1294</v>
      </c>
      <c r="S1238" s="3">
        <f>_xlfn.XLOOKUP($A1238,Shotguns!C:C,Shotguns!H:H,0,0)</f>
        <v>0</v>
      </c>
      <c r="T1238" s="3">
        <f t="shared" si="19"/>
        <v>1294</v>
      </c>
    </row>
    <row r="1239" spans="1:20" x14ac:dyDescent="0.25">
      <c r="A1239" s="3">
        <f>Rifles!C1239</f>
        <v>82307692</v>
      </c>
      <c r="B1239" s="3" t="str">
        <f>_xlfn.XLOOKUP($A1239, Rifles!$C$2:$C$419,Rifles!$D$2:$D$419,"N/A",0)</f>
        <v>N/A</v>
      </c>
      <c r="C1239" s="4" t="str">
        <f>_xlfn.XLOOKUP($A1239, Rifles!$C$2:$C$419,Rifles!F$2:F$419,"N/A",0)</f>
        <v>N/A</v>
      </c>
      <c r="D1239" s="4" t="str">
        <f>_xlfn.XLOOKUP($A1239, Rifles!$C$2:$C$419,Rifles!G$2:G$419,"N/A",0)</f>
        <v>N/A</v>
      </c>
      <c r="E1239" s="3">
        <f>_xlfn.XLOOKUP($A1239,Pistols!$C:$C,Pistols!H:H,0,0)</f>
        <v>2</v>
      </c>
      <c r="F1239" s="3">
        <f>_xlfn.XLOOKUP($A1239,Pistols!$C:$C,Pistols!I:I,0,0)</f>
        <v>0</v>
      </c>
      <c r="G1239" s="3">
        <f>_xlfn.XLOOKUP($A1239,Pistols!$C:$C,Pistols!J:J,0,0)</f>
        <v>0</v>
      </c>
      <c r="H1239" s="3">
        <f>_xlfn.XLOOKUP($A1239,Pistols!$C:$C,Pistols!K:K,0,0)</f>
        <v>0</v>
      </c>
      <c r="I1239" s="3">
        <f>_xlfn.XLOOKUP($A1239,Pistols!$C:$C,Pistols!L:L,0,0)</f>
        <v>24</v>
      </c>
      <c r="J1239" s="3">
        <f>_xlfn.XLOOKUP($A1239,Pistols!$C:$C,Pistols!M:M,0,0)</f>
        <v>6</v>
      </c>
      <c r="K1239" s="3">
        <f>_xlfn.XLOOKUP($A1239,Pistols!$C:$C,Pistols!N:N,0,0)</f>
        <v>32</v>
      </c>
      <c r="L1239" s="3">
        <f>_xlfn.XLOOKUP($A1239,Revolvers!$C:$C,Revolvers!O:O,0,0)</f>
        <v>0</v>
      </c>
      <c r="M1239" s="3">
        <f>_xlfn.XLOOKUP($A1239,Revolvers!$C:$C,Revolvers!P:P,0,0)</f>
        <v>0</v>
      </c>
      <c r="N1239" s="3">
        <f>_xlfn.XLOOKUP($A1239,Revolvers!$C:$C,Revolvers!Q:Q,0,0)</f>
        <v>0</v>
      </c>
      <c r="O1239" s="3">
        <f>_xlfn.XLOOKUP($A1239,Revolvers!$C:$C,Revolvers!R:R,0,0)</f>
        <v>0</v>
      </c>
      <c r="P1239" s="3">
        <f>_xlfn.XLOOKUP($A1239,Revolvers!$C:$C,Revolvers!S:S,0,0)</f>
        <v>0</v>
      </c>
      <c r="Q1239" s="3">
        <f>_xlfn.XLOOKUP($A1239,Revolvers!$C:$C,Revolvers!T:T,0,0)</f>
        <v>0</v>
      </c>
      <c r="R1239" s="3">
        <f>_xlfn.XLOOKUP($A1239,Rifles!C:C,Rifles!H:H,0,0)</f>
        <v>14</v>
      </c>
      <c r="S1239" s="3">
        <f>_xlfn.XLOOKUP($A1239,Shotguns!C:C,Shotguns!H:H,0,0)</f>
        <v>0</v>
      </c>
      <c r="T1239" s="3">
        <f t="shared" si="19"/>
        <v>46</v>
      </c>
    </row>
    <row r="1240" spans="1:20" x14ac:dyDescent="0.25">
      <c r="A1240" s="3">
        <f>Rifles!C1240</f>
        <v>82305497</v>
      </c>
      <c r="B1240" s="3" t="str">
        <f>_xlfn.XLOOKUP($A1240, Rifles!$C$2:$C$419,Rifles!$D$2:$D$419,"N/A",0)</f>
        <v>N/A</v>
      </c>
      <c r="C1240" s="4" t="str">
        <f>_xlfn.XLOOKUP($A1240, Rifles!$C$2:$C$419,Rifles!F$2:F$419,"N/A",0)</f>
        <v>N/A</v>
      </c>
      <c r="D1240" s="4" t="str">
        <f>_xlfn.XLOOKUP($A1240, Rifles!$C$2:$C$419,Rifles!G$2:G$419,"N/A",0)</f>
        <v>N/A</v>
      </c>
      <c r="E1240" s="3">
        <f>_xlfn.XLOOKUP($A1240,Pistols!$C:$C,Pistols!H:H,0,0)</f>
        <v>14</v>
      </c>
      <c r="F1240" s="3">
        <f>_xlfn.XLOOKUP($A1240,Pistols!$C:$C,Pistols!I:I,0,0)</f>
        <v>0</v>
      </c>
      <c r="G1240" s="3">
        <f>_xlfn.XLOOKUP($A1240,Pistols!$C:$C,Pistols!J:J,0,0)</f>
        <v>3</v>
      </c>
      <c r="H1240" s="3">
        <f>_xlfn.XLOOKUP($A1240,Pistols!$C:$C,Pistols!K:K,0,0)</f>
        <v>0</v>
      </c>
      <c r="I1240" s="3">
        <f>_xlfn.XLOOKUP($A1240,Pistols!$C:$C,Pistols!L:L,0,0)</f>
        <v>0</v>
      </c>
      <c r="J1240" s="3">
        <f>_xlfn.XLOOKUP($A1240,Pistols!$C:$C,Pistols!M:M,0,0)</f>
        <v>0</v>
      </c>
      <c r="K1240" s="3">
        <f>_xlfn.XLOOKUP($A1240,Pistols!$C:$C,Pistols!N:N,0,0)</f>
        <v>17</v>
      </c>
      <c r="L1240" s="3">
        <f>_xlfn.XLOOKUP($A1240,Revolvers!$C:$C,Revolvers!O:O,0,0)</f>
        <v>0</v>
      </c>
      <c r="M1240" s="3">
        <f>_xlfn.XLOOKUP($A1240,Revolvers!$C:$C,Revolvers!P:P,0,0)</f>
        <v>0</v>
      </c>
      <c r="N1240" s="3">
        <f>_xlfn.XLOOKUP($A1240,Revolvers!$C:$C,Revolvers!Q:Q,0,0)</f>
        <v>0</v>
      </c>
      <c r="O1240" s="3">
        <f>_xlfn.XLOOKUP($A1240,Revolvers!$C:$C,Revolvers!R:R,0,0)</f>
        <v>0</v>
      </c>
      <c r="P1240" s="3">
        <f>_xlfn.XLOOKUP($A1240,Revolvers!$C:$C,Revolvers!S:S,0,0)</f>
        <v>0</v>
      </c>
      <c r="Q1240" s="3">
        <f>_xlfn.XLOOKUP($A1240,Revolvers!$C:$C,Revolvers!T:T,0,0)</f>
        <v>0</v>
      </c>
      <c r="R1240" s="3">
        <f>_xlfn.XLOOKUP($A1240,Rifles!C:C,Rifles!H:H,0,0)</f>
        <v>339</v>
      </c>
      <c r="S1240" s="3">
        <f>_xlfn.XLOOKUP($A1240,Shotguns!C:C,Shotguns!H:H,0,0)</f>
        <v>0</v>
      </c>
      <c r="T1240" s="3">
        <f t="shared" si="19"/>
        <v>356</v>
      </c>
    </row>
    <row r="1241" spans="1:20" x14ac:dyDescent="0.25">
      <c r="A1241" s="3">
        <f>Rifles!C1241</f>
        <v>82507263</v>
      </c>
      <c r="B1241" s="3" t="str">
        <f>_xlfn.XLOOKUP($A1241, Rifles!$C$2:$C$419,Rifles!$D$2:$D$419,"N/A",0)</f>
        <v>N/A</v>
      </c>
      <c r="C1241" s="4" t="str">
        <f>_xlfn.XLOOKUP($A1241, Rifles!$C$2:$C$419,Rifles!F$2:F$419,"N/A",0)</f>
        <v>N/A</v>
      </c>
      <c r="D1241" s="4" t="str">
        <f>_xlfn.XLOOKUP($A1241, Rifles!$C$2:$C$419,Rifles!G$2:G$419,"N/A",0)</f>
        <v>N/A</v>
      </c>
      <c r="E1241" s="3">
        <f>_xlfn.XLOOKUP($A1241,Pistols!$C:$C,Pistols!H:H,0,0)</f>
        <v>0</v>
      </c>
      <c r="F1241" s="3">
        <f>_xlfn.XLOOKUP($A1241,Pistols!$C:$C,Pistols!I:I,0,0)</f>
        <v>0</v>
      </c>
      <c r="G1241" s="3">
        <f>_xlfn.XLOOKUP($A1241,Pistols!$C:$C,Pistols!J:J,0,0)</f>
        <v>0</v>
      </c>
      <c r="H1241" s="3">
        <f>_xlfn.XLOOKUP($A1241,Pistols!$C:$C,Pistols!K:K,0,0)</f>
        <v>0</v>
      </c>
      <c r="I1241" s="3">
        <f>_xlfn.XLOOKUP($A1241,Pistols!$C:$C,Pistols!L:L,0,0)</f>
        <v>0</v>
      </c>
      <c r="J1241" s="3">
        <f>_xlfn.XLOOKUP($A1241,Pistols!$C:$C,Pistols!M:M,0,0)</f>
        <v>0</v>
      </c>
      <c r="K1241" s="3">
        <f>_xlfn.XLOOKUP($A1241,Pistols!$C:$C,Pistols!N:N,0,0)</f>
        <v>0</v>
      </c>
      <c r="L1241" s="3">
        <f>_xlfn.XLOOKUP($A1241,Revolvers!$C:$C,Revolvers!O:O,0,0)</f>
        <v>0</v>
      </c>
      <c r="M1241" s="3">
        <f>_xlfn.XLOOKUP($A1241,Revolvers!$C:$C,Revolvers!P:P,0,0)</f>
        <v>0</v>
      </c>
      <c r="N1241" s="3">
        <f>_xlfn.XLOOKUP($A1241,Revolvers!$C:$C,Revolvers!Q:Q,0,0)</f>
        <v>0</v>
      </c>
      <c r="O1241" s="3">
        <f>_xlfn.XLOOKUP($A1241,Revolvers!$C:$C,Revolvers!R:R,0,0)</f>
        <v>0</v>
      </c>
      <c r="P1241" s="3">
        <f>_xlfn.XLOOKUP($A1241,Revolvers!$C:$C,Revolvers!S:S,0,0)</f>
        <v>0</v>
      </c>
      <c r="Q1241" s="3">
        <f>_xlfn.XLOOKUP($A1241,Revolvers!$C:$C,Revolvers!T:T,0,0)</f>
        <v>0</v>
      </c>
      <c r="R1241" s="3">
        <f>_xlfn.XLOOKUP($A1241,Rifles!C:C,Rifles!H:H,0,0)</f>
        <v>1</v>
      </c>
      <c r="S1241" s="3">
        <f>_xlfn.XLOOKUP($A1241,Shotguns!C:C,Shotguns!H:H,0,0)</f>
        <v>0</v>
      </c>
      <c r="T1241" s="3">
        <f t="shared" si="19"/>
        <v>1</v>
      </c>
    </row>
    <row r="1242" spans="1:20" x14ac:dyDescent="0.25">
      <c r="A1242" s="3">
        <f>Rifles!C1242</f>
        <v>82506583</v>
      </c>
      <c r="B1242" s="3" t="str">
        <f>_xlfn.XLOOKUP($A1242, Rifles!$C$2:$C$419,Rifles!$D$2:$D$419,"N/A",0)</f>
        <v>N/A</v>
      </c>
      <c r="C1242" s="4" t="str">
        <f>_xlfn.XLOOKUP($A1242, Rifles!$C$2:$C$419,Rifles!F$2:F$419,"N/A",0)</f>
        <v>N/A</v>
      </c>
      <c r="D1242" s="4" t="str">
        <f>_xlfn.XLOOKUP($A1242, Rifles!$C$2:$C$419,Rifles!G$2:G$419,"N/A",0)</f>
        <v>N/A</v>
      </c>
      <c r="E1242" s="3">
        <f>_xlfn.XLOOKUP($A1242,Pistols!$C:$C,Pistols!H:H,0,0)</f>
        <v>0</v>
      </c>
      <c r="F1242" s="3">
        <f>_xlfn.XLOOKUP($A1242,Pistols!$C:$C,Pistols!I:I,0,0)</f>
        <v>0</v>
      </c>
      <c r="G1242" s="3">
        <f>_xlfn.XLOOKUP($A1242,Pistols!$C:$C,Pistols!J:J,0,0)</f>
        <v>0</v>
      </c>
      <c r="H1242" s="3">
        <f>_xlfn.XLOOKUP($A1242,Pistols!$C:$C,Pistols!K:K,0,0)</f>
        <v>0</v>
      </c>
      <c r="I1242" s="3">
        <f>_xlfn.XLOOKUP($A1242,Pistols!$C:$C,Pistols!L:L,0,0)</f>
        <v>0</v>
      </c>
      <c r="J1242" s="3">
        <f>_xlfn.XLOOKUP($A1242,Pistols!$C:$C,Pistols!M:M,0,0)</f>
        <v>0</v>
      </c>
      <c r="K1242" s="3">
        <f>_xlfn.XLOOKUP($A1242,Pistols!$C:$C,Pistols!N:N,0,0)</f>
        <v>0</v>
      </c>
      <c r="L1242" s="3">
        <f>_xlfn.XLOOKUP($A1242,Revolvers!$C:$C,Revolvers!O:O,0,0)</f>
        <v>0</v>
      </c>
      <c r="M1242" s="3">
        <f>_xlfn.XLOOKUP($A1242,Revolvers!$C:$C,Revolvers!P:P,0,0)</f>
        <v>0</v>
      </c>
      <c r="N1242" s="3">
        <f>_xlfn.XLOOKUP($A1242,Revolvers!$C:$C,Revolvers!Q:Q,0,0)</f>
        <v>0</v>
      </c>
      <c r="O1242" s="3">
        <f>_xlfn.XLOOKUP($A1242,Revolvers!$C:$C,Revolvers!R:R,0,0)</f>
        <v>0</v>
      </c>
      <c r="P1242" s="3">
        <f>_xlfn.XLOOKUP($A1242,Revolvers!$C:$C,Revolvers!S:S,0,0)</f>
        <v>0</v>
      </c>
      <c r="Q1242" s="3">
        <f>_xlfn.XLOOKUP($A1242,Revolvers!$C:$C,Revolvers!T:T,0,0)</f>
        <v>0</v>
      </c>
      <c r="R1242" s="3">
        <f>_xlfn.XLOOKUP($A1242,Rifles!C:C,Rifles!H:H,0,0)</f>
        <v>1</v>
      </c>
      <c r="S1242" s="3">
        <f>_xlfn.XLOOKUP($A1242,Shotguns!C:C,Shotguns!H:H,0,0)</f>
        <v>0</v>
      </c>
      <c r="T1242" s="3">
        <f t="shared" si="19"/>
        <v>1</v>
      </c>
    </row>
    <row r="1243" spans="1:20" x14ac:dyDescent="0.25">
      <c r="A1243" s="3">
        <f>Rifles!C1243</f>
        <v>82503101</v>
      </c>
      <c r="B1243" s="3" t="str">
        <f>_xlfn.XLOOKUP($A1243, Rifles!$C$2:$C$419,Rifles!$D$2:$D$419,"N/A",0)</f>
        <v>N/A</v>
      </c>
      <c r="C1243" s="4" t="str">
        <f>_xlfn.XLOOKUP($A1243, Rifles!$C$2:$C$419,Rifles!F$2:F$419,"N/A",0)</f>
        <v>N/A</v>
      </c>
      <c r="D1243" s="4" t="str">
        <f>_xlfn.XLOOKUP($A1243, Rifles!$C$2:$C$419,Rifles!G$2:G$419,"N/A",0)</f>
        <v>N/A</v>
      </c>
      <c r="E1243" s="3">
        <f>_xlfn.XLOOKUP($A1243,Pistols!$C:$C,Pistols!H:H,0,0)</f>
        <v>0</v>
      </c>
      <c r="F1243" s="3">
        <f>_xlfn.XLOOKUP($A1243,Pistols!$C:$C,Pistols!I:I,0,0)</f>
        <v>0</v>
      </c>
      <c r="G1243" s="3">
        <f>_xlfn.XLOOKUP($A1243,Pistols!$C:$C,Pistols!J:J,0,0)</f>
        <v>0</v>
      </c>
      <c r="H1243" s="3">
        <f>_xlfn.XLOOKUP($A1243,Pistols!$C:$C,Pistols!K:K,0,0)</f>
        <v>0</v>
      </c>
      <c r="I1243" s="3">
        <f>_xlfn.XLOOKUP($A1243,Pistols!$C:$C,Pistols!L:L,0,0)</f>
        <v>0</v>
      </c>
      <c r="J1243" s="3">
        <f>_xlfn.XLOOKUP($A1243,Pistols!$C:$C,Pistols!M:M,0,0)</f>
        <v>0</v>
      </c>
      <c r="K1243" s="3">
        <f>_xlfn.XLOOKUP($A1243,Pistols!$C:$C,Pistols!N:N,0,0)</f>
        <v>0</v>
      </c>
      <c r="L1243" s="3">
        <f>_xlfn.XLOOKUP($A1243,Revolvers!$C:$C,Revolvers!O:O,0,0)</f>
        <v>0</v>
      </c>
      <c r="M1243" s="3">
        <f>_xlfn.XLOOKUP($A1243,Revolvers!$C:$C,Revolvers!P:P,0,0)</f>
        <v>0</v>
      </c>
      <c r="N1243" s="3">
        <f>_xlfn.XLOOKUP($A1243,Revolvers!$C:$C,Revolvers!Q:Q,0,0)</f>
        <v>0</v>
      </c>
      <c r="O1243" s="3">
        <f>_xlfn.XLOOKUP($A1243,Revolvers!$C:$C,Revolvers!R:R,0,0)</f>
        <v>0</v>
      </c>
      <c r="P1243" s="3">
        <f>_xlfn.XLOOKUP($A1243,Revolvers!$C:$C,Revolvers!S:S,0,0)</f>
        <v>0</v>
      </c>
      <c r="Q1243" s="3">
        <f>_xlfn.XLOOKUP($A1243,Revolvers!$C:$C,Revolvers!T:T,0,0)</f>
        <v>0</v>
      </c>
      <c r="R1243" s="3">
        <f>_xlfn.XLOOKUP($A1243,Rifles!C:C,Rifles!H:H,0,0)</f>
        <v>2</v>
      </c>
      <c r="S1243" s="3">
        <f>_xlfn.XLOOKUP($A1243,Shotguns!C:C,Shotguns!H:H,0,0)</f>
        <v>0</v>
      </c>
      <c r="T1243" s="3">
        <f t="shared" si="19"/>
        <v>2</v>
      </c>
    </row>
    <row r="1244" spans="1:20" x14ac:dyDescent="0.25">
      <c r="A1244" s="3">
        <f>Rifles!C1244</f>
        <v>82505096</v>
      </c>
      <c r="B1244" s="3" t="str">
        <f>_xlfn.XLOOKUP($A1244, Rifles!$C$2:$C$419,Rifles!$D$2:$D$419,"N/A",0)</f>
        <v>N/A</v>
      </c>
      <c r="C1244" s="4" t="str">
        <f>_xlfn.XLOOKUP($A1244, Rifles!$C$2:$C$419,Rifles!F$2:F$419,"N/A",0)</f>
        <v>N/A</v>
      </c>
      <c r="D1244" s="4" t="str">
        <f>_xlfn.XLOOKUP($A1244, Rifles!$C$2:$C$419,Rifles!G$2:G$419,"N/A",0)</f>
        <v>N/A</v>
      </c>
      <c r="E1244" s="3">
        <f>_xlfn.XLOOKUP($A1244,Pistols!$C:$C,Pistols!H:H,0,0)</f>
        <v>0</v>
      </c>
      <c r="F1244" s="3">
        <f>_xlfn.XLOOKUP($A1244,Pistols!$C:$C,Pistols!I:I,0,0)</f>
        <v>0</v>
      </c>
      <c r="G1244" s="3">
        <f>_xlfn.XLOOKUP($A1244,Pistols!$C:$C,Pistols!J:J,0,0)</f>
        <v>0</v>
      </c>
      <c r="H1244" s="3">
        <f>_xlfn.XLOOKUP($A1244,Pistols!$C:$C,Pistols!K:K,0,0)</f>
        <v>0</v>
      </c>
      <c r="I1244" s="3">
        <f>_xlfn.XLOOKUP($A1244,Pistols!$C:$C,Pistols!L:L,0,0)</f>
        <v>0</v>
      </c>
      <c r="J1244" s="3">
        <f>_xlfn.XLOOKUP($A1244,Pistols!$C:$C,Pistols!M:M,0,0)</f>
        <v>0</v>
      </c>
      <c r="K1244" s="3">
        <f>_xlfn.XLOOKUP($A1244,Pistols!$C:$C,Pistols!N:N,0,0)</f>
        <v>0</v>
      </c>
      <c r="L1244" s="3">
        <f>_xlfn.XLOOKUP($A1244,Revolvers!$C:$C,Revolvers!O:O,0,0)</f>
        <v>0</v>
      </c>
      <c r="M1244" s="3">
        <f>_xlfn.XLOOKUP($A1244,Revolvers!$C:$C,Revolvers!P:P,0,0)</f>
        <v>0</v>
      </c>
      <c r="N1244" s="3">
        <f>_xlfn.XLOOKUP($A1244,Revolvers!$C:$C,Revolvers!Q:Q,0,0)</f>
        <v>0</v>
      </c>
      <c r="O1244" s="3">
        <f>_xlfn.XLOOKUP($A1244,Revolvers!$C:$C,Revolvers!R:R,0,0)</f>
        <v>0</v>
      </c>
      <c r="P1244" s="3">
        <f>_xlfn.XLOOKUP($A1244,Revolvers!$C:$C,Revolvers!S:S,0,0)</f>
        <v>0</v>
      </c>
      <c r="Q1244" s="3">
        <f>_xlfn.XLOOKUP($A1244,Revolvers!$C:$C,Revolvers!T:T,0,0)</f>
        <v>0</v>
      </c>
      <c r="R1244" s="3">
        <f>_xlfn.XLOOKUP($A1244,Rifles!C:C,Rifles!H:H,0,0)</f>
        <v>91</v>
      </c>
      <c r="S1244" s="3">
        <f>_xlfn.XLOOKUP($A1244,Shotguns!C:C,Shotguns!H:H,0,0)</f>
        <v>0</v>
      </c>
      <c r="T1244" s="3">
        <f t="shared" si="19"/>
        <v>91</v>
      </c>
    </row>
    <row r="1245" spans="1:20" x14ac:dyDescent="0.25">
      <c r="A1245" s="3">
        <f>Rifles!C1245</f>
        <v>82300267</v>
      </c>
      <c r="B1245" s="3" t="str">
        <f>_xlfn.XLOOKUP($A1245, Rifles!$C$2:$C$419,Rifles!$D$2:$D$419,"N/A",0)</f>
        <v>N/A</v>
      </c>
      <c r="C1245" s="4" t="str">
        <f>_xlfn.XLOOKUP($A1245, Rifles!$C$2:$C$419,Rifles!F$2:F$419,"N/A",0)</f>
        <v>N/A</v>
      </c>
      <c r="D1245" s="4" t="str">
        <f>_xlfn.XLOOKUP($A1245, Rifles!$C$2:$C$419,Rifles!G$2:G$419,"N/A",0)</f>
        <v>N/A</v>
      </c>
      <c r="E1245" s="3">
        <f>_xlfn.XLOOKUP($A1245,Pistols!$C:$C,Pistols!H:H,0,0)</f>
        <v>0</v>
      </c>
      <c r="F1245" s="3">
        <f>_xlfn.XLOOKUP($A1245,Pistols!$C:$C,Pistols!I:I,0,0)</f>
        <v>0</v>
      </c>
      <c r="G1245" s="3">
        <f>_xlfn.XLOOKUP($A1245,Pistols!$C:$C,Pistols!J:J,0,0)</f>
        <v>0</v>
      </c>
      <c r="H1245" s="3">
        <f>_xlfn.XLOOKUP($A1245,Pistols!$C:$C,Pistols!K:K,0,0)</f>
        <v>0</v>
      </c>
      <c r="I1245" s="3">
        <f>_xlfn.XLOOKUP($A1245,Pistols!$C:$C,Pistols!L:L,0,0)</f>
        <v>0</v>
      </c>
      <c r="J1245" s="3">
        <f>_xlfn.XLOOKUP($A1245,Pistols!$C:$C,Pistols!M:M,0,0)</f>
        <v>0</v>
      </c>
      <c r="K1245" s="3">
        <f>_xlfn.XLOOKUP($A1245,Pistols!$C:$C,Pistols!N:N,0,0)</f>
        <v>0</v>
      </c>
      <c r="L1245" s="3">
        <f>_xlfn.XLOOKUP($A1245,Revolvers!$C:$C,Revolvers!O:O,0,0)</f>
        <v>0</v>
      </c>
      <c r="M1245" s="3">
        <f>_xlfn.XLOOKUP($A1245,Revolvers!$C:$C,Revolvers!P:P,0,0)</f>
        <v>0</v>
      </c>
      <c r="N1245" s="3">
        <f>_xlfn.XLOOKUP($A1245,Revolvers!$C:$C,Revolvers!Q:Q,0,0)</f>
        <v>0</v>
      </c>
      <c r="O1245" s="3">
        <f>_xlfn.XLOOKUP($A1245,Revolvers!$C:$C,Revolvers!R:R,0,0)</f>
        <v>0</v>
      </c>
      <c r="P1245" s="3">
        <f>_xlfn.XLOOKUP($A1245,Revolvers!$C:$C,Revolvers!S:S,0,0)</f>
        <v>0</v>
      </c>
      <c r="Q1245" s="3">
        <f>_xlfn.XLOOKUP($A1245,Revolvers!$C:$C,Revolvers!T:T,0,0)</f>
        <v>0</v>
      </c>
      <c r="R1245" s="3">
        <f>_xlfn.XLOOKUP($A1245,Rifles!C:C,Rifles!H:H,0,0)</f>
        <v>62</v>
      </c>
      <c r="S1245" s="3">
        <f>_xlfn.XLOOKUP($A1245,Shotguns!C:C,Shotguns!H:H,0,0)</f>
        <v>0</v>
      </c>
      <c r="T1245" s="3">
        <f t="shared" si="19"/>
        <v>62</v>
      </c>
    </row>
    <row r="1246" spans="1:20" x14ac:dyDescent="0.25">
      <c r="A1246" s="3">
        <f>Rifles!C1246</f>
        <v>82507019</v>
      </c>
      <c r="B1246" s="3" t="str">
        <f>_xlfn.XLOOKUP($A1246, Rifles!$C$2:$C$419,Rifles!$D$2:$D$419,"N/A",0)</f>
        <v>N/A</v>
      </c>
      <c r="C1246" s="4" t="str">
        <f>_xlfn.XLOOKUP($A1246, Rifles!$C$2:$C$419,Rifles!F$2:F$419,"N/A",0)</f>
        <v>N/A</v>
      </c>
      <c r="D1246" s="4" t="str">
        <f>_xlfn.XLOOKUP($A1246, Rifles!$C$2:$C$419,Rifles!G$2:G$419,"N/A",0)</f>
        <v>N/A</v>
      </c>
      <c r="E1246" s="3">
        <f>_xlfn.XLOOKUP($A1246,Pistols!$C:$C,Pistols!H:H,0,0)</f>
        <v>0</v>
      </c>
      <c r="F1246" s="3">
        <f>_xlfn.XLOOKUP($A1246,Pistols!$C:$C,Pistols!I:I,0,0)</f>
        <v>0</v>
      </c>
      <c r="G1246" s="3">
        <f>_xlfn.XLOOKUP($A1246,Pistols!$C:$C,Pistols!J:J,0,0)</f>
        <v>0</v>
      </c>
      <c r="H1246" s="3">
        <f>_xlfn.XLOOKUP($A1246,Pistols!$C:$C,Pistols!K:K,0,0)</f>
        <v>0</v>
      </c>
      <c r="I1246" s="3">
        <f>_xlfn.XLOOKUP($A1246,Pistols!$C:$C,Pistols!L:L,0,0)</f>
        <v>0</v>
      </c>
      <c r="J1246" s="3">
        <f>_xlfn.XLOOKUP($A1246,Pistols!$C:$C,Pistols!M:M,0,0)</f>
        <v>0</v>
      </c>
      <c r="K1246" s="3">
        <f>_xlfn.XLOOKUP($A1246,Pistols!$C:$C,Pistols!N:N,0,0)</f>
        <v>0</v>
      </c>
      <c r="L1246" s="3">
        <f>_xlfn.XLOOKUP($A1246,Revolvers!$C:$C,Revolvers!O:O,0,0)</f>
        <v>0</v>
      </c>
      <c r="M1246" s="3">
        <f>_xlfn.XLOOKUP($A1246,Revolvers!$C:$C,Revolvers!P:P,0,0)</f>
        <v>0</v>
      </c>
      <c r="N1246" s="3">
        <f>_xlfn.XLOOKUP($A1246,Revolvers!$C:$C,Revolvers!Q:Q,0,0)</f>
        <v>0</v>
      </c>
      <c r="O1246" s="3">
        <f>_xlfn.XLOOKUP($A1246,Revolvers!$C:$C,Revolvers!R:R,0,0)</f>
        <v>0</v>
      </c>
      <c r="P1246" s="3">
        <f>_xlfn.XLOOKUP($A1246,Revolvers!$C:$C,Revolvers!S:S,0,0)</f>
        <v>0</v>
      </c>
      <c r="Q1246" s="3">
        <f>_xlfn.XLOOKUP($A1246,Revolvers!$C:$C,Revolvers!T:T,0,0)</f>
        <v>0</v>
      </c>
      <c r="R1246" s="3">
        <f>_xlfn.XLOOKUP($A1246,Rifles!C:C,Rifles!H:H,0,0)</f>
        <v>9</v>
      </c>
      <c r="S1246" s="3">
        <f>_xlfn.XLOOKUP($A1246,Shotguns!C:C,Shotguns!H:H,0,0)</f>
        <v>0</v>
      </c>
      <c r="T1246" s="3">
        <f t="shared" si="19"/>
        <v>9</v>
      </c>
    </row>
    <row r="1247" spans="1:20" x14ac:dyDescent="0.25">
      <c r="A1247" s="3">
        <f>Rifles!C1247</f>
        <v>82305634</v>
      </c>
      <c r="B1247" s="3" t="str">
        <f>_xlfn.XLOOKUP($A1247, Rifles!$C$2:$C$419,Rifles!$D$2:$D$419,"N/A",0)</f>
        <v>N/A</v>
      </c>
      <c r="C1247" s="4" t="str">
        <f>_xlfn.XLOOKUP($A1247, Rifles!$C$2:$C$419,Rifles!F$2:F$419,"N/A",0)</f>
        <v>N/A</v>
      </c>
      <c r="D1247" s="4" t="str">
        <f>_xlfn.XLOOKUP($A1247, Rifles!$C$2:$C$419,Rifles!G$2:G$419,"N/A",0)</f>
        <v>N/A</v>
      </c>
      <c r="E1247" s="3">
        <f>_xlfn.XLOOKUP($A1247,Pistols!$C:$C,Pistols!H:H,0,0)</f>
        <v>0</v>
      </c>
      <c r="F1247" s="3">
        <f>_xlfn.XLOOKUP($A1247,Pistols!$C:$C,Pistols!I:I,0,0)</f>
        <v>0</v>
      </c>
      <c r="G1247" s="3">
        <f>_xlfn.XLOOKUP($A1247,Pistols!$C:$C,Pistols!J:J,0,0)</f>
        <v>0</v>
      </c>
      <c r="H1247" s="3">
        <f>_xlfn.XLOOKUP($A1247,Pistols!$C:$C,Pistols!K:K,0,0)</f>
        <v>0</v>
      </c>
      <c r="I1247" s="3">
        <f>_xlfn.XLOOKUP($A1247,Pistols!$C:$C,Pistols!L:L,0,0)</f>
        <v>0</v>
      </c>
      <c r="J1247" s="3">
        <f>_xlfn.XLOOKUP($A1247,Pistols!$C:$C,Pistols!M:M,0,0)</f>
        <v>0</v>
      </c>
      <c r="K1247" s="3">
        <f>_xlfn.XLOOKUP($A1247,Pistols!$C:$C,Pistols!N:N,0,0)</f>
        <v>0</v>
      </c>
      <c r="L1247" s="3">
        <f>_xlfn.XLOOKUP($A1247,Revolvers!$C:$C,Revolvers!O:O,0,0)</f>
        <v>0</v>
      </c>
      <c r="M1247" s="3">
        <f>_xlfn.XLOOKUP($A1247,Revolvers!$C:$C,Revolvers!P:P,0,0)</f>
        <v>0</v>
      </c>
      <c r="N1247" s="3">
        <f>_xlfn.XLOOKUP($A1247,Revolvers!$C:$C,Revolvers!Q:Q,0,0)</f>
        <v>0</v>
      </c>
      <c r="O1247" s="3">
        <f>_xlfn.XLOOKUP($A1247,Revolvers!$C:$C,Revolvers!R:R,0,0)</f>
        <v>0</v>
      </c>
      <c r="P1247" s="3">
        <f>_xlfn.XLOOKUP($A1247,Revolvers!$C:$C,Revolvers!S:S,0,0)</f>
        <v>0</v>
      </c>
      <c r="Q1247" s="3">
        <f>_xlfn.XLOOKUP($A1247,Revolvers!$C:$C,Revolvers!T:T,0,0)</f>
        <v>0</v>
      </c>
      <c r="R1247" s="3">
        <f>_xlfn.XLOOKUP($A1247,Rifles!C:C,Rifles!H:H,0,0)</f>
        <v>1</v>
      </c>
      <c r="S1247" s="3">
        <f>_xlfn.XLOOKUP($A1247,Shotguns!C:C,Shotguns!H:H,0,0)</f>
        <v>0</v>
      </c>
      <c r="T1247" s="3">
        <f t="shared" si="19"/>
        <v>1</v>
      </c>
    </row>
    <row r="1248" spans="1:20" x14ac:dyDescent="0.25">
      <c r="A1248" s="3">
        <f>Rifles!C1248</f>
        <v>82306193</v>
      </c>
      <c r="B1248" s="3" t="str">
        <f>_xlfn.XLOOKUP($A1248, Rifles!$C$2:$C$419,Rifles!$D$2:$D$419,"N/A",0)</f>
        <v>N/A</v>
      </c>
      <c r="C1248" s="4" t="str">
        <f>_xlfn.XLOOKUP($A1248, Rifles!$C$2:$C$419,Rifles!F$2:F$419,"N/A",0)</f>
        <v>N/A</v>
      </c>
      <c r="D1248" s="4" t="str">
        <f>_xlfn.XLOOKUP($A1248, Rifles!$C$2:$C$419,Rifles!G$2:G$419,"N/A",0)</f>
        <v>N/A</v>
      </c>
      <c r="E1248" s="3">
        <f>_xlfn.XLOOKUP($A1248,Pistols!$C:$C,Pistols!H:H,0,0)</f>
        <v>0</v>
      </c>
      <c r="F1248" s="3">
        <f>_xlfn.XLOOKUP($A1248,Pistols!$C:$C,Pistols!I:I,0,0)</f>
        <v>0</v>
      </c>
      <c r="G1248" s="3">
        <f>_xlfn.XLOOKUP($A1248,Pistols!$C:$C,Pistols!J:J,0,0)</f>
        <v>0</v>
      </c>
      <c r="H1248" s="3">
        <f>_xlfn.XLOOKUP($A1248,Pistols!$C:$C,Pistols!K:K,0,0)</f>
        <v>0</v>
      </c>
      <c r="I1248" s="3">
        <f>_xlfn.XLOOKUP($A1248,Pistols!$C:$C,Pistols!L:L,0,0)</f>
        <v>0</v>
      </c>
      <c r="J1248" s="3">
        <f>_xlfn.XLOOKUP($A1248,Pistols!$C:$C,Pistols!M:M,0,0)</f>
        <v>0</v>
      </c>
      <c r="K1248" s="3">
        <f>_xlfn.XLOOKUP($A1248,Pistols!$C:$C,Pistols!N:N,0,0)</f>
        <v>0</v>
      </c>
      <c r="L1248" s="3">
        <f>_xlfn.XLOOKUP($A1248,Revolvers!$C:$C,Revolvers!O:O,0,0)</f>
        <v>0</v>
      </c>
      <c r="M1248" s="3">
        <f>_xlfn.XLOOKUP($A1248,Revolvers!$C:$C,Revolvers!P:P,0,0)</f>
        <v>0</v>
      </c>
      <c r="N1248" s="3">
        <f>_xlfn.XLOOKUP($A1248,Revolvers!$C:$C,Revolvers!Q:Q,0,0)</f>
        <v>0</v>
      </c>
      <c r="O1248" s="3">
        <f>_xlfn.XLOOKUP($A1248,Revolvers!$C:$C,Revolvers!R:R,0,0)</f>
        <v>0</v>
      </c>
      <c r="P1248" s="3">
        <f>_xlfn.XLOOKUP($A1248,Revolvers!$C:$C,Revolvers!S:S,0,0)</f>
        <v>0</v>
      </c>
      <c r="Q1248" s="3">
        <f>_xlfn.XLOOKUP($A1248,Revolvers!$C:$C,Revolvers!T:T,0,0)</f>
        <v>0</v>
      </c>
      <c r="R1248" s="3">
        <f>_xlfn.XLOOKUP($A1248,Rifles!C:C,Rifles!H:H,0,0)</f>
        <v>0</v>
      </c>
      <c r="S1248" s="3">
        <f>_xlfn.XLOOKUP($A1248,Shotguns!C:C,Shotguns!H:H,0,0)</f>
        <v>0</v>
      </c>
      <c r="T1248" s="3">
        <f t="shared" si="19"/>
        <v>0</v>
      </c>
    </row>
    <row r="1249" spans="1:20" x14ac:dyDescent="0.25">
      <c r="A1249" s="3">
        <f>Rifles!C1249</f>
        <v>82307269</v>
      </c>
      <c r="B1249" s="3" t="str">
        <f>_xlfn.XLOOKUP($A1249, Rifles!$C$2:$C$419,Rifles!$D$2:$D$419,"N/A",0)</f>
        <v>N/A</v>
      </c>
      <c r="C1249" s="4" t="str">
        <f>_xlfn.XLOOKUP($A1249, Rifles!$C$2:$C$419,Rifles!F$2:F$419,"N/A",0)</f>
        <v>N/A</v>
      </c>
      <c r="D1249" s="4" t="str">
        <f>_xlfn.XLOOKUP($A1249, Rifles!$C$2:$C$419,Rifles!G$2:G$419,"N/A",0)</f>
        <v>N/A</v>
      </c>
      <c r="E1249" s="3">
        <f>_xlfn.XLOOKUP($A1249,Pistols!$C:$C,Pistols!H:H,0,0)</f>
        <v>0</v>
      </c>
      <c r="F1249" s="3">
        <f>_xlfn.XLOOKUP($A1249,Pistols!$C:$C,Pistols!I:I,0,0)</f>
        <v>0</v>
      </c>
      <c r="G1249" s="3">
        <f>_xlfn.XLOOKUP($A1249,Pistols!$C:$C,Pistols!J:J,0,0)</f>
        <v>0</v>
      </c>
      <c r="H1249" s="3">
        <f>_xlfn.XLOOKUP($A1249,Pistols!$C:$C,Pistols!K:K,0,0)</f>
        <v>0</v>
      </c>
      <c r="I1249" s="3">
        <f>_xlfn.XLOOKUP($A1249,Pistols!$C:$C,Pistols!L:L,0,0)</f>
        <v>0</v>
      </c>
      <c r="J1249" s="3">
        <f>_xlfn.XLOOKUP($A1249,Pistols!$C:$C,Pistols!M:M,0,0)</f>
        <v>0</v>
      </c>
      <c r="K1249" s="3">
        <f>_xlfn.XLOOKUP($A1249,Pistols!$C:$C,Pistols!N:N,0,0)</f>
        <v>0</v>
      </c>
      <c r="L1249" s="3">
        <f>_xlfn.XLOOKUP($A1249,Revolvers!$C:$C,Revolvers!O:O,0,0)</f>
        <v>0</v>
      </c>
      <c r="M1249" s="3">
        <f>_xlfn.XLOOKUP($A1249,Revolvers!$C:$C,Revolvers!P:P,0,0)</f>
        <v>0</v>
      </c>
      <c r="N1249" s="3">
        <f>_xlfn.XLOOKUP($A1249,Revolvers!$C:$C,Revolvers!Q:Q,0,0)</f>
        <v>0</v>
      </c>
      <c r="O1249" s="3">
        <f>_xlfn.XLOOKUP($A1249,Revolvers!$C:$C,Revolvers!R:R,0,0)</f>
        <v>0</v>
      </c>
      <c r="P1249" s="3">
        <f>_xlfn.XLOOKUP($A1249,Revolvers!$C:$C,Revolvers!S:S,0,0)</f>
        <v>0</v>
      </c>
      <c r="Q1249" s="3">
        <f>_xlfn.XLOOKUP($A1249,Revolvers!$C:$C,Revolvers!T:T,0,0)</f>
        <v>0</v>
      </c>
      <c r="R1249" s="3">
        <f>_xlfn.XLOOKUP($A1249,Rifles!C:C,Rifles!H:H,0,0)</f>
        <v>1929</v>
      </c>
      <c r="S1249" s="3">
        <f>_xlfn.XLOOKUP($A1249,Shotguns!C:C,Shotguns!H:H,0,0)</f>
        <v>0</v>
      </c>
      <c r="T1249" s="3">
        <f t="shared" si="19"/>
        <v>1929</v>
      </c>
    </row>
    <row r="1250" spans="1:20" x14ac:dyDescent="0.25">
      <c r="A1250" s="3">
        <f>Rifles!C1250</f>
        <v>82306945</v>
      </c>
      <c r="B1250" s="3" t="str">
        <f>_xlfn.XLOOKUP($A1250, Rifles!$C$2:$C$419,Rifles!$D$2:$D$419,"N/A",0)</f>
        <v>N/A</v>
      </c>
      <c r="C1250" s="4" t="str">
        <f>_xlfn.XLOOKUP($A1250, Rifles!$C$2:$C$419,Rifles!F$2:F$419,"N/A",0)</f>
        <v>N/A</v>
      </c>
      <c r="D1250" s="4" t="str">
        <f>_xlfn.XLOOKUP($A1250, Rifles!$C$2:$C$419,Rifles!G$2:G$419,"N/A",0)</f>
        <v>N/A</v>
      </c>
      <c r="E1250" s="3">
        <f>_xlfn.XLOOKUP($A1250,Pistols!$C:$C,Pistols!H:H,0,0)</f>
        <v>0</v>
      </c>
      <c r="F1250" s="3">
        <f>_xlfn.XLOOKUP($A1250,Pistols!$C:$C,Pistols!I:I,0,0)</f>
        <v>0</v>
      </c>
      <c r="G1250" s="3">
        <f>_xlfn.XLOOKUP($A1250,Pistols!$C:$C,Pistols!J:J,0,0)</f>
        <v>0</v>
      </c>
      <c r="H1250" s="3">
        <f>_xlfn.XLOOKUP($A1250,Pistols!$C:$C,Pistols!K:K,0,0)</f>
        <v>0</v>
      </c>
      <c r="I1250" s="3">
        <f>_xlfn.XLOOKUP($A1250,Pistols!$C:$C,Pistols!L:L,0,0)</f>
        <v>0</v>
      </c>
      <c r="J1250" s="3">
        <f>_xlfn.XLOOKUP($A1250,Pistols!$C:$C,Pistols!M:M,0,0)</f>
        <v>0</v>
      </c>
      <c r="K1250" s="3">
        <f>_xlfn.XLOOKUP($A1250,Pistols!$C:$C,Pistols!N:N,0,0)</f>
        <v>0</v>
      </c>
      <c r="L1250" s="3">
        <f>_xlfn.XLOOKUP($A1250,Revolvers!$C:$C,Revolvers!O:O,0,0)</f>
        <v>0</v>
      </c>
      <c r="M1250" s="3">
        <f>_xlfn.XLOOKUP($A1250,Revolvers!$C:$C,Revolvers!P:P,0,0)</f>
        <v>0</v>
      </c>
      <c r="N1250" s="3">
        <f>_xlfn.XLOOKUP($A1250,Revolvers!$C:$C,Revolvers!Q:Q,0,0)</f>
        <v>0</v>
      </c>
      <c r="O1250" s="3">
        <f>_xlfn.XLOOKUP($A1250,Revolvers!$C:$C,Revolvers!R:R,0,0)</f>
        <v>0</v>
      </c>
      <c r="P1250" s="3">
        <f>_xlfn.XLOOKUP($A1250,Revolvers!$C:$C,Revolvers!S:S,0,0)</f>
        <v>0</v>
      </c>
      <c r="Q1250" s="3">
        <f>_xlfn.XLOOKUP($A1250,Revolvers!$C:$C,Revolvers!T:T,0,0)</f>
        <v>0</v>
      </c>
      <c r="R1250" s="3">
        <f>_xlfn.XLOOKUP($A1250,Rifles!C:C,Rifles!H:H,0,0)</f>
        <v>1694</v>
      </c>
      <c r="S1250" s="3">
        <f>_xlfn.XLOOKUP($A1250,Shotguns!C:C,Shotguns!H:H,0,0)</f>
        <v>0</v>
      </c>
      <c r="T1250" s="3">
        <f t="shared" si="19"/>
        <v>1694</v>
      </c>
    </row>
    <row r="1251" spans="1:20" x14ac:dyDescent="0.25">
      <c r="A1251" s="3">
        <f>Rifles!C1251</f>
        <v>82303270</v>
      </c>
      <c r="B1251" s="3" t="str">
        <f>_xlfn.XLOOKUP($A1251, Rifles!$C$2:$C$419,Rifles!$D$2:$D$419,"N/A",0)</f>
        <v>N/A</v>
      </c>
      <c r="C1251" s="4" t="str">
        <f>_xlfn.XLOOKUP($A1251, Rifles!$C$2:$C$419,Rifles!F$2:F$419,"N/A",0)</f>
        <v>N/A</v>
      </c>
      <c r="D1251" s="4" t="str">
        <f>_xlfn.XLOOKUP($A1251, Rifles!$C$2:$C$419,Rifles!G$2:G$419,"N/A",0)</f>
        <v>N/A</v>
      </c>
      <c r="E1251" s="3">
        <f>_xlfn.XLOOKUP($A1251,Pistols!$C:$C,Pistols!H:H,0,0)</f>
        <v>0</v>
      </c>
      <c r="F1251" s="3">
        <f>_xlfn.XLOOKUP($A1251,Pistols!$C:$C,Pistols!I:I,0,0)</f>
        <v>0</v>
      </c>
      <c r="G1251" s="3">
        <f>_xlfn.XLOOKUP($A1251,Pistols!$C:$C,Pistols!J:J,0,0)</f>
        <v>615</v>
      </c>
      <c r="H1251" s="3">
        <f>_xlfn.XLOOKUP($A1251,Pistols!$C:$C,Pistols!K:K,0,0)</f>
        <v>0</v>
      </c>
      <c r="I1251" s="3">
        <f>_xlfn.XLOOKUP($A1251,Pistols!$C:$C,Pistols!L:L,0,0)</f>
        <v>0</v>
      </c>
      <c r="J1251" s="3">
        <f>_xlfn.XLOOKUP($A1251,Pistols!$C:$C,Pistols!M:M,0,0)</f>
        <v>0</v>
      </c>
      <c r="K1251" s="3">
        <f>_xlfn.XLOOKUP($A1251,Pistols!$C:$C,Pistols!N:N,0,0)</f>
        <v>615</v>
      </c>
      <c r="L1251" s="3">
        <f>_xlfn.XLOOKUP($A1251,Revolvers!$C:$C,Revolvers!O:O,0,0)</f>
        <v>0</v>
      </c>
      <c r="M1251" s="3">
        <f>_xlfn.XLOOKUP($A1251,Revolvers!$C:$C,Revolvers!P:P,0,0)</f>
        <v>0</v>
      </c>
      <c r="N1251" s="3">
        <f>_xlfn.XLOOKUP($A1251,Revolvers!$C:$C,Revolvers!Q:Q,0,0)</f>
        <v>0</v>
      </c>
      <c r="O1251" s="3">
        <f>_xlfn.XLOOKUP($A1251,Revolvers!$C:$C,Revolvers!R:R,0,0)</f>
        <v>0</v>
      </c>
      <c r="P1251" s="3">
        <f>_xlfn.XLOOKUP($A1251,Revolvers!$C:$C,Revolvers!S:S,0,0)</f>
        <v>0</v>
      </c>
      <c r="Q1251" s="3">
        <f>_xlfn.XLOOKUP($A1251,Revolvers!$C:$C,Revolvers!T:T,0,0)</f>
        <v>0</v>
      </c>
      <c r="R1251" s="3">
        <f>_xlfn.XLOOKUP($A1251,Rifles!C:C,Rifles!H:H,0,0)</f>
        <v>52</v>
      </c>
      <c r="S1251" s="3">
        <f>_xlfn.XLOOKUP($A1251,Shotguns!C:C,Shotguns!H:H,0,0)</f>
        <v>0</v>
      </c>
      <c r="T1251" s="3">
        <f t="shared" si="19"/>
        <v>667</v>
      </c>
    </row>
    <row r="1252" spans="1:20" x14ac:dyDescent="0.25">
      <c r="A1252" s="3">
        <f>Rifles!C1252</f>
        <v>82501995</v>
      </c>
      <c r="B1252" s="3" t="str">
        <f>_xlfn.XLOOKUP($A1252, Rifles!$C$2:$C$419,Rifles!$D$2:$D$419,"N/A",0)</f>
        <v>N/A</v>
      </c>
      <c r="C1252" s="4" t="str">
        <f>_xlfn.XLOOKUP($A1252, Rifles!$C$2:$C$419,Rifles!F$2:F$419,"N/A",0)</f>
        <v>N/A</v>
      </c>
      <c r="D1252" s="4" t="str">
        <f>_xlfn.XLOOKUP($A1252, Rifles!$C$2:$C$419,Rifles!G$2:G$419,"N/A",0)</f>
        <v>N/A</v>
      </c>
      <c r="E1252" s="3">
        <f>_xlfn.XLOOKUP($A1252,Pistols!$C:$C,Pistols!H:H,0,0)</f>
        <v>0</v>
      </c>
      <c r="F1252" s="3">
        <f>_xlfn.XLOOKUP($A1252,Pistols!$C:$C,Pistols!I:I,0,0)</f>
        <v>0</v>
      </c>
      <c r="G1252" s="3">
        <f>_xlfn.XLOOKUP($A1252,Pistols!$C:$C,Pistols!J:J,0,0)</f>
        <v>0</v>
      </c>
      <c r="H1252" s="3">
        <f>_xlfn.XLOOKUP($A1252,Pistols!$C:$C,Pistols!K:K,0,0)</f>
        <v>0</v>
      </c>
      <c r="I1252" s="3">
        <f>_xlfn.XLOOKUP($A1252,Pistols!$C:$C,Pistols!L:L,0,0)</f>
        <v>0</v>
      </c>
      <c r="J1252" s="3">
        <f>_xlfn.XLOOKUP($A1252,Pistols!$C:$C,Pistols!M:M,0,0)</f>
        <v>0</v>
      </c>
      <c r="K1252" s="3">
        <f>_xlfn.XLOOKUP($A1252,Pistols!$C:$C,Pistols!N:N,0,0)</f>
        <v>0</v>
      </c>
      <c r="L1252" s="3">
        <f>_xlfn.XLOOKUP($A1252,Revolvers!$C:$C,Revolvers!O:O,0,0)</f>
        <v>0</v>
      </c>
      <c r="M1252" s="3">
        <f>_xlfn.XLOOKUP($A1252,Revolvers!$C:$C,Revolvers!P:P,0,0)</f>
        <v>0</v>
      </c>
      <c r="N1252" s="3">
        <f>_xlfn.XLOOKUP($A1252,Revolvers!$C:$C,Revolvers!Q:Q,0,0)</f>
        <v>0</v>
      </c>
      <c r="O1252" s="3">
        <f>_xlfn.XLOOKUP($A1252,Revolvers!$C:$C,Revolvers!R:R,0,0)</f>
        <v>0</v>
      </c>
      <c r="P1252" s="3">
        <f>_xlfn.XLOOKUP($A1252,Revolvers!$C:$C,Revolvers!S:S,0,0)</f>
        <v>0</v>
      </c>
      <c r="Q1252" s="3">
        <f>_xlfn.XLOOKUP($A1252,Revolvers!$C:$C,Revolvers!T:T,0,0)</f>
        <v>0</v>
      </c>
      <c r="R1252" s="3">
        <f>_xlfn.XLOOKUP($A1252,Rifles!C:C,Rifles!H:H,0,0)</f>
        <v>2</v>
      </c>
      <c r="S1252" s="3">
        <f>_xlfn.XLOOKUP($A1252,Shotguns!C:C,Shotguns!H:H,0,0)</f>
        <v>0</v>
      </c>
      <c r="T1252" s="3">
        <f t="shared" si="19"/>
        <v>2</v>
      </c>
    </row>
    <row r="1253" spans="1:20" x14ac:dyDescent="0.25">
      <c r="A1253" s="3">
        <f>Rifles!C1253</f>
        <v>82501855</v>
      </c>
      <c r="B1253" s="3" t="str">
        <f>_xlfn.XLOOKUP($A1253, Rifles!$C$2:$C$419,Rifles!$D$2:$D$419,"N/A",0)</f>
        <v>N/A</v>
      </c>
      <c r="C1253" s="4" t="str">
        <f>_xlfn.XLOOKUP($A1253, Rifles!$C$2:$C$419,Rifles!F$2:F$419,"N/A",0)</f>
        <v>N/A</v>
      </c>
      <c r="D1253" s="4" t="str">
        <f>_xlfn.XLOOKUP($A1253, Rifles!$C$2:$C$419,Rifles!G$2:G$419,"N/A",0)</f>
        <v>N/A</v>
      </c>
      <c r="E1253" s="3">
        <f>_xlfn.XLOOKUP($A1253,Pistols!$C:$C,Pistols!H:H,0,0)</f>
        <v>0</v>
      </c>
      <c r="F1253" s="3">
        <f>_xlfn.XLOOKUP($A1253,Pistols!$C:$C,Pistols!I:I,0,0)</f>
        <v>0</v>
      </c>
      <c r="G1253" s="3">
        <f>_xlfn.XLOOKUP($A1253,Pistols!$C:$C,Pistols!J:J,0,0)</f>
        <v>0</v>
      </c>
      <c r="H1253" s="3">
        <f>_xlfn.XLOOKUP($A1253,Pistols!$C:$C,Pistols!K:K,0,0)</f>
        <v>0</v>
      </c>
      <c r="I1253" s="3">
        <f>_xlfn.XLOOKUP($A1253,Pistols!$C:$C,Pistols!L:L,0,0)</f>
        <v>0</v>
      </c>
      <c r="J1253" s="3">
        <f>_xlfn.XLOOKUP($A1253,Pistols!$C:$C,Pistols!M:M,0,0)</f>
        <v>0</v>
      </c>
      <c r="K1253" s="3">
        <f>_xlfn.XLOOKUP($A1253,Pistols!$C:$C,Pistols!N:N,0,0)</f>
        <v>0</v>
      </c>
      <c r="L1253" s="3">
        <f>_xlfn.XLOOKUP($A1253,Revolvers!$C:$C,Revolvers!O:O,0,0)</f>
        <v>0</v>
      </c>
      <c r="M1253" s="3">
        <f>_xlfn.XLOOKUP($A1253,Revolvers!$C:$C,Revolvers!P:P,0,0)</f>
        <v>0</v>
      </c>
      <c r="N1253" s="3">
        <f>_xlfn.XLOOKUP($A1253,Revolvers!$C:$C,Revolvers!Q:Q,0,0)</f>
        <v>0</v>
      </c>
      <c r="O1253" s="3">
        <f>_xlfn.XLOOKUP($A1253,Revolvers!$C:$C,Revolvers!R:R,0,0)</f>
        <v>0</v>
      </c>
      <c r="P1253" s="3">
        <f>_xlfn.XLOOKUP($A1253,Revolvers!$C:$C,Revolvers!S:S,0,0)</f>
        <v>0</v>
      </c>
      <c r="Q1253" s="3">
        <f>_xlfn.XLOOKUP($A1253,Revolvers!$C:$C,Revolvers!T:T,0,0)</f>
        <v>0</v>
      </c>
      <c r="R1253" s="3">
        <f>_xlfn.XLOOKUP($A1253,Rifles!C:C,Rifles!H:H,0,0)</f>
        <v>1</v>
      </c>
      <c r="S1253" s="3">
        <f>_xlfn.XLOOKUP($A1253,Shotguns!C:C,Shotguns!H:H,0,0)</f>
        <v>0</v>
      </c>
      <c r="T1253" s="3">
        <f t="shared" si="19"/>
        <v>1</v>
      </c>
    </row>
    <row r="1254" spans="1:20" x14ac:dyDescent="0.25">
      <c r="A1254" s="3">
        <f>Rifles!C1254</f>
        <v>82504914</v>
      </c>
      <c r="B1254" s="3" t="str">
        <f>_xlfn.XLOOKUP($A1254, Rifles!$C$2:$C$419,Rifles!$D$2:$D$419,"N/A",0)</f>
        <v>N/A</v>
      </c>
      <c r="C1254" s="4" t="str">
        <f>_xlfn.XLOOKUP($A1254, Rifles!$C$2:$C$419,Rifles!F$2:F$419,"N/A",0)</f>
        <v>N/A</v>
      </c>
      <c r="D1254" s="4" t="str">
        <f>_xlfn.XLOOKUP($A1254, Rifles!$C$2:$C$419,Rifles!G$2:G$419,"N/A",0)</f>
        <v>N/A</v>
      </c>
      <c r="E1254" s="3">
        <f>_xlfn.XLOOKUP($A1254,Pistols!$C:$C,Pistols!H:H,0,0)</f>
        <v>0</v>
      </c>
      <c r="F1254" s="3">
        <f>_xlfn.XLOOKUP($A1254,Pistols!$C:$C,Pistols!I:I,0,0)</f>
        <v>0</v>
      </c>
      <c r="G1254" s="3">
        <f>_xlfn.XLOOKUP($A1254,Pistols!$C:$C,Pistols!J:J,0,0)</f>
        <v>0</v>
      </c>
      <c r="H1254" s="3">
        <f>_xlfn.XLOOKUP($A1254,Pistols!$C:$C,Pistols!K:K,0,0)</f>
        <v>0</v>
      </c>
      <c r="I1254" s="3">
        <f>_xlfn.XLOOKUP($A1254,Pistols!$C:$C,Pistols!L:L,0,0)</f>
        <v>0</v>
      </c>
      <c r="J1254" s="3">
        <f>_xlfn.XLOOKUP($A1254,Pistols!$C:$C,Pistols!M:M,0,0)</f>
        <v>0</v>
      </c>
      <c r="K1254" s="3">
        <f>_xlfn.XLOOKUP($A1254,Pistols!$C:$C,Pistols!N:N,0,0)</f>
        <v>0</v>
      </c>
      <c r="L1254" s="3">
        <f>_xlfn.XLOOKUP($A1254,Revolvers!$C:$C,Revolvers!O:O,0,0)</f>
        <v>0</v>
      </c>
      <c r="M1254" s="3">
        <f>_xlfn.XLOOKUP($A1254,Revolvers!$C:$C,Revolvers!P:P,0,0)</f>
        <v>0</v>
      </c>
      <c r="N1254" s="3">
        <f>_xlfn.XLOOKUP($A1254,Revolvers!$C:$C,Revolvers!Q:Q,0,0)</f>
        <v>0</v>
      </c>
      <c r="O1254" s="3">
        <f>_xlfn.XLOOKUP($A1254,Revolvers!$C:$C,Revolvers!R:R,0,0)</f>
        <v>0</v>
      </c>
      <c r="P1254" s="3">
        <f>_xlfn.XLOOKUP($A1254,Revolvers!$C:$C,Revolvers!S:S,0,0)</f>
        <v>0</v>
      </c>
      <c r="Q1254" s="3">
        <f>_xlfn.XLOOKUP($A1254,Revolvers!$C:$C,Revolvers!T:T,0,0)</f>
        <v>0</v>
      </c>
      <c r="R1254" s="3">
        <f>_xlfn.XLOOKUP($A1254,Rifles!C:C,Rifles!H:H,0,0)</f>
        <v>2</v>
      </c>
      <c r="S1254" s="3">
        <f>_xlfn.XLOOKUP($A1254,Shotguns!C:C,Shotguns!H:H,0,0)</f>
        <v>0</v>
      </c>
      <c r="T1254" s="3">
        <f t="shared" si="19"/>
        <v>2</v>
      </c>
    </row>
    <row r="1255" spans="1:20" x14ac:dyDescent="0.25">
      <c r="A1255" s="3">
        <f>Rifles!C1255</f>
        <v>82303130</v>
      </c>
      <c r="B1255" s="3" t="str">
        <f>_xlfn.XLOOKUP($A1255, Rifles!$C$2:$C$419,Rifles!$D$2:$D$419,"N/A",0)</f>
        <v>N/A</v>
      </c>
      <c r="C1255" s="4" t="str">
        <f>_xlfn.XLOOKUP($A1255, Rifles!$C$2:$C$419,Rifles!F$2:F$419,"N/A",0)</f>
        <v>N/A</v>
      </c>
      <c r="D1255" s="4" t="str">
        <f>_xlfn.XLOOKUP($A1255, Rifles!$C$2:$C$419,Rifles!G$2:G$419,"N/A",0)</f>
        <v>N/A</v>
      </c>
      <c r="E1255" s="3">
        <f>_xlfn.XLOOKUP($A1255,Pistols!$C:$C,Pistols!H:H,0,0)</f>
        <v>0</v>
      </c>
      <c r="F1255" s="3">
        <f>_xlfn.XLOOKUP($A1255,Pistols!$C:$C,Pistols!I:I,0,0)</f>
        <v>0</v>
      </c>
      <c r="G1255" s="3">
        <f>_xlfn.XLOOKUP($A1255,Pistols!$C:$C,Pistols!J:J,0,0)</f>
        <v>0</v>
      </c>
      <c r="H1255" s="3">
        <f>_xlfn.XLOOKUP($A1255,Pistols!$C:$C,Pistols!K:K,0,0)</f>
        <v>0</v>
      </c>
      <c r="I1255" s="3">
        <f>_xlfn.XLOOKUP($A1255,Pistols!$C:$C,Pistols!L:L,0,0)</f>
        <v>0</v>
      </c>
      <c r="J1255" s="3">
        <f>_xlfn.XLOOKUP($A1255,Pistols!$C:$C,Pistols!M:M,0,0)</f>
        <v>0</v>
      </c>
      <c r="K1255" s="3">
        <f>_xlfn.XLOOKUP($A1255,Pistols!$C:$C,Pistols!N:N,0,0)</f>
        <v>0</v>
      </c>
      <c r="L1255" s="3">
        <f>_xlfn.XLOOKUP($A1255,Revolvers!$C:$C,Revolvers!O:O,0,0)</f>
        <v>0</v>
      </c>
      <c r="M1255" s="3">
        <f>_xlfn.XLOOKUP($A1255,Revolvers!$C:$C,Revolvers!P:P,0,0)</f>
        <v>0</v>
      </c>
      <c r="N1255" s="3">
        <f>_xlfn.XLOOKUP($A1255,Revolvers!$C:$C,Revolvers!Q:Q,0,0)</f>
        <v>0</v>
      </c>
      <c r="O1255" s="3">
        <f>_xlfn.XLOOKUP($A1255,Revolvers!$C:$C,Revolvers!R:R,0,0)</f>
        <v>0</v>
      </c>
      <c r="P1255" s="3">
        <f>_xlfn.XLOOKUP($A1255,Revolvers!$C:$C,Revolvers!S:S,0,0)</f>
        <v>0</v>
      </c>
      <c r="Q1255" s="3">
        <f>_xlfn.XLOOKUP($A1255,Revolvers!$C:$C,Revolvers!T:T,0,0)</f>
        <v>0</v>
      </c>
      <c r="R1255" s="3">
        <f>_xlfn.XLOOKUP($A1255,Rifles!C:C,Rifles!H:H,0,0)</f>
        <v>1</v>
      </c>
      <c r="S1255" s="3">
        <f>_xlfn.XLOOKUP($A1255,Shotguns!C:C,Shotguns!H:H,0,0)</f>
        <v>0</v>
      </c>
      <c r="T1255" s="3">
        <f t="shared" si="19"/>
        <v>1</v>
      </c>
    </row>
    <row r="1256" spans="1:20" x14ac:dyDescent="0.25">
      <c r="A1256" s="3">
        <f>Rifles!C1256</f>
        <v>82307684</v>
      </c>
      <c r="B1256" s="3" t="str">
        <f>_xlfn.XLOOKUP($A1256, Rifles!$C$2:$C$419,Rifles!$D$2:$D$419,"N/A",0)</f>
        <v>N/A</v>
      </c>
      <c r="C1256" s="4" t="str">
        <f>_xlfn.XLOOKUP($A1256, Rifles!$C$2:$C$419,Rifles!F$2:F$419,"N/A",0)</f>
        <v>N/A</v>
      </c>
      <c r="D1256" s="4" t="str">
        <f>_xlfn.XLOOKUP($A1256, Rifles!$C$2:$C$419,Rifles!G$2:G$419,"N/A",0)</f>
        <v>N/A</v>
      </c>
      <c r="E1256" s="3">
        <f>_xlfn.XLOOKUP($A1256,Pistols!$C:$C,Pistols!H:H,0,0)</f>
        <v>0</v>
      </c>
      <c r="F1256" s="3">
        <f>_xlfn.XLOOKUP($A1256,Pistols!$C:$C,Pistols!I:I,0,0)</f>
        <v>0</v>
      </c>
      <c r="G1256" s="3">
        <f>_xlfn.XLOOKUP($A1256,Pistols!$C:$C,Pistols!J:J,0,0)</f>
        <v>0</v>
      </c>
      <c r="H1256" s="3">
        <f>_xlfn.XLOOKUP($A1256,Pistols!$C:$C,Pistols!K:K,0,0)</f>
        <v>0</v>
      </c>
      <c r="I1256" s="3">
        <f>_xlfn.XLOOKUP($A1256,Pistols!$C:$C,Pistols!L:L,0,0)</f>
        <v>0</v>
      </c>
      <c r="J1256" s="3">
        <f>_xlfn.XLOOKUP($A1256,Pistols!$C:$C,Pistols!M:M,0,0)</f>
        <v>0</v>
      </c>
      <c r="K1256" s="3">
        <f>_xlfn.XLOOKUP($A1256,Pistols!$C:$C,Pistols!N:N,0,0)</f>
        <v>0</v>
      </c>
      <c r="L1256" s="3">
        <f>_xlfn.XLOOKUP($A1256,Revolvers!$C:$C,Revolvers!O:O,0,0)</f>
        <v>0</v>
      </c>
      <c r="M1256" s="3">
        <f>_xlfn.XLOOKUP($A1256,Revolvers!$C:$C,Revolvers!P:P,0,0)</f>
        <v>0</v>
      </c>
      <c r="N1256" s="3">
        <f>_xlfn.XLOOKUP($A1256,Revolvers!$C:$C,Revolvers!Q:Q,0,0)</f>
        <v>0</v>
      </c>
      <c r="O1256" s="3">
        <f>_xlfn.XLOOKUP($A1256,Revolvers!$C:$C,Revolvers!R:R,0,0)</f>
        <v>0</v>
      </c>
      <c r="P1256" s="3">
        <f>_xlfn.XLOOKUP($A1256,Revolvers!$C:$C,Revolvers!S:S,0,0)</f>
        <v>0</v>
      </c>
      <c r="Q1256" s="3">
        <f>_xlfn.XLOOKUP($A1256,Revolvers!$C:$C,Revolvers!T:T,0,0)</f>
        <v>0</v>
      </c>
      <c r="R1256" s="3">
        <f>_xlfn.XLOOKUP($A1256,Rifles!C:C,Rifles!H:H,0,0)</f>
        <v>5</v>
      </c>
      <c r="S1256" s="3">
        <f>_xlfn.XLOOKUP($A1256,Shotguns!C:C,Shotguns!H:H,0,0)</f>
        <v>0</v>
      </c>
      <c r="T1256" s="3">
        <f t="shared" si="19"/>
        <v>5</v>
      </c>
    </row>
    <row r="1257" spans="1:20" x14ac:dyDescent="0.25">
      <c r="A1257" s="3">
        <f>Rifles!C1257</f>
        <v>82307147</v>
      </c>
      <c r="B1257" s="3" t="str">
        <f>_xlfn.XLOOKUP($A1257, Rifles!$C$2:$C$419,Rifles!$D$2:$D$419,"N/A",0)</f>
        <v>N/A</v>
      </c>
      <c r="C1257" s="4" t="str">
        <f>_xlfn.XLOOKUP($A1257, Rifles!$C$2:$C$419,Rifles!F$2:F$419,"N/A",0)</f>
        <v>N/A</v>
      </c>
      <c r="D1257" s="4" t="str">
        <f>_xlfn.XLOOKUP($A1257, Rifles!$C$2:$C$419,Rifles!G$2:G$419,"N/A",0)</f>
        <v>N/A</v>
      </c>
      <c r="E1257" s="3">
        <f>_xlfn.XLOOKUP($A1257,Pistols!$C:$C,Pistols!H:H,0,0)</f>
        <v>0</v>
      </c>
      <c r="F1257" s="3">
        <f>_xlfn.XLOOKUP($A1257,Pistols!$C:$C,Pistols!I:I,0,0)</f>
        <v>0</v>
      </c>
      <c r="G1257" s="3">
        <f>_xlfn.XLOOKUP($A1257,Pistols!$C:$C,Pistols!J:J,0,0)</f>
        <v>0</v>
      </c>
      <c r="H1257" s="3">
        <f>_xlfn.XLOOKUP($A1257,Pistols!$C:$C,Pistols!K:K,0,0)</f>
        <v>0</v>
      </c>
      <c r="I1257" s="3">
        <f>_xlfn.XLOOKUP($A1257,Pistols!$C:$C,Pistols!L:L,0,0)</f>
        <v>0</v>
      </c>
      <c r="J1257" s="3">
        <f>_xlfn.XLOOKUP($A1257,Pistols!$C:$C,Pistols!M:M,0,0)</f>
        <v>0</v>
      </c>
      <c r="K1257" s="3">
        <f>_xlfn.XLOOKUP($A1257,Pistols!$C:$C,Pistols!N:N,0,0)</f>
        <v>0</v>
      </c>
      <c r="L1257" s="3">
        <f>_xlfn.XLOOKUP($A1257,Revolvers!$C:$C,Revolvers!O:O,0,0)</f>
        <v>0</v>
      </c>
      <c r="M1257" s="3">
        <f>_xlfn.XLOOKUP($A1257,Revolvers!$C:$C,Revolvers!P:P,0,0)</f>
        <v>0</v>
      </c>
      <c r="N1257" s="3">
        <f>_xlfn.XLOOKUP($A1257,Revolvers!$C:$C,Revolvers!Q:Q,0,0)</f>
        <v>0</v>
      </c>
      <c r="O1257" s="3">
        <f>_xlfn.XLOOKUP($A1257,Revolvers!$C:$C,Revolvers!R:R,0,0)</f>
        <v>0</v>
      </c>
      <c r="P1257" s="3">
        <f>_xlfn.XLOOKUP($A1257,Revolvers!$C:$C,Revolvers!S:S,0,0)</f>
        <v>0</v>
      </c>
      <c r="Q1257" s="3">
        <f>_xlfn.XLOOKUP($A1257,Revolvers!$C:$C,Revolvers!T:T,0,0)</f>
        <v>0</v>
      </c>
      <c r="R1257" s="3">
        <f>_xlfn.XLOOKUP($A1257,Rifles!C:C,Rifles!H:H,0,0)</f>
        <v>11</v>
      </c>
      <c r="S1257" s="3">
        <f>_xlfn.XLOOKUP($A1257,Shotguns!C:C,Shotguns!H:H,0,0)</f>
        <v>0</v>
      </c>
      <c r="T1257" s="3">
        <f t="shared" si="19"/>
        <v>11</v>
      </c>
    </row>
    <row r="1258" spans="1:20" x14ac:dyDescent="0.25">
      <c r="A1258" s="3">
        <f>Rifles!C1258</f>
        <v>16600286</v>
      </c>
      <c r="B1258" s="3" t="str">
        <f>_xlfn.XLOOKUP($A1258, Rifles!$C$2:$C$419,Rifles!$D$2:$D$419,"N/A",0)</f>
        <v>N/A</v>
      </c>
      <c r="C1258" s="4" t="str">
        <f>_xlfn.XLOOKUP($A1258, Rifles!$C$2:$C$419,Rifles!F$2:F$419,"N/A",0)</f>
        <v>N/A</v>
      </c>
      <c r="D1258" s="4" t="str">
        <f>_xlfn.XLOOKUP($A1258, Rifles!$C$2:$C$419,Rifles!G$2:G$419,"N/A",0)</f>
        <v>N/A</v>
      </c>
      <c r="E1258" s="3">
        <f>_xlfn.XLOOKUP($A1258,Pistols!$C:$C,Pistols!H:H,0,0)</f>
        <v>0</v>
      </c>
      <c r="F1258" s="3">
        <f>_xlfn.XLOOKUP($A1258,Pistols!$C:$C,Pistols!I:I,0,0)</f>
        <v>0</v>
      </c>
      <c r="G1258" s="3">
        <f>_xlfn.XLOOKUP($A1258,Pistols!$C:$C,Pistols!J:J,0,0)</f>
        <v>0</v>
      </c>
      <c r="H1258" s="3">
        <f>_xlfn.XLOOKUP($A1258,Pistols!$C:$C,Pistols!K:K,0,0)</f>
        <v>0</v>
      </c>
      <c r="I1258" s="3">
        <f>_xlfn.XLOOKUP($A1258,Pistols!$C:$C,Pistols!L:L,0,0)</f>
        <v>0</v>
      </c>
      <c r="J1258" s="3">
        <f>_xlfn.XLOOKUP($A1258,Pistols!$C:$C,Pistols!M:M,0,0)</f>
        <v>0</v>
      </c>
      <c r="K1258" s="3">
        <f>_xlfn.XLOOKUP($A1258,Pistols!$C:$C,Pistols!N:N,0,0)</f>
        <v>0</v>
      </c>
      <c r="L1258" s="3">
        <f>_xlfn.XLOOKUP($A1258,Revolvers!$C:$C,Revolvers!O:O,0,0)</f>
        <v>0</v>
      </c>
      <c r="M1258" s="3">
        <f>_xlfn.XLOOKUP($A1258,Revolvers!$C:$C,Revolvers!P:P,0,0)</f>
        <v>0</v>
      </c>
      <c r="N1258" s="3">
        <f>_xlfn.XLOOKUP($A1258,Revolvers!$C:$C,Revolvers!Q:Q,0,0)</f>
        <v>0</v>
      </c>
      <c r="O1258" s="3">
        <f>_xlfn.XLOOKUP($A1258,Revolvers!$C:$C,Revolvers!R:R,0,0)</f>
        <v>0</v>
      </c>
      <c r="P1258" s="3">
        <f>_xlfn.XLOOKUP($A1258,Revolvers!$C:$C,Revolvers!S:S,0,0)</f>
        <v>0</v>
      </c>
      <c r="Q1258" s="3">
        <f>_xlfn.XLOOKUP($A1258,Revolvers!$C:$C,Revolvers!T:T,0,0)</f>
        <v>0</v>
      </c>
      <c r="R1258" s="3">
        <f>_xlfn.XLOOKUP($A1258,Rifles!C:C,Rifles!H:H,0,0)</f>
        <v>12</v>
      </c>
      <c r="S1258" s="3">
        <f>_xlfn.XLOOKUP($A1258,Shotguns!C:C,Shotguns!H:H,0,0)</f>
        <v>0</v>
      </c>
      <c r="T1258" s="3">
        <f t="shared" si="19"/>
        <v>12</v>
      </c>
    </row>
    <row r="1259" spans="1:20" x14ac:dyDescent="0.25">
      <c r="A1259" s="3">
        <f>Rifles!C1259</f>
        <v>60500810</v>
      </c>
      <c r="B1259" s="3" t="str">
        <f>_xlfn.XLOOKUP($A1259, Rifles!$C$2:$C$419,Rifles!$D$2:$D$419,"N/A",0)</f>
        <v>N/A</v>
      </c>
      <c r="C1259" s="4" t="str">
        <f>_xlfn.XLOOKUP($A1259, Rifles!$C$2:$C$419,Rifles!F$2:F$419,"N/A",0)</f>
        <v>N/A</v>
      </c>
      <c r="D1259" s="4" t="str">
        <f>_xlfn.XLOOKUP($A1259, Rifles!$C$2:$C$419,Rifles!G$2:G$419,"N/A",0)</f>
        <v>N/A</v>
      </c>
      <c r="E1259" s="3">
        <f>_xlfn.XLOOKUP($A1259,Pistols!$C:$C,Pistols!H:H,0,0)</f>
        <v>0</v>
      </c>
      <c r="F1259" s="3">
        <f>_xlfn.XLOOKUP($A1259,Pistols!$C:$C,Pistols!I:I,0,0)</f>
        <v>0</v>
      </c>
      <c r="G1259" s="3">
        <f>_xlfn.XLOOKUP($A1259,Pistols!$C:$C,Pistols!J:J,0,0)</f>
        <v>0</v>
      </c>
      <c r="H1259" s="3">
        <f>_xlfn.XLOOKUP($A1259,Pistols!$C:$C,Pistols!K:K,0,0)</f>
        <v>0</v>
      </c>
      <c r="I1259" s="3">
        <f>_xlfn.XLOOKUP($A1259,Pistols!$C:$C,Pistols!L:L,0,0)</f>
        <v>0</v>
      </c>
      <c r="J1259" s="3">
        <f>_xlfn.XLOOKUP($A1259,Pistols!$C:$C,Pistols!M:M,0,0)</f>
        <v>0</v>
      </c>
      <c r="K1259" s="3">
        <f>_xlfn.XLOOKUP($A1259,Pistols!$C:$C,Pistols!N:N,0,0)</f>
        <v>0</v>
      </c>
      <c r="L1259" s="3">
        <f>_xlfn.XLOOKUP($A1259,Revolvers!$C:$C,Revolvers!O:O,0,0)</f>
        <v>0</v>
      </c>
      <c r="M1259" s="3">
        <f>_xlfn.XLOOKUP($A1259,Revolvers!$C:$C,Revolvers!P:P,0,0)</f>
        <v>0</v>
      </c>
      <c r="N1259" s="3">
        <f>_xlfn.XLOOKUP($A1259,Revolvers!$C:$C,Revolvers!Q:Q,0,0)</f>
        <v>0</v>
      </c>
      <c r="O1259" s="3">
        <f>_xlfn.XLOOKUP($A1259,Revolvers!$C:$C,Revolvers!R:R,0,0)</f>
        <v>0</v>
      </c>
      <c r="P1259" s="3">
        <f>_xlfn.XLOOKUP($A1259,Revolvers!$C:$C,Revolvers!S:S,0,0)</f>
        <v>0</v>
      </c>
      <c r="Q1259" s="3">
        <f>_xlfn.XLOOKUP($A1259,Revolvers!$C:$C,Revolvers!T:T,0,0)</f>
        <v>0</v>
      </c>
      <c r="R1259" s="3">
        <f>_xlfn.XLOOKUP($A1259,Rifles!C:C,Rifles!H:H,0,0)</f>
        <v>2</v>
      </c>
      <c r="S1259" s="3">
        <f>_xlfn.XLOOKUP($A1259,Shotguns!C:C,Shotguns!H:H,0,0)</f>
        <v>0</v>
      </c>
      <c r="T1259" s="3">
        <f t="shared" si="19"/>
        <v>2</v>
      </c>
    </row>
    <row r="1260" spans="1:20" x14ac:dyDescent="0.25">
      <c r="A1260" s="3">
        <f>Rifles!C1260</f>
        <v>60500107</v>
      </c>
      <c r="B1260" s="3" t="str">
        <f>_xlfn.XLOOKUP($A1260, Rifles!$C$2:$C$419,Rifles!$D$2:$D$419,"N/A",0)</f>
        <v>N/A</v>
      </c>
      <c r="C1260" s="4" t="str">
        <f>_xlfn.XLOOKUP($A1260, Rifles!$C$2:$C$419,Rifles!F$2:F$419,"N/A",0)</f>
        <v>N/A</v>
      </c>
      <c r="D1260" s="4" t="str">
        <f>_xlfn.XLOOKUP($A1260, Rifles!$C$2:$C$419,Rifles!G$2:G$419,"N/A",0)</f>
        <v>N/A</v>
      </c>
      <c r="E1260" s="3">
        <f>_xlfn.XLOOKUP($A1260,Pistols!$C:$C,Pistols!H:H,0,0)</f>
        <v>442</v>
      </c>
      <c r="F1260" s="3">
        <f>_xlfn.XLOOKUP($A1260,Pistols!$C:$C,Pistols!I:I,0,0)</f>
        <v>0</v>
      </c>
      <c r="G1260" s="3">
        <f>_xlfn.XLOOKUP($A1260,Pistols!$C:$C,Pistols!J:J,0,0)</f>
        <v>0</v>
      </c>
      <c r="H1260" s="3">
        <f>_xlfn.XLOOKUP($A1260,Pistols!$C:$C,Pistols!K:K,0,0)</f>
        <v>698</v>
      </c>
      <c r="I1260" s="3">
        <f>_xlfn.XLOOKUP($A1260,Pistols!$C:$C,Pistols!L:L,0,0)</f>
        <v>20</v>
      </c>
      <c r="J1260" s="3">
        <f>_xlfn.XLOOKUP($A1260,Pistols!$C:$C,Pistols!M:M,0,0)</f>
        <v>97</v>
      </c>
      <c r="K1260" s="3">
        <f>_xlfn.XLOOKUP($A1260,Pistols!$C:$C,Pistols!N:N,0,0)</f>
        <v>1257</v>
      </c>
      <c r="L1260" s="3">
        <f>_xlfn.XLOOKUP($A1260,Revolvers!$C:$C,Revolvers!O:O,0,0)</f>
        <v>0</v>
      </c>
      <c r="M1260" s="3">
        <f>_xlfn.XLOOKUP($A1260,Revolvers!$C:$C,Revolvers!P:P,0,0)</f>
        <v>0</v>
      </c>
      <c r="N1260" s="3">
        <f>_xlfn.XLOOKUP($A1260,Revolvers!$C:$C,Revolvers!Q:Q,0,0)</f>
        <v>0</v>
      </c>
      <c r="O1260" s="3">
        <f>_xlfn.XLOOKUP($A1260,Revolvers!$C:$C,Revolvers!R:R,0,0)</f>
        <v>0</v>
      </c>
      <c r="P1260" s="3">
        <f>_xlfn.XLOOKUP($A1260,Revolvers!$C:$C,Revolvers!S:S,0,0)</f>
        <v>0</v>
      </c>
      <c r="Q1260" s="3">
        <f>_xlfn.XLOOKUP($A1260,Revolvers!$C:$C,Revolvers!T:T,0,0)</f>
        <v>0</v>
      </c>
      <c r="R1260" s="3">
        <f>_xlfn.XLOOKUP($A1260,Rifles!C:C,Rifles!H:H,0,0)</f>
        <v>299</v>
      </c>
      <c r="S1260" s="3">
        <f>_xlfn.XLOOKUP($A1260,Shotguns!C:C,Shotguns!H:H,0,0)</f>
        <v>0</v>
      </c>
      <c r="T1260" s="3">
        <f t="shared" si="19"/>
        <v>1556</v>
      </c>
    </row>
    <row r="1261" spans="1:20" x14ac:dyDescent="0.25">
      <c r="A1261" s="3">
        <f>Rifles!C1261</f>
        <v>15704502</v>
      </c>
      <c r="B1261" s="3" t="str">
        <f>_xlfn.XLOOKUP($A1261, Rifles!$C$2:$C$419,Rifles!$D$2:$D$419,"N/A",0)</f>
        <v>N/A</v>
      </c>
      <c r="C1261" s="4" t="str">
        <f>_xlfn.XLOOKUP($A1261, Rifles!$C$2:$C$419,Rifles!F$2:F$419,"N/A",0)</f>
        <v>N/A</v>
      </c>
      <c r="D1261" s="4" t="str">
        <f>_xlfn.XLOOKUP($A1261, Rifles!$C$2:$C$419,Rifles!G$2:G$419,"N/A",0)</f>
        <v>N/A</v>
      </c>
      <c r="E1261" s="3">
        <f>_xlfn.XLOOKUP($A1261,Pistols!$C:$C,Pistols!H:H,0,0)</f>
        <v>0</v>
      </c>
      <c r="F1261" s="3">
        <f>_xlfn.XLOOKUP($A1261,Pistols!$C:$C,Pistols!I:I,0,0)</f>
        <v>0</v>
      </c>
      <c r="G1261" s="3">
        <f>_xlfn.XLOOKUP($A1261,Pistols!$C:$C,Pistols!J:J,0,0)</f>
        <v>0</v>
      </c>
      <c r="H1261" s="3">
        <f>_xlfn.XLOOKUP($A1261,Pistols!$C:$C,Pistols!K:K,0,0)</f>
        <v>0</v>
      </c>
      <c r="I1261" s="3">
        <f>_xlfn.XLOOKUP($A1261,Pistols!$C:$C,Pistols!L:L,0,0)</f>
        <v>1233</v>
      </c>
      <c r="J1261" s="3">
        <f>_xlfn.XLOOKUP($A1261,Pistols!$C:$C,Pistols!M:M,0,0)</f>
        <v>2908</v>
      </c>
      <c r="K1261" s="3">
        <f>_xlfn.XLOOKUP($A1261,Pistols!$C:$C,Pistols!N:N,0,0)</f>
        <v>4141</v>
      </c>
      <c r="L1261" s="3">
        <f>_xlfn.XLOOKUP($A1261,Revolvers!$C:$C,Revolvers!O:O,0,0)</f>
        <v>0</v>
      </c>
      <c r="M1261" s="3">
        <f>_xlfn.XLOOKUP($A1261,Revolvers!$C:$C,Revolvers!P:P,0,0)</f>
        <v>0</v>
      </c>
      <c r="N1261" s="3">
        <f>_xlfn.XLOOKUP($A1261,Revolvers!$C:$C,Revolvers!Q:Q,0,0)</f>
        <v>0</v>
      </c>
      <c r="O1261" s="3">
        <f>_xlfn.XLOOKUP($A1261,Revolvers!$C:$C,Revolvers!R:R,0,0)</f>
        <v>0</v>
      </c>
      <c r="P1261" s="3">
        <f>_xlfn.XLOOKUP($A1261,Revolvers!$C:$C,Revolvers!S:S,0,0)</f>
        <v>0</v>
      </c>
      <c r="Q1261" s="3">
        <f>_xlfn.XLOOKUP($A1261,Revolvers!$C:$C,Revolvers!T:T,0,0)</f>
        <v>0</v>
      </c>
      <c r="R1261" s="3">
        <f>_xlfn.XLOOKUP($A1261,Rifles!C:C,Rifles!H:H,0,0)</f>
        <v>55112</v>
      </c>
      <c r="S1261" s="3">
        <f>_xlfn.XLOOKUP($A1261,Shotguns!C:C,Shotguns!H:H,0,0)</f>
        <v>0</v>
      </c>
      <c r="T1261" s="3">
        <f t="shared" si="19"/>
        <v>59253</v>
      </c>
    </row>
    <row r="1262" spans="1:20" x14ac:dyDescent="0.25">
      <c r="A1262" s="3">
        <f>Rifles!C1262</f>
        <v>15705464</v>
      </c>
      <c r="B1262" s="3" t="str">
        <f>_xlfn.XLOOKUP($A1262, Rifles!$C$2:$C$419,Rifles!$D$2:$D$419,"N/A",0)</f>
        <v>N/A</v>
      </c>
      <c r="C1262" s="4" t="str">
        <f>_xlfn.XLOOKUP($A1262, Rifles!$C$2:$C$419,Rifles!F$2:F$419,"N/A",0)</f>
        <v>N/A</v>
      </c>
      <c r="D1262" s="4" t="str">
        <f>_xlfn.XLOOKUP($A1262, Rifles!$C$2:$C$419,Rifles!G$2:G$419,"N/A",0)</f>
        <v>N/A</v>
      </c>
      <c r="E1262" s="3">
        <f>_xlfn.XLOOKUP($A1262,Pistols!$C:$C,Pistols!H:H,0,0)</f>
        <v>0</v>
      </c>
      <c r="F1262" s="3">
        <f>_xlfn.XLOOKUP($A1262,Pistols!$C:$C,Pistols!I:I,0,0)</f>
        <v>0</v>
      </c>
      <c r="G1262" s="3">
        <f>_xlfn.XLOOKUP($A1262,Pistols!$C:$C,Pistols!J:J,0,0)</f>
        <v>0</v>
      </c>
      <c r="H1262" s="3">
        <f>_xlfn.XLOOKUP($A1262,Pistols!$C:$C,Pistols!K:K,0,0)</f>
        <v>0</v>
      </c>
      <c r="I1262" s="3">
        <f>_xlfn.XLOOKUP($A1262,Pistols!$C:$C,Pistols!L:L,0,0)</f>
        <v>0</v>
      </c>
      <c r="J1262" s="3">
        <f>_xlfn.XLOOKUP($A1262,Pistols!$C:$C,Pistols!M:M,0,0)</f>
        <v>0</v>
      </c>
      <c r="K1262" s="3">
        <f>_xlfn.XLOOKUP($A1262,Pistols!$C:$C,Pistols!N:N,0,0)</f>
        <v>0</v>
      </c>
      <c r="L1262" s="3">
        <f>_xlfn.XLOOKUP($A1262,Revolvers!$C:$C,Revolvers!O:O,0,0)</f>
        <v>0</v>
      </c>
      <c r="M1262" s="3">
        <f>_xlfn.XLOOKUP($A1262,Revolvers!$C:$C,Revolvers!P:P,0,0)</f>
        <v>0</v>
      </c>
      <c r="N1262" s="3">
        <f>_xlfn.XLOOKUP($A1262,Revolvers!$C:$C,Revolvers!Q:Q,0,0)</f>
        <v>0</v>
      </c>
      <c r="O1262" s="3">
        <f>_xlfn.XLOOKUP($A1262,Revolvers!$C:$C,Revolvers!R:R,0,0)</f>
        <v>0</v>
      </c>
      <c r="P1262" s="3">
        <f>_xlfn.XLOOKUP($A1262,Revolvers!$C:$C,Revolvers!S:S,0,0)</f>
        <v>0</v>
      </c>
      <c r="Q1262" s="3">
        <f>_xlfn.XLOOKUP($A1262,Revolvers!$C:$C,Revolvers!T:T,0,0)</f>
        <v>0</v>
      </c>
      <c r="R1262" s="3">
        <f>_xlfn.XLOOKUP($A1262,Rifles!C:C,Rifles!H:H,0,0)</f>
        <v>5</v>
      </c>
      <c r="S1262" s="3">
        <f>_xlfn.XLOOKUP($A1262,Shotguns!C:C,Shotguns!H:H,0,0)</f>
        <v>0</v>
      </c>
      <c r="T1262" s="3">
        <f t="shared" si="19"/>
        <v>5</v>
      </c>
    </row>
    <row r="1263" spans="1:20" x14ac:dyDescent="0.25">
      <c r="A1263" s="3">
        <f>Rifles!C1263</f>
        <v>15703141</v>
      </c>
      <c r="B1263" s="3" t="str">
        <f>_xlfn.XLOOKUP($A1263, Rifles!$C$2:$C$419,Rifles!$D$2:$D$419,"N/A",0)</f>
        <v>N/A</v>
      </c>
      <c r="C1263" s="4" t="str">
        <f>_xlfn.XLOOKUP($A1263, Rifles!$C$2:$C$419,Rifles!F$2:F$419,"N/A",0)</f>
        <v>N/A</v>
      </c>
      <c r="D1263" s="4" t="str">
        <f>_xlfn.XLOOKUP($A1263, Rifles!$C$2:$C$419,Rifles!G$2:G$419,"N/A",0)</f>
        <v>N/A</v>
      </c>
      <c r="E1263" s="3">
        <f>_xlfn.XLOOKUP($A1263,Pistols!$C:$C,Pistols!H:H,0,0)</f>
        <v>0</v>
      </c>
      <c r="F1263" s="3">
        <f>_xlfn.XLOOKUP($A1263,Pistols!$C:$C,Pistols!I:I,0,0)</f>
        <v>0</v>
      </c>
      <c r="G1263" s="3">
        <f>_xlfn.XLOOKUP($A1263,Pistols!$C:$C,Pistols!J:J,0,0)</f>
        <v>0</v>
      </c>
      <c r="H1263" s="3">
        <f>_xlfn.XLOOKUP($A1263,Pistols!$C:$C,Pistols!K:K,0,0)</f>
        <v>0</v>
      </c>
      <c r="I1263" s="3">
        <f>_xlfn.XLOOKUP($A1263,Pistols!$C:$C,Pistols!L:L,0,0)</f>
        <v>0</v>
      </c>
      <c r="J1263" s="3">
        <f>_xlfn.XLOOKUP($A1263,Pistols!$C:$C,Pistols!M:M,0,0)</f>
        <v>0</v>
      </c>
      <c r="K1263" s="3">
        <f>_xlfn.XLOOKUP($A1263,Pistols!$C:$C,Pistols!N:N,0,0)</f>
        <v>0</v>
      </c>
      <c r="L1263" s="3">
        <f>_xlfn.XLOOKUP($A1263,Revolvers!$C:$C,Revolvers!O:O,0,0)</f>
        <v>0</v>
      </c>
      <c r="M1263" s="3">
        <f>_xlfn.XLOOKUP($A1263,Revolvers!$C:$C,Revolvers!P:P,0,0)</f>
        <v>0</v>
      </c>
      <c r="N1263" s="3">
        <f>_xlfn.XLOOKUP($A1263,Revolvers!$C:$C,Revolvers!Q:Q,0,0)</f>
        <v>0</v>
      </c>
      <c r="O1263" s="3">
        <f>_xlfn.XLOOKUP($A1263,Revolvers!$C:$C,Revolvers!R:R,0,0)</f>
        <v>0</v>
      </c>
      <c r="P1263" s="3">
        <f>_xlfn.XLOOKUP($A1263,Revolvers!$C:$C,Revolvers!S:S,0,0)</f>
        <v>0</v>
      </c>
      <c r="Q1263" s="3">
        <f>_xlfn.XLOOKUP($A1263,Revolvers!$C:$C,Revolvers!T:T,0,0)</f>
        <v>0</v>
      </c>
      <c r="R1263" s="3">
        <f>_xlfn.XLOOKUP($A1263,Rifles!C:C,Rifles!H:H,0,0)</f>
        <v>7</v>
      </c>
      <c r="S1263" s="3">
        <f>_xlfn.XLOOKUP($A1263,Shotguns!C:C,Shotguns!H:H,0,0)</f>
        <v>0</v>
      </c>
      <c r="T1263" s="3">
        <f t="shared" si="19"/>
        <v>7</v>
      </c>
    </row>
    <row r="1264" spans="1:20" x14ac:dyDescent="0.25">
      <c r="A1264" s="3">
        <f>Rifles!C1264</f>
        <v>15703200</v>
      </c>
      <c r="B1264" s="3" t="str">
        <f>_xlfn.XLOOKUP($A1264, Rifles!$C$2:$C$419,Rifles!$D$2:$D$419,"N/A",0)</f>
        <v>N/A</v>
      </c>
      <c r="C1264" s="4" t="str">
        <f>_xlfn.XLOOKUP($A1264, Rifles!$C$2:$C$419,Rifles!F$2:F$419,"N/A",0)</f>
        <v>N/A</v>
      </c>
      <c r="D1264" s="4" t="str">
        <f>_xlfn.XLOOKUP($A1264, Rifles!$C$2:$C$419,Rifles!G$2:G$419,"N/A",0)</f>
        <v>N/A</v>
      </c>
      <c r="E1264" s="3">
        <f>_xlfn.XLOOKUP($A1264,Pistols!$C:$C,Pistols!H:H,0,0)</f>
        <v>0</v>
      </c>
      <c r="F1264" s="3">
        <f>_xlfn.XLOOKUP($A1264,Pistols!$C:$C,Pistols!I:I,0,0)</f>
        <v>0</v>
      </c>
      <c r="G1264" s="3">
        <f>_xlfn.XLOOKUP($A1264,Pistols!$C:$C,Pistols!J:J,0,0)</f>
        <v>0</v>
      </c>
      <c r="H1264" s="3">
        <f>_xlfn.XLOOKUP($A1264,Pistols!$C:$C,Pistols!K:K,0,0)</f>
        <v>0</v>
      </c>
      <c r="I1264" s="3">
        <f>_xlfn.XLOOKUP($A1264,Pistols!$C:$C,Pistols!L:L,0,0)</f>
        <v>0</v>
      </c>
      <c r="J1264" s="3">
        <f>_xlfn.XLOOKUP($A1264,Pistols!$C:$C,Pistols!M:M,0,0)</f>
        <v>0</v>
      </c>
      <c r="K1264" s="3">
        <f>_xlfn.XLOOKUP($A1264,Pistols!$C:$C,Pistols!N:N,0,0)</f>
        <v>0</v>
      </c>
      <c r="L1264" s="3">
        <f>_xlfn.XLOOKUP($A1264,Revolvers!$C:$C,Revolvers!O:O,0,0)</f>
        <v>0</v>
      </c>
      <c r="M1264" s="3">
        <f>_xlfn.XLOOKUP($A1264,Revolvers!$C:$C,Revolvers!P:P,0,0)</f>
        <v>0</v>
      </c>
      <c r="N1264" s="3">
        <f>_xlfn.XLOOKUP($A1264,Revolvers!$C:$C,Revolvers!Q:Q,0,0)</f>
        <v>0</v>
      </c>
      <c r="O1264" s="3">
        <f>_xlfn.XLOOKUP($A1264,Revolvers!$C:$C,Revolvers!R:R,0,0)</f>
        <v>0</v>
      </c>
      <c r="P1264" s="3">
        <f>_xlfn.XLOOKUP($A1264,Revolvers!$C:$C,Revolvers!S:S,0,0)</f>
        <v>0</v>
      </c>
      <c r="Q1264" s="3">
        <f>_xlfn.XLOOKUP($A1264,Revolvers!$C:$C,Revolvers!T:T,0,0)</f>
        <v>0</v>
      </c>
      <c r="R1264" s="3">
        <f>_xlfn.XLOOKUP($A1264,Rifles!C:C,Rifles!H:H,0,0)</f>
        <v>7</v>
      </c>
      <c r="S1264" s="3">
        <f>_xlfn.XLOOKUP($A1264,Shotguns!C:C,Shotguns!H:H,0,0)</f>
        <v>0</v>
      </c>
      <c r="T1264" s="3">
        <f t="shared" si="19"/>
        <v>7</v>
      </c>
    </row>
    <row r="1265" spans="1:20" x14ac:dyDescent="0.25">
      <c r="A1265" s="3">
        <f>Rifles!C1265</f>
        <v>15705323</v>
      </c>
      <c r="B1265" s="3" t="str">
        <f>_xlfn.XLOOKUP($A1265, Rifles!$C$2:$C$419,Rifles!$D$2:$D$419,"N/A",0)</f>
        <v>N/A</v>
      </c>
      <c r="C1265" s="4" t="str">
        <f>_xlfn.XLOOKUP($A1265, Rifles!$C$2:$C$419,Rifles!F$2:F$419,"N/A",0)</f>
        <v>N/A</v>
      </c>
      <c r="D1265" s="4" t="str">
        <f>_xlfn.XLOOKUP($A1265, Rifles!$C$2:$C$419,Rifles!G$2:G$419,"N/A",0)</f>
        <v>N/A</v>
      </c>
      <c r="E1265" s="3">
        <f>_xlfn.XLOOKUP($A1265,Pistols!$C:$C,Pistols!H:H,0,0)</f>
        <v>0</v>
      </c>
      <c r="F1265" s="3">
        <f>_xlfn.XLOOKUP($A1265,Pistols!$C:$C,Pistols!I:I,0,0)</f>
        <v>0</v>
      </c>
      <c r="G1265" s="3">
        <f>_xlfn.XLOOKUP($A1265,Pistols!$C:$C,Pistols!J:J,0,0)</f>
        <v>0</v>
      </c>
      <c r="H1265" s="3">
        <f>_xlfn.XLOOKUP($A1265,Pistols!$C:$C,Pistols!K:K,0,0)</f>
        <v>0</v>
      </c>
      <c r="I1265" s="3">
        <f>_xlfn.XLOOKUP($A1265,Pistols!$C:$C,Pistols!L:L,0,0)</f>
        <v>2</v>
      </c>
      <c r="J1265" s="3">
        <f>_xlfn.XLOOKUP($A1265,Pistols!$C:$C,Pistols!M:M,0,0)</f>
        <v>0</v>
      </c>
      <c r="K1265" s="3">
        <f>_xlfn.XLOOKUP($A1265,Pistols!$C:$C,Pistols!N:N,0,0)</f>
        <v>2</v>
      </c>
      <c r="L1265" s="3">
        <f>_xlfn.XLOOKUP($A1265,Revolvers!$C:$C,Revolvers!O:O,0,0)</f>
        <v>0</v>
      </c>
      <c r="M1265" s="3">
        <f>_xlfn.XLOOKUP($A1265,Revolvers!$C:$C,Revolvers!P:P,0,0)</f>
        <v>0</v>
      </c>
      <c r="N1265" s="3">
        <f>_xlfn.XLOOKUP($A1265,Revolvers!$C:$C,Revolvers!Q:Q,0,0)</f>
        <v>0</v>
      </c>
      <c r="O1265" s="3">
        <f>_xlfn.XLOOKUP($A1265,Revolvers!$C:$C,Revolvers!R:R,0,0)</f>
        <v>0</v>
      </c>
      <c r="P1265" s="3">
        <f>_xlfn.XLOOKUP($A1265,Revolvers!$C:$C,Revolvers!S:S,0,0)</f>
        <v>0</v>
      </c>
      <c r="Q1265" s="3">
        <f>_xlfn.XLOOKUP($A1265,Revolvers!$C:$C,Revolvers!T:T,0,0)</f>
        <v>0</v>
      </c>
      <c r="R1265" s="3">
        <f>_xlfn.XLOOKUP($A1265,Rifles!C:C,Rifles!H:H,0,0)</f>
        <v>10</v>
      </c>
      <c r="S1265" s="3">
        <f>_xlfn.XLOOKUP($A1265,Shotguns!C:C,Shotguns!H:H,0,0)</f>
        <v>62</v>
      </c>
      <c r="T1265" s="3">
        <f t="shared" si="19"/>
        <v>74</v>
      </c>
    </row>
    <row r="1266" spans="1:20" x14ac:dyDescent="0.25">
      <c r="A1266" s="3">
        <f>Rifles!C1266</f>
        <v>15703422</v>
      </c>
      <c r="B1266" s="3" t="str">
        <f>_xlfn.XLOOKUP($A1266, Rifles!$C$2:$C$419,Rifles!$D$2:$D$419,"N/A",0)</f>
        <v>N/A</v>
      </c>
      <c r="C1266" s="4" t="str">
        <f>_xlfn.XLOOKUP($A1266, Rifles!$C$2:$C$419,Rifles!F$2:F$419,"N/A",0)</f>
        <v>N/A</v>
      </c>
      <c r="D1266" s="4" t="str">
        <f>_xlfn.XLOOKUP($A1266, Rifles!$C$2:$C$419,Rifles!G$2:G$419,"N/A",0)</f>
        <v>N/A</v>
      </c>
      <c r="E1266" s="3">
        <f>_xlfn.XLOOKUP($A1266,Pistols!$C:$C,Pistols!H:H,0,0)</f>
        <v>0</v>
      </c>
      <c r="F1266" s="3">
        <f>_xlfn.XLOOKUP($A1266,Pistols!$C:$C,Pistols!I:I,0,0)</f>
        <v>8</v>
      </c>
      <c r="G1266" s="3">
        <f>_xlfn.XLOOKUP($A1266,Pistols!$C:$C,Pistols!J:J,0,0)</f>
        <v>0</v>
      </c>
      <c r="H1266" s="3">
        <f>_xlfn.XLOOKUP($A1266,Pistols!$C:$C,Pistols!K:K,0,0)</f>
        <v>0</v>
      </c>
      <c r="I1266" s="3">
        <f>_xlfn.XLOOKUP($A1266,Pistols!$C:$C,Pistols!L:L,0,0)</f>
        <v>0</v>
      </c>
      <c r="J1266" s="3">
        <f>_xlfn.XLOOKUP($A1266,Pistols!$C:$C,Pistols!M:M,0,0)</f>
        <v>0</v>
      </c>
      <c r="K1266" s="3">
        <f>_xlfn.XLOOKUP($A1266,Pistols!$C:$C,Pistols!N:N,0,0)</f>
        <v>8</v>
      </c>
      <c r="L1266" s="3">
        <f>_xlfn.XLOOKUP($A1266,Revolvers!$C:$C,Revolvers!O:O,0,0)</f>
        <v>0</v>
      </c>
      <c r="M1266" s="3">
        <f>_xlfn.XLOOKUP($A1266,Revolvers!$C:$C,Revolvers!P:P,0,0)</f>
        <v>0</v>
      </c>
      <c r="N1266" s="3">
        <f>_xlfn.XLOOKUP($A1266,Revolvers!$C:$C,Revolvers!Q:Q,0,0)</f>
        <v>0</v>
      </c>
      <c r="O1266" s="3">
        <f>_xlfn.XLOOKUP($A1266,Revolvers!$C:$C,Revolvers!R:R,0,0)</f>
        <v>0</v>
      </c>
      <c r="P1266" s="3">
        <f>_xlfn.XLOOKUP($A1266,Revolvers!$C:$C,Revolvers!S:S,0,0)</f>
        <v>0</v>
      </c>
      <c r="Q1266" s="3">
        <f>_xlfn.XLOOKUP($A1266,Revolvers!$C:$C,Revolvers!T:T,0,0)</f>
        <v>0</v>
      </c>
      <c r="R1266" s="3">
        <f>_xlfn.XLOOKUP($A1266,Rifles!C:C,Rifles!H:H,0,0)</f>
        <v>61</v>
      </c>
      <c r="S1266" s="3">
        <f>_xlfn.XLOOKUP($A1266,Shotguns!C:C,Shotguns!H:H,0,0)</f>
        <v>0</v>
      </c>
      <c r="T1266" s="3">
        <f t="shared" si="19"/>
        <v>69</v>
      </c>
    </row>
    <row r="1267" spans="1:20" x14ac:dyDescent="0.25">
      <c r="A1267" s="3">
        <f>Rifles!C1267</f>
        <v>15705439</v>
      </c>
      <c r="B1267" s="3" t="str">
        <f>_xlfn.XLOOKUP($A1267, Rifles!$C$2:$C$419,Rifles!$D$2:$D$419,"N/A",0)</f>
        <v>N/A</v>
      </c>
      <c r="C1267" s="4" t="str">
        <f>_xlfn.XLOOKUP($A1267, Rifles!$C$2:$C$419,Rifles!F$2:F$419,"N/A",0)</f>
        <v>N/A</v>
      </c>
      <c r="D1267" s="4" t="str">
        <f>_xlfn.XLOOKUP($A1267, Rifles!$C$2:$C$419,Rifles!G$2:G$419,"N/A",0)</f>
        <v>N/A</v>
      </c>
      <c r="E1267" s="3">
        <f>_xlfn.XLOOKUP($A1267,Pistols!$C:$C,Pistols!H:H,0,0)</f>
        <v>0</v>
      </c>
      <c r="F1267" s="3">
        <f>_xlfn.XLOOKUP($A1267,Pistols!$C:$C,Pistols!I:I,0,0)</f>
        <v>0</v>
      </c>
      <c r="G1267" s="3">
        <f>_xlfn.XLOOKUP($A1267,Pistols!$C:$C,Pistols!J:J,0,0)</f>
        <v>0</v>
      </c>
      <c r="H1267" s="3">
        <f>_xlfn.XLOOKUP($A1267,Pistols!$C:$C,Pistols!K:K,0,0)</f>
        <v>0</v>
      </c>
      <c r="I1267" s="3">
        <f>_xlfn.XLOOKUP($A1267,Pistols!$C:$C,Pistols!L:L,0,0)</f>
        <v>0</v>
      </c>
      <c r="J1267" s="3">
        <f>_xlfn.XLOOKUP($A1267,Pistols!$C:$C,Pistols!M:M,0,0)</f>
        <v>3</v>
      </c>
      <c r="K1267" s="3">
        <f>_xlfn.XLOOKUP($A1267,Pistols!$C:$C,Pistols!N:N,0,0)</f>
        <v>3</v>
      </c>
      <c r="L1267" s="3">
        <f>_xlfn.XLOOKUP($A1267,Revolvers!$C:$C,Revolvers!O:O,0,0)</f>
        <v>0</v>
      </c>
      <c r="M1267" s="3">
        <f>_xlfn.XLOOKUP($A1267,Revolvers!$C:$C,Revolvers!P:P,0,0)</f>
        <v>0</v>
      </c>
      <c r="N1267" s="3">
        <f>_xlfn.XLOOKUP($A1267,Revolvers!$C:$C,Revolvers!Q:Q,0,0)</f>
        <v>0</v>
      </c>
      <c r="O1267" s="3">
        <f>_xlfn.XLOOKUP($A1267,Revolvers!$C:$C,Revolvers!R:R,0,0)</f>
        <v>0</v>
      </c>
      <c r="P1267" s="3">
        <f>_xlfn.XLOOKUP($A1267,Revolvers!$C:$C,Revolvers!S:S,0,0)</f>
        <v>0</v>
      </c>
      <c r="Q1267" s="3">
        <f>_xlfn.XLOOKUP($A1267,Revolvers!$C:$C,Revolvers!T:T,0,0)</f>
        <v>0</v>
      </c>
      <c r="R1267" s="3">
        <f>_xlfn.XLOOKUP($A1267,Rifles!C:C,Rifles!H:H,0,0)</f>
        <v>11</v>
      </c>
      <c r="S1267" s="3">
        <f>_xlfn.XLOOKUP($A1267,Shotguns!C:C,Shotguns!H:H,0,0)</f>
        <v>0</v>
      </c>
      <c r="T1267" s="3">
        <f t="shared" si="19"/>
        <v>14</v>
      </c>
    </row>
    <row r="1268" spans="1:20" x14ac:dyDescent="0.25">
      <c r="A1268" s="3">
        <f>Rifles!C1268</f>
        <v>15703590</v>
      </c>
      <c r="B1268" s="3" t="str">
        <f>_xlfn.XLOOKUP($A1268, Rifles!$C$2:$C$419,Rifles!$D$2:$D$419,"N/A",0)</f>
        <v>N/A</v>
      </c>
      <c r="C1268" s="4" t="str">
        <f>_xlfn.XLOOKUP($A1268, Rifles!$C$2:$C$419,Rifles!F$2:F$419,"N/A",0)</f>
        <v>N/A</v>
      </c>
      <c r="D1268" s="4" t="str">
        <f>_xlfn.XLOOKUP($A1268, Rifles!$C$2:$C$419,Rifles!G$2:G$419,"N/A",0)</f>
        <v>N/A</v>
      </c>
      <c r="E1268" s="3">
        <f>_xlfn.XLOOKUP($A1268,Pistols!$C:$C,Pistols!H:H,0,0)</f>
        <v>0</v>
      </c>
      <c r="F1268" s="3">
        <f>_xlfn.XLOOKUP($A1268,Pistols!$C:$C,Pistols!I:I,0,0)</f>
        <v>541</v>
      </c>
      <c r="G1268" s="3">
        <f>_xlfn.XLOOKUP($A1268,Pistols!$C:$C,Pistols!J:J,0,0)</f>
        <v>226</v>
      </c>
      <c r="H1268" s="3">
        <f>_xlfn.XLOOKUP($A1268,Pistols!$C:$C,Pistols!K:K,0,0)</f>
        <v>0</v>
      </c>
      <c r="I1268" s="3">
        <f>_xlfn.XLOOKUP($A1268,Pistols!$C:$C,Pistols!L:L,0,0)</f>
        <v>0</v>
      </c>
      <c r="J1268" s="3">
        <f>_xlfn.XLOOKUP($A1268,Pistols!$C:$C,Pistols!M:M,0,0)</f>
        <v>0</v>
      </c>
      <c r="K1268" s="3">
        <f>_xlfn.XLOOKUP($A1268,Pistols!$C:$C,Pistols!N:N,0,0)</f>
        <v>767</v>
      </c>
      <c r="L1268" s="3">
        <f>_xlfn.XLOOKUP($A1268,Revolvers!$C:$C,Revolvers!O:O,0,0)</f>
        <v>0</v>
      </c>
      <c r="M1268" s="3">
        <f>_xlfn.XLOOKUP($A1268,Revolvers!$C:$C,Revolvers!P:P,0,0)</f>
        <v>0</v>
      </c>
      <c r="N1268" s="3">
        <f>_xlfn.XLOOKUP($A1268,Revolvers!$C:$C,Revolvers!Q:Q,0,0)</f>
        <v>0</v>
      </c>
      <c r="O1268" s="3">
        <f>_xlfn.XLOOKUP($A1268,Revolvers!$C:$C,Revolvers!R:R,0,0)</f>
        <v>0</v>
      </c>
      <c r="P1268" s="3">
        <f>_xlfn.XLOOKUP($A1268,Revolvers!$C:$C,Revolvers!S:S,0,0)</f>
        <v>0</v>
      </c>
      <c r="Q1268" s="3">
        <f>_xlfn.XLOOKUP($A1268,Revolvers!$C:$C,Revolvers!T:T,0,0)</f>
        <v>0</v>
      </c>
      <c r="R1268" s="3">
        <f>_xlfn.XLOOKUP($A1268,Rifles!C:C,Rifles!H:H,0,0)</f>
        <v>49159</v>
      </c>
      <c r="S1268" s="3">
        <f>_xlfn.XLOOKUP($A1268,Shotguns!C:C,Shotguns!H:H,0,0)</f>
        <v>0</v>
      </c>
      <c r="T1268" s="3">
        <f t="shared" si="19"/>
        <v>49926</v>
      </c>
    </row>
    <row r="1269" spans="1:20" x14ac:dyDescent="0.25">
      <c r="A1269" s="3">
        <f>Rifles!C1269</f>
        <v>15705009</v>
      </c>
      <c r="B1269" s="3" t="str">
        <f>_xlfn.XLOOKUP($A1269, Rifles!$C$2:$C$419,Rifles!$D$2:$D$419,"N/A",0)</f>
        <v>N/A</v>
      </c>
      <c r="C1269" s="4" t="str">
        <f>_xlfn.XLOOKUP($A1269, Rifles!$C$2:$C$419,Rifles!F$2:F$419,"N/A",0)</f>
        <v>N/A</v>
      </c>
      <c r="D1269" s="4" t="str">
        <f>_xlfn.XLOOKUP($A1269, Rifles!$C$2:$C$419,Rifles!G$2:G$419,"N/A",0)</f>
        <v>N/A</v>
      </c>
      <c r="E1269" s="3">
        <f>_xlfn.XLOOKUP($A1269,Pistols!$C:$C,Pistols!H:H,0,0)</f>
        <v>0</v>
      </c>
      <c r="F1269" s="3">
        <f>_xlfn.XLOOKUP($A1269,Pistols!$C:$C,Pistols!I:I,0,0)</f>
        <v>0</v>
      </c>
      <c r="G1269" s="3">
        <f>_xlfn.XLOOKUP($A1269,Pistols!$C:$C,Pistols!J:J,0,0)</f>
        <v>0</v>
      </c>
      <c r="H1269" s="3">
        <f>_xlfn.XLOOKUP($A1269,Pistols!$C:$C,Pistols!K:K,0,0)</f>
        <v>0</v>
      </c>
      <c r="I1269" s="3">
        <f>_xlfn.XLOOKUP($A1269,Pistols!$C:$C,Pistols!L:L,0,0)</f>
        <v>0</v>
      </c>
      <c r="J1269" s="3">
        <f>_xlfn.XLOOKUP($A1269,Pistols!$C:$C,Pistols!M:M,0,0)</f>
        <v>1</v>
      </c>
      <c r="K1269" s="3">
        <f>_xlfn.XLOOKUP($A1269,Pistols!$C:$C,Pistols!N:N,0,0)</f>
        <v>1</v>
      </c>
      <c r="L1269" s="3">
        <f>_xlfn.XLOOKUP($A1269,Revolvers!$C:$C,Revolvers!O:O,0,0)</f>
        <v>0</v>
      </c>
      <c r="M1269" s="3">
        <f>_xlfn.XLOOKUP($A1269,Revolvers!$C:$C,Revolvers!P:P,0,0)</f>
        <v>0</v>
      </c>
      <c r="N1269" s="3">
        <f>_xlfn.XLOOKUP($A1269,Revolvers!$C:$C,Revolvers!Q:Q,0,0)</f>
        <v>0</v>
      </c>
      <c r="O1269" s="3">
        <f>_xlfn.XLOOKUP($A1269,Revolvers!$C:$C,Revolvers!R:R,0,0)</f>
        <v>0</v>
      </c>
      <c r="P1269" s="3">
        <f>_xlfn.XLOOKUP($A1269,Revolvers!$C:$C,Revolvers!S:S,0,0)</f>
        <v>0</v>
      </c>
      <c r="Q1269" s="3">
        <f>_xlfn.XLOOKUP($A1269,Revolvers!$C:$C,Revolvers!T:T,0,0)</f>
        <v>0</v>
      </c>
      <c r="R1269" s="3">
        <f>_xlfn.XLOOKUP($A1269,Rifles!C:C,Rifles!H:H,0,0)</f>
        <v>4</v>
      </c>
      <c r="S1269" s="3">
        <f>_xlfn.XLOOKUP($A1269,Shotguns!C:C,Shotguns!H:H,0,0)</f>
        <v>0</v>
      </c>
      <c r="T1269" s="3">
        <f t="shared" si="19"/>
        <v>5</v>
      </c>
    </row>
    <row r="1270" spans="1:20" x14ac:dyDescent="0.25">
      <c r="A1270" s="3">
        <f>Rifles!C1270</f>
        <v>15705700</v>
      </c>
      <c r="B1270" s="3" t="str">
        <f>_xlfn.XLOOKUP($A1270, Rifles!$C$2:$C$419,Rifles!$D$2:$D$419,"N/A",0)</f>
        <v>N/A</v>
      </c>
      <c r="C1270" s="4" t="str">
        <f>_xlfn.XLOOKUP($A1270, Rifles!$C$2:$C$419,Rifles!F$2:F$419,"N/A",0)</f>
        <v>N/A</v>
      </c>
      <c r="D1270" s="4" t="str">
        <f>_xlfn.XLOOKUP($A1270, Rifles!$C$2:$C$419,Rifles!G$2:G$419,"N/A",0)</f>
        <v>N/A</v>
      </c>
      <c r="E1270" s="3">
        <f>_xlfn.XLOOKUP($A1270,Pistols!$C:$C,Pistols!H:H,0,0)</f>
        <v>0</v>
      </c>
      <c r="F1270" s="3">
        <f>_xlfn.XLOOKUP($A1270,Pistols!$C:$C,Pistols!I:I,0,0)</f>
        <v>0</v>
      </c>
      <c r="G1270" s="3">
        <f>_xlfn.XLOOKUP($A1270,Pistols!$C:$C,Pistols!J:J,0,0)</f>
        <v>115</v>
      </c>
      <c r="H1270" s="3">
        <f>_xlfn.XLOOKUP($A1270,Pistols!$C:$C,Pistols!K:K,0,0)</f>
        <v>0</v>
      </c>
      <c r="I1270" s="3">
        <f>_xlfn.XLOOKUP($A1270,Pistols!$C:$C,Pistols!L:L,0,0)</f>
        <v>0</v>
      </c>
      <c r="J1270" s="3">
        <f>_xlfn.XLOOKUP($A1270,Pistols!$C:$C,Pistols!M:M,0,0)</f>
        <v>0</v>
      </c>
      <c r="K1270" s="3">
        <f>_xlfn.XLOOKUP($A1270,Pistols!$C:$C,Pistols!N:N,0,0)</f>
        <v>115</v>
      </c>
      <c r="L1270" s="3">
        <f>_xlfn.XLOOKUP($A1270,Revolvers!$C:$C,Revolvers!O:O,0,0)</f>
        <v>0</v>
      </c>
      <c r="M1270" s="3">
        <f>_xlfn.XLOOKUP($A1270,Revolvers!$C:$C,Revolvers!P:P,0,0)</f>
        <v>0</v>
      </c>
      <c r="N1270" s="3">
        <f>_xlfn.XLOOKUP($A1270,Revolvers!$C:$C,Revolvers!Q:Q,0,0)</f>
        <v>0</v>
      </c>
      <c r="O1270" s="3">
        <f>_xlfn.XLOOKUP($A1270,Revolvers!$C:$C,Revolvers!R:R,0,0)</f>
        <v>0</v>
      </c>
      <c r="P1270" s="3">
        <f>_xlfn.XLOOKUP($A1270,Revolvers!$C:$C,Revolvers!S:S,0,0)</f>
        <v>0</v>
      </c>
      <c r="Q1270" s="3">
        <f>_xlfn.XLOOKUP($A1270,Revolvers!$C:$C,Revolvers!T:T,0,0)</f>
        <v>0</v>
      </c>
      <c r="R1270" s="3">
        <f>_xlfn.XLOOKUP($A1270,Rifles!C:C,Rifles!H:H,0,0)</f>
        <v>2761</v>
      </c>
      <c r="S1270" s="3">
        <f>_xlfn.XLOOKUP($A1270,Shotguns!C:C,Shotguns!H:H,0,0)</f>
        <v>1955</v>
      </c>
      <c r="T1270" s="3">
        <f t="shared" si="19"/>
        <v>4831</v>
      </c>
    </row>
    <row r="1271" spans="1:20" x14ac:dyDescent="0.25">
      <c r="A1271" s="3">
        <f>Rifles!C1271</f>
        <v>15705275</v>
      </c>
      <c r="B1271" s="3" t="str">
        <f>_xlfn.XLOOKUP($A1271, Rifles!$C$2:$C$419,Rifles!$D$2:$D$419,"N/A",0)</f>
        <v>N/A</v>
      </c>
      <c r="C1271" s="4" t="str">
        <f>_xlfn.XLOOKUP($A1271, Rifles!$C$2:$C$419,Rifles!F$2:F$419,"N/A",0)</f>
        <v>N/A</v>
      </c>
      <c r="D1271" s="4" t="str">
        <f>_xlfn.XLOOKUP($A1271, Rifles!$C$2:$C$419,Rifles!G$2:G$419,"N/A",0)</f>
        <v>N/A</v>
      </c>
      <c r="E1271" s="3">
        <f>_xlfn.XLOOKUP($A1271,Pistols!$C:$C,Pistols!H:H,0,0)</f>
        <v>2</v>
      </c>
      <c r="F1271" s="3">
        <f>_xlfn.XLOOKUP($A1271,Pistols!$C:$C,Pistols!I:I,0,0)</f>
        <v>0</v>
      </c>
      <c r="G1271" s="3">
        <f>_xlfn.XLOOKUP($A1271,Pistols!$C:$C,Pistols!J:J,0,0)</f>
        <v>0</v>
      </c>
      <c r="H1271" s="3">
        <f>_xlfn.XLOOKUP($A1271,Pistols!$C:$C,Pistols!K:K,0,0)</f>
        <v>0</v>
      </c>
      <c r="I1271" s="3">
        <f>_xlfn.XLOOKUP($A1271,Pistols!$C:$C,Pistols!L:L,0,0)</f>
        <v>0</v>
      </c>
      <c r="J1271" s="3">
        <f>_xlfn.XLOOKUP($A1271,Pistols!$C:$C,Pistols!M:M,0,0)</f>
        <v>0</v>
      </c>
      <c r="K1271" s="3">
        <f>_xlfn.XLOOKUP($A1271,Pistols!$C:$C,Pistols!N:N,0,0)</f>
        <v>2</v>
      </c>
      <c r="L1271" s="3">
        <f>_xlfn.XLOOKUP($A1271,Revolvers!$C:$C,Revolvers!O:O,0,0)</f>
        <v>0</v>
      </c>
      <c r="M1271" s="3">
        <f>_xlfn.XLOOKUP($A1271,Revolvers!$C:$C,Revolvers!P:P,0,0)</f>
        <v>0</v>
      </c>
      <c r="N1271" s="3">
        <f>_xlfn.XLOOKUP($A1271,Revolvers!$C:$C,Revolvers!Q:Q,0,0)</f>
        <v>0</v>
      </c>
      <c r="O1271" s="3">
        <f>_xlfn.XLOOKUP($A1271,Revolvers!$C:$C,Revolvers!R:R,0,0)</f>
        <v>0</v>
      </c>
      <c r="P1271" s="3">
        <f>_xlfn.XLOOKUP($A1271,Revolvers!$C:$C,Revolvers!S:S,0,0)</f>
        <v>0</v>
      </c>
      <c r="Q1271" s="3">
        <f>_xlfn.XLOOKUP($A1271,Revolvers!$C:$C,Revolvers!T:T,0,0)</f>
        <v>0</v>
      </c>
      <c r="R1271" s="3">
        <f>_xlfn.XLOOKUP($A1271,Rifles!C:C,Rifles!H:H,0,0)</f>
        <v>37</v>
      </c>
      <c r="S1271" s="3">
        <f>_xlfn.XLOOKUP($A1271,Shotguns!C:C,Shotguns!H:H,0,0)</f>
        <v>0</v>
      </c>
      <c r="T1271" s="3">
        <f t="shared" si="19"/>
        <v>39</v>
      </c>
    </row>
    <row r="1272" spans="1:20" x14ac:dyDescent="0.25">
      <c r="A1272" s="3">
        <f>Rifles!C1272</f>
        <v>15702231</v>
      </c>
      <c r="B1272" s="3" t="str">
        <f>_xlfn.XLOOKUP($A1272, Rifles!$C$2:$C$419,Rifles!$D$2:$D$419,"N/A",0)</f>
        <v>N/A</v>
      </c>
      <c r="C1272" s="4" t="str">
        <f>_xlfn.XLOOKUP($A1272, Rifles!$C$2:$C$419,Rifles!F$2:F$419,"N/A",0)</f>
        <v>N/A</v>
      </c>
      <c r="D1272" s="4" t="str">
        <f>_xlfn.XLOOKUP($A1272, Rifles!$C$2:$C$419,Rifles!G$2:G$419,"N/A",0)</f>
        <v>N/A</v>
      </c>
      <c r="E1272" s="3">
        <f>_xlfn.XLOOKUP($A1272,Pistols!$C:$C,Pistols!H:H,0,0)</f>
        <v>0</v>
      </c>
      <c r="F1272" s="3">
        <f>_xlfn.XLOOKUP($A1272,Pistols!$C:$C,Pistols!I:I,0,0)</f>
        <v>0</v>
      </c>
      <c r="G1272" s="3">
        <f>_xlfn.XLOOKUP($A1272,Pistols!$C:$C,Pistols!J:J,0,0)</f>
        <v>0</v>
      </c>
      <c r="H1272" s="3">
        <f>_xlfn.XLOOKUP($A1272,Pistols!$C:$C,Pistols!K:K,0,0)</f>
        <v>0</v>
      </c>
      <c r="I1272" s="3">
        <f>_xlfn.XLOOKUP($A1272,Pistols!$C:$C,Pistols!L:L,0,0)</f>
        <v>0</v>
      </c>
      <c r="J1272" s="3">
        <f>_xlfn.XLOOKUP($A1272,Pistols!$C:$C,Pistols!M:M,0,0)</f>
        <v>0</v>
      </c>
      <c r="K1272" s="3">
        <f>_xlfn.XLOOKUP($A1272,Pistols!$C:$C,Pistols!N:N,0,0)</f>
        <v>0</v>
      </c>
      <c r="L1272" s="3">
        <f>_xlfn.XLOOKUP($A1272,Revolvers!$C:$C,Revolvers!O:O,0,0)</f>
        <v>0</v>
      </c>
      <c r="M1272" s="3">
        <f>_xlfn.XLOOKUP($A1272,Revolvers!$C:$C,Revolvers!P:P,0,0)</f>
        <v>0</v>
      </c>
      <c r="N1272" s="3">
        <f>_xlfn.XLOOKUP($A1272,Revolvers!$C:$C,Revolvers!Q:Q,0,0)</f>
        <v>0</v>
      </c>
      <c r="O1272" s="3">
        <f>_xlfn.XLOOKUP($A1272,Revolvers!$C:$C,Revolvers!R:R,0,0)</f>
        <v>0</v>
      </c>
      <c r="P1272" s="3">
        <f>_xlfn.XLOOKUP($A1272,Revolvers!$C:$C,Revolvers!S:S,0,0)</f>
        <v>0</v>
      </c>
      <c r="Q1272" s="3">
        <f>_xlfn.XLOOKUP($A1272,Revolvers!$C:$C,Revolvers!T:T,0,0)</f>
        <v>0</v>
      </c>
      <c r="R1272" s="3">
        <f>_xlfn.XLOOKUP($A1272,Rifles!C:C,Rifles!H:H,0,0)</f>
        <v>1</v>
      </c>
      <c r="S1272" s="3">
        <f>_xlfn.XLOOKUP($A1272,Shotguns!C:C,Shotguns!H:H,0,0)</f>
        <v>0</v>
      </c>
      <c r="T1272" s="3">
        <f t="shared" si="19"/>
        <v>1</v>
      </c>
    </row>
    <row r="1273" spans="1:20" x14ac:dyDescent="0.25">
      <c r="A1273" s="3">
        <f>Rifles!C1273</f>
        <v>15705440</v>
      </c>
      <c r="B1273" s="3" t="str">
        <f>_xlfn.XLOOKUP($A1273, Rifles!$C$2:$C$419,Rifles!$D$2:$D$419,"N/A",0)</f>
        <v>N/A</v>
      </c>
      <c r="C1273" s="4" t="str">
        <f>_xlfn.XLOOKUP($A1273, Rifles!$C$2:$C$419,Rifles!F$2:F$419,"N/A",0)</f>
        <v>N/A</v>
      </c>
      <c r="D1273" s="4" t="str">
        <f>_xlfn.XLOOKUP($A1273, Rifles!$C$2:$C$419,Rifles!G$2:G$419,"N/A",0)</f>
        <v>N/A</v>
      </c>
      <c r="E1273" s="3">
        <f>_xlfn.XLOOKUP($A1273,Pistols!$C:$C,Pistols!H:H,0,0)</f>
        <v>0</v>
      </c>
      <c r="F1273" s="3">
        <f>_xlfn.XLOOKUP($A1273,Pistols!$C:$C,Pistols!I:I,0,0)</f>
        <v>0</v>
      </c>
      <c r="G1273" s="3">
        <f>_xlfn.XLOOKUP($A1273,Pistols!$C:$C,Pistols!J:J,0,0)</f>
        <v>0</v>
      </c>
      <c r="H1273" s="3">
        <f>_xlfn.XLOOKUP($A1273,Pistols!$C:$C,Pistols!K:K,0,0)</f>
        <v>0</v>
      </c>
      <c r="I1273" s="3">
        <f>_xlfn.XLOOKUP($A1273,Pistols!$C:$C,Pistols!L:L,0,0)</f>
        <v>2</v>
      </c>
      <c r="J1273" s="3">
        <f>_xlfn.XLOOKUP($A1273,Pistols!$C:$C,Pistols!M:M,0,0)</f>
        <v>7</v>
      </c>
      <c r="K1273" s="3">
        <f>_xlfn.XLOOKUP($A1273,Pistols!$C:$C,Pistols!N:N,0,0)</f>
        <v>9</v>
      </c>
      <c r="L1273" s="3">
        <f>_xlfn.XLOOKUP($A1273,Revolvers!$C:$C,Revolvers!O:O,0,0)</f>
        <v>0</v>
      </c>
      <c r="M1273" s="3">
        <f>_xlfn.XLOOKUP($A1273,Revolvers!$C:$C,Revolvers!P:P,0,0)</f>
        <v>0</v>
      </c>
      <c r="N1273" s="3">
        <f>_xlfn.XLOOKUP($A1273,Revolvers!$C:$C,Revolvers!Q:Q,0,0)</f>
        <v>0</v>
      </c>
      <c r="O1273" s="3">
        <f>_xlfn.XLOOKUP($A1273,Revolvers!$C:$C,Revolvers!R:R,0,0)</f>
        <v>0</v>
      </c>
      <c r="P1273" s="3">
        <f>_xlfn.XLOOKUP($A1273,Revolvers!$C:$C,Revolvers!S:S,0,0)</f>
        <v>0</v>
      </c>
      <c r="Q1273" s="3">
        <f>_xlfn.XLOOKUP($A1273,Revolvers!$C:$C,Revolvers!T:T,0,0)</f>
        <v>0</v>
      </c>
      <c r="R1273" s="3">
        <f>_xlfn.XLOOKUP($A1273,Rifles!C:C,Rifles!H:H,0,0)</f>
        <v>12</v>
      </c>
      <c r="S1273" s="3">
        <f>_xlfn.XLOOKUP($A1273,Shotguns!C:C,Shotguns!H:H,0,0)</f>
        <v>0</v>
      </c>
      <c r="T1273" s="3">
        <f t="shared" si="19"/>
        <v>21</v>
      </c>
    </row>
    <row r="1274" spans="1:20" x14ac:dyDescent="0.25">
      <c r="A1274" s="3">
        <f>Rifles!C1274</f>
        <v>15703889</v>
      </c>
      <c r="B1274" s="3" t="str">
        <f>_xlfn.XLOOKUP($A1274, Rifles!$C$2:$C$419,Rifles!$D$2:$D$419,"N/A",0)</f>
        <v>N/A</v>
      </c>
      <c r="C1274" s="4" t="str">
        <f>_xlfn.XLOOKUP($A1274, Rifles!$C$2:$C$419,Rifles!F$2:F$419,"N/A",0)</f>
        <v>N/A</v>
      </c>
      <c r="D1274" s="4" t="str">
        <f>_xlfn.XLOOKUP($A1274, Rifles!$C$2:$C$419,Rifles!G$2:G$419,"N/A",0)</f>
        <v>N/A</v>
      </c>
      <c r="E1274" s="3">
        <f>_xlfn.XLOOKUP($A1274,Pistols!$C:$C,Pistols!H:H,0,0)</f>
        <v>0</v>
      </c>
      <c r="F1274" s="3">
        <f>_xlfn.XLOOKUP($A1274,Pistols!$C:$C,Pistols!I:I,0,0)</f>
        <v>0</v>
      </c>
      <c r="G1274" s="3">
        <f>_xlfn.XLOOKUP($A1274,Pistols!$C:$C,Pistols!J:J,0,0)</f>
        <v>0</v>
      </c>
      <c r="H1274" s="3">
        <f>_xlfn.XLOOKUP($A1274,Pistols!$C:$C,Pistols!K:K,0,0)</f>
        <v>0</v>
      </c>
      <c r="I1274" s="3">
        <f>_xlfn.XLOOKUP($A1274,Pistols!$C:$C,Pistols!L:L,0,0)</f>
        <v>0</v>
      </c>
      <c r="J1274" s="3">
        <f>_xlfn.XLOOKUP($A1274,Pistols!$C:$C,Pistols!M:M,0,0)</f>
        <v>26</v>
      </c>
      <c r="K1274" s="3">
        <f>_xlfn.XLOOKUP($A1274,Pistols!$C:$C,Pistols!N:N,0,0)</f>
        <v>26</v>
      </c>
      <c r="L1274" s="3">
        <f>_xlfn.XLOOKUP($A1274,Revolvers!$C:$C,Revolvers!O:O,0,0)</f>
        <v>0</v>
      </c>
      <c r="M1274" s="3">
        <f>_xlfn.XLOOKUP($A1274,Revolvers!$C:$C,Revolvers!P:P,0,0)</f>
        <v>0</v>
      </c>
      <c r="N1274" s="3">
        <f>_xlfn.XLOOKUP($A1274,Revolvers!$C:$C,Revolvers!Q:Q,0,0)</f>
        <v>0</v>
      </c>
      <c r="O1274" s="3">
        <f>_xlfn.XLOOKUP($A1274,Revolvers!$C:$C,Revolvers!R:R,0,0)</f>
        <v>0</v>
      </c>
      <c r="P1274" s="3">
        <f>_xlfn.XLOOKUP($A1274,Revolvers!$C:$C,Revolvers!S:S,0,0)</f>
        <v>0</v>
      </c>
      <c r="Q1274" s="3">
        <f>_xlfn.XLOOKUP($A1274,Revolvers!$C:$C,Revolvers!T:T,0,0)</f>
        <v>0</v>
      </c>
      <c r="R1274" s="3">
        <f>_xlfn.XLOOKUP($A1274,Rifles!C:C,Rifles!H:H,0,0)</f>
        <v>5</v>
      </c>
      <c r="S1274" s="3">
        <f>_xlfn.XLOOKUP($A1274,Shotguns!C:C,Shotguns!H:H,0,0)</f>
        <v>0</v>
      </c>
      <c r="T1274" s="3">
        <f t="shared" si="19"/>
        <v>31</v>
      </c>
    </row>
    <row r="1275" spans="1:20" x14ac:dyDescent="0.25">
      <c r="A1275" s="3">
        <f>Rifles!C1275</f>
        <v>15701803</v>
      </c>
      <c r="B1275" s="3" t="str">
        <f>_xlfn.XLOOKUP($A1275, Rifles!$C$2:$C$419,Rifles!$D$2:$D$419,"N/A",0)</f>
        <v>N/A</v>
      </c>
      <c r="C1275" s="4" t="str">
        <f>_xlfn.XLOOKUP($A1275, Rifles!$C$2:$C$419,Rifles!F$2:F$419,"N/A",0)</f>
        <v>N/A</v>
      </c>
      <c r="D1275" s="4" t="str">
        <f>_xlfn.XLOOKUP($A1275, Rifles!$C$2:$C$419,Rifles!G$2:G$419,"N/A",0)</f>
        <v>N/A</v>
      </c>
      <c r="E1275" s="3">
        <f>_xlfn.XLOOKUP($A1275,Pistols!$C:$C,Pistols!H:H,0,0)</f>
        <v>0</v>
      </c>
      <c r="F1275" s="3">
        <f>_xlfn.XLOOKUP($A1275,Pistols!$C:$C,Pistols!I:I,0,0)</f>
        <v>0</v>
      </c>
      <c r="G1275" s="3">
        <f>_xlfn.XLOOKUP($A1275,Pistols!$C:$C,Pistols!J:J,0,0)</f>
        <v>0</v>
      </c>
      <c r="H1275" s="3">
        <f>_xlfn.XLOOKUP($A1275,Pistols!$C:$C,Pistols!K:K,0,0)</f>
        <v>0</v>
      </c>
      <c r="I1275" s="3">
        <f>_xlfn.XLOOKUP($A1275,Pistols!$C:$C,Pistols!L:L,0,0)</f>
        <v>0</v>
      </c>
      <c r="J1275" s="3">
        <f>_xlfn.XLOOKUP($A1275,Pistols!$C:$C,Pistols!M:M,0,0)</f>
        <v>0</v>
      </c>
      <c r="K1275" s="3">
        <f>_xlfn.XLOOKUP($A1275,Pistols!$C:$C,Pistols!N:N,0,0)</f>
        <v>0</v>
      </c>
      <c r="L1275" s="3">
        <f>_xlfn.XLOOKUP($A1275,Revolvers!$C:$C,Revolvers!O:O,0,0)</f>
        <v>0</v>
      </c>
      <c r="M1275" s="3">
        <f>_xlfn.XLOOKUP($A1275,Revolvers!$C:$C,Revolvers!P:P,0,0)</f>
        <v>0</v>
      </c>
      <c r="N1275" s="3">
        <f>_xlfn.XLOOKUP($A1275,Revolvers!$C:$C,Revolvers!Q:Q,0,0)</f>
        <v>0</v>
      </c>
      <c r="O1275" s="3">
        <f>_xlfn.XLOOKUP($A1275,Revolvers!$C:$C,Revolvers!R:R,0,0)</f>
        <v>0</v>
      </c>
      <c r="P1275" s="3">
        <f>_xlfn.XLOOKUP($A1275,Revolvers!$C:$C,Revolvers!S:S,0,0)</f>
        <v>0</v>
      </c>
      <c r="Q1275" s="3">
        <f>_xlfn.XLOOKUP($A1275,Revolvers!$C:$C,Revolvers!T:T,0,0)</f>
        <v>0</v>
      </c>
      <c r="R1275" s="3">
        <f>_xlfn.XLOOKUP($A1275,Rifles!C:C,Rifles!H:H,0,0)</f>
        <v>68</v>
      </c>
      <c r="S1275" s="3">
        <f>_xlfn.XLOOKUP($A1275,Shotguns!C:C,Shotguns!H:H,0,0)</f>
        <v>0</v>
      </c>
      <c r="T1275" s="3">
        <f t="shared" si="19"/>
        <v>68</v>
      </c>
    </row>
    <row r="1276" spans="1:20" x14ac:dyDescent="0.25">
      <c r="A1276" s="3">
        <f>Rifles!C1276</f>
        <v>15704654</v>
      </c>
      <c r="B1276" s="3" t="str">
        <f>_xlfn.XLOOKUP($A1276, Rifles!$C$2:$C$419,Rifles!$D$2:$D$419,"N/A",0)</f>
        <v>N/A</v>
      </c>
      <c r="C1276" s="4" t="str">
        <f>_xlfn.XLOOKUP($A1276, Rifles!$C$2:$C$419,Rifles!F$2:F$419,"N/A",0)</f>
        <v>N/A</v>
      </c>
      <c r="D1276" s="4" t="str">
        <f>_xlfn.XLOOKUP($A1276, Rifles!$C$2:$C$419,Rifles!G$2:G$419,"N/A",0)</f>
        <v>N/A</v>
      </c>
      <c r="E1276" s="3">
        <f>_xlfn.XLOOKUP($A1276,Pistols!$C:$C,Pistols!H:H,0,0)</f>
        <v>0</v>
      </c>
      <c r="F1276" s="3">
        <f>_xlfn.XLOOKUP($A1276,Pistols!$C:$C,Pistols!I:I,0,0)</f>
        <v>0</v>
      </c>
      <c r="G1276" s="3">
        <f>_xlfn.XLOOKUP($A1276,Pistols!$C:$C,Pistols!J:J,0,0)</f>
        <v>0</v>
      </c>
      <c r="H1276" s="3">
        <f>_xlfn.XLOOKUP($A1276,Pistols!$C:$C,Pistols!K:K,0,0)</f>
        <v>0</v>
      </c>
      <c r="I1276" s="3">
        <f>_xlfn.XLOOKUP($A1276,Pistols!$C:$C,Pistols!L:L,0,0)</f>
        <v>0</v>
      </c>
      <c r="J1276" s="3">
        <f>_xlfn.XLOOKUP($A1276,Pistols!$C:$C,Pistols!M:M,0,0)</f>
        <v>0</v>
      </c>
      <c r="K1276" s="3">
        <f>_xlfn.XLOOKUP($A1276,Pistols!$C:$C,Pistols!N:N,0,0)</f>
        <v>0</v>
      </c>
      <c r="L1276" s="3">
        <f>_xlfn.XLOOKUP($A1276,Revolvers!$C:$C,Revolvers!O:O,0,0)</f>
        <v>0</v>
      </c>
      <c r="M1276" s="3">
        <f>_xlfn.XLOOKUP($A1276,Revolvers!$C:$C,Revolvers!P:P,0,0)</f>
        <v>0</v>
      </c>
      <c r="N1276" s="3">
        <f>_xlfn.XLOOKUP($A1276,Revolvers!$C:$C,Revolvers!Q:Q,0,0)</f>
        <v>0</v>
      </c>
      <c r="O1276" s="3">
        <f>_xlfn.XLOOKUP($A1276,Revolvers!$C:$C,Revolvers!R:R,0,0)</f>
        <v>0</v>
      </c>
      <c r="P1276" s="3">
        <f>_xlfn.XLOOKUP($A1276,Revolvers!$C:$C,Revolvers!S:S,0,0)</f>
        <v>0</v>
      </c>
      <c r="Q1276" s="3">
        <f>_xlfn.XLOOKUP($A1276,Revolvers!$C:$C,Revolvers!T:T,0,0)</f>
        <v>0</v>
      </c>
      <c r="R1276" s="3">
        <f>_xlfn.XLOOKUP($A1276,Rifles!C:C,Rifles!H:H,0,0)</f>
        <v>451</v>
      </c>
      <c r="S1276" s="3">
        <f>_xlfn.XLOOKUP($A1276,Shotguns!C:C,Shotguns!H:H,0,0)</f>
        <v>0</v>
      </c>
      <c r="T1276" s="3">
        <f t="shared" si="19"/>
        <v>451</v>
      </c>
    </row>
    <row r="1277" spans="1:20" x14ac:dyDescent="0.25">
      <c r="A1277" s="3">
        <f>Rifles!C1277</f>
        <v>15702453</v>
      </c>
      <c r="B1277" s="3" t="str">
        <f>_xlfn.XLOOKUP($A1277, Rifles!$C$2:$C$419,Rifles!$D$2:$D$419,"N/A",0)</f>
        <v>N/A</v>
      </c>
      <c r="C1277" s="4" t="str">
        <f>_xlfn.XLOOKUP($A1277, Rifles!$C$2:$C$419,Rifles!F$2:F$419,"N/A",0)</f>
        <v>N/A</v>
      </c>
      <c r="D1277" s="4" t="str">
        <f>_xlfn.XLOOKUP($A1277, Rifles!$C$2:$C$419,Rifles!G$2:G$419,"N/A",0)</f>
        <v>N/A</v>
      </c>
      <c r="E1277" s="3">
        <f>_xlfn.XLOOKUP($A1277,Pistols!$C:$C,Pistols!H:H,0,0)</f>
        <v>1</v>
      </c>
      <c r="F1277" s="3">
        <f>_xlfn.XLOOKUP($A1277,Pistols!$C:$C,Pistols!I:I,0,0)</f>
        <v>0</v>
      </c>
      <c r="G1277" s="3">
        <f>_xlfn.XLOOKUP($A1277,Pistols!$C:$C,Pistols!J:J,0,0)</f>
        <v>0</v>
      </c>
      <c r="H1277" s="3">
        <f>_xlfn.XLOOKUP($A1277,Pistols!$C:$C,Pistols!K:K,0,0)</f>
        <v>0</v>
      </c>
      <c r="I1277" s="3">
        <f>_xlfn.XLOOKUP($A1277,Pistols!$C:$C,Pistols!L:L,0,0)</f>
        <v>0</v>
      </c>
      <c r="J1277" s="3">
        <f>_xlfn.XLOOKUP($A1277,Pistols!$C:$C,Pistols!M:M,0,0)</f>
        <v>0</v>
      </c>
      <c r="K1277" s="3">
        <f>_xlfn.XLOOKUP($A1277,Pistols!$C:$C,Pistols!N:N,0,0)</f>
        <v>1</v>
      </c>
      <c r="L1277" s="3">
        <f>_xlfn.XLOOKUP($A1277,Revolvers!$C:$C,Revolvers!O:O,0,0)</f>
        <v>0</v>
      </c>
      <c r="M1277" s="3">
        <f>_xlfn.XLOOKUP($A1277,Revolvers!$C:$C,Revolvers!P:P,0,0)</f>
        <v>0</v>
      </c>
      <c r="N1277" s="3">
        <f>_xlfn.XLOOKUP($A1277,Revolvers!$C:$C,Revolvers!Q:Q,0,0)</f>
        <v>0</v>
      </c>
      <c r="O1277" s="3">
        <f>_xlfn.XLOOKUP($A1277,Revolvers!$C:$C,Revolvers!R:R,0,0)</f>
        <v>0</v>
      </c>
      <c r="P1277" s="3">
        <f>_xlfn.XLOOKUP($A1277,Revolvers!$C:$C,Revolvers!S:S,0,0)</f>
        <v>0</v>
      </c>
      <c r="Q1277" s="3">
        <f>_xlfn.XLOOKUP($A1277,Revolvers!$C:$C,Revolvers!T:T,0,0)</f>
        <v>0</v>
      </c>
      <c r="R1277" s="3">
        <f>_xlfn.XLOOKUP($A1277,Rifles!C:C,Rifles!H:H,0,0)</f>
        <v>2</v>
      </c>
      <c r="S1277" s="3">
        <f>_xlfn.XLOOKUP($A1277,Shotguns!C:C,Shotguns!H:H,0,0)</f>
        <v>0</v>
      </c>
      <c r="T1277" s="3">
        <f t="shared" si="19"/>
        <v>3</v>
      </c>
    </row>
    <row r="1278" spans="1:20" x14ac:dyDescent="0.25">
      <c r="A1278" s="3">
        <f>Rifles!C1278</f>
        <v>15705090</v>
      </c>
      <c r="B1278" s="3" t="str">
        <f>_xlfn.XLOOKUP($A1278, Rifles!$C$2:$C$419,Rifles!$D$2:$D$419,"N/A",0)</f>
        <v>N/A</v>
      </c>
      <c r="C1278" s="4" t="str">
        <f>_xlfn.XLOOKUP($A1278, Rifles!$C$2:$C$419,Rifles!F$2:F$419,"N/A",0)</f>
        <v>N/A</v>
      </c>
      <c r="D1278" s="4" t="str">
        <f>_xlfn.XLOOKUP($A1278, Rifles!$C$2:$C$419,Rifles!G$2:G$419,"N/A",0)</f>
        <v>N/A</v>
      </c>
      <c r="E1278" s="3">
        <f>_xlfn.XLOOKUP($A1278,Pistols!$C:$C,Pistols!H:H,0,0)</f>
        <v>0</v>
      </c>
      <c r="F1278" s="3">
        <f>_xlfn.XLOOKUP($A1278,Pistols!$C:$C,Pistols!I:I,0,0)</f>
        <v>0</v>
      </c>
      <c r="G1278" s="3">
        <f>_xlfn.XLOOKUP($A1278,Pistols!$C:$C,Pistols!J:J,0,0)</f>
        <v>0</v>
      </c>
      <c r="H1278" s="3">
        <f>_xlfn.XLOOKUP($A1278,Pistols!$C:$C,Pistols!K:K,0,0)</f>
        <v>0</v>
      </c>
      <c r="I1278" s="3">
        <f>_xlfn.XLOOKUP($A1278,Pistols!$C:$C,Pistols!L:L,0,0)</f>
        <v>0</v>
      </c>
      <c r="J1278" s="3">
        <f>_xlfn.XLOOKUP($A1278,Pistols!$C:$C,Pistols!M:M,0,0)</f>
        <v>0</v>
      </c>
      <c r="K1278" s="3">
        <f>_xlfn.XLOOKUP($A1278,Pistols!$C:$C,Pistols!N:N,0,0)</f>
        <v>0</v>
      </c>
      <c r="L1278" s="3">
        <f>_xlfn.XLOOKUP($A1278,Revolvers!$C:$C,Revolvers!O:O,0,0)</f>
        <v>0</v>
      </c>
      <c r="M1278" s="3">
        <f>_xlfn.XLOOKUP($A1278,Revolvers!$C:$C,Revolvers!P:P,0,0)</f>
        <v>0</v>
      </c>
      <c r="N1278" s="3">
        <f>_xlfn.XLOOKUP($A1278,Revolvers!$C:$C,Revolvers!Q:Q,0,0)</f>
        <v>0</v>
      </c>
      <c r="O1278" s="3">
        <f>_xlfn.XLOOKUP($A1278,Revolvers!$C:$C,Revolvers!R:R,0,0)</f>
        <v>0</v>
      </c>
      <c r="P1278" s="3">
        <f>_xlfn.XLOOKUP($A1278,Revolvers!$C:$C,Revolvers!S:S,0,0)</f>
        <v>0</v>
      </c>
      <c r="Q1278" s="3">
        <f>_xlfn.XLOOKUP($A1278,Revolvers!$C:$C,Revolvers!T:T,0,0)</f>
        <v>0</v>
      </c>
      <c r="R1278" s="3">
        <f>_xlfn.XLOOKUP($A1278,Rifles!C:C,Rifles!H:H,0,0)</f>
        <v>3</v>
      </c>
      <c r="S1278" s="3">
        <f>_xlfn.XLOOKUP($A1278,Shotguns!C:C,Shotguns!H:H,0,0)</f>
        <v>0</v>
      </c>
      <c r="T1278" s="3">
        <f t="shared" si="19"/>
        <v>3</v>
      </c>
    </row>
    <row r="1279" spans="1:20" x14ac:dyDescent="0.25">
      <c r="A1279" s="3">
        <f>Rifles!C1279</f>
        <v>15705387</v>
      </c>
      <c r="B1279" s="3" t="str">
        <f>_xlfn.XLOOKUP($A1279, Rifles!$C$2:$C$419,Rifles!$D$2:$D$419,"N/A",0)</f>
        <v>N/A</v>
      </c>
      <c r="C1279" s="4" t="str">
        <f>_xlfn.XLOOKUP($A1279, Rifles!$C$2:$C$419,Rifles!F$2:F$419,"N/A",0)</f>
        <v>N/A</v>
      </c>
      <c r="D1279" s="4" t="str">
        <f>_xlfn.XLOOKUP($A1279, Rifles!$C$2:$C$419,Rifles!G$2:G$419,"N/A",0)</f>
        <v>N/A</v>
      </c>
      <c r="E1279" s="3">
        <f>_xlfn.XLOOKUP($A1279,Pistols!$C:$C,Pistols!H:H,0,0)</f>
        <v>0</v>
      </c>
      <c r="F1279" s="3">
        <f>_xlfn.XLOOKUP($A1279,Pistols!$C:$C,Pistols!I:I,0,0)</f>
        <v>0</v>
      </c>
      <c r="G1279" s="3">
        <f>_xlfn.XLOOKUP($A1279,Pistols!$C:$C,Pistols!J:J,0,0)</f>
        <v>0</v>
      </c>
      <c r="H1279" s="3">
        <f>_xlfn.XLOOKUP($A1279,Pistols!$C:$C,Pistols!K:K,0,0)</f>
        <v>0</v>
      </c>
      <c r="I1279" s="3">
        <f>_xlfn.XLOOKUP($A1279,Pistols!$C:$C,Pistols!L:L,0,0)</f>
        <v>0</v>
      </c>
      <c r="J1279" s="3">
        <f>_xlfn.XLOOKUP($A1279,Pistols!$C:$C,Pistols!M:M,0,0)</f>
        <v>0</v>
      </c>
      <c r="K1279" s="3">
        <f>_xlfn.XLOOKUP($A1279,Pistols!$C:$C,Pistols!N:N,0,0)</f>
        <v>0</v>
      </c>
      <c r="L1279" s="3">
        <f>_xlfn.XLOOKUP($A1279,Revolvers!$C:$C,Revolvers!O:O,0,0)</f>
        <v>0</v>
      </c>
      <c r="M1279" s="3">
        <f>_xlfn.XLOOKUP($A1279,Revolvers!$C:$C,Revolvers!P:P,0,0)</f>
        <v>0</v>
      </c>
      <c r="N1279" s="3">
        <f>_xlfn.XLOOKUP($A1279,Revolvers!$C:$C,Revolvers!Q:Q,0,0)</f>
        <v>0</v>
      </c>
      <c r="O1279" s="3">
        <f>_xlfn.XLOOKUP($A1279,Revolvers!$C:$C,Revolvers!R:R,0,0)</f>
        <v>0</v>
      </c>
      <c r="P1279" s="3">
        <f>_xlfn.XLOOKUP($A1279,Revolvers!$C:$C,Revolvers!S:S,0,0)</f>
        <v>0</v>
      </c>
      <c r="Q1279" s="3">
        <f>_xlfn.XLOOKUP($A1279,Revolvers!$C:$C,Revolvers!T:T,0,0)</f>
        <v>0</v>
      </c>
      <c r="R1279" s="3">
        <f>_xlfn.XLOOKUP($A1279,Rifles!C:C,Rifles!H:H,0,0)</f>
        <v>1</v>
      </c>
      <c r="S1279" s="3">
        <f>_xlfn.XLOOKUP($A1279,Shotguns!C:C,Shotguns!H:H,0,0)</f>
        <v>0</v>
      </c>
      <c r="T1279" s="3">
        <f t="shared" si="19"/>
        <v>1</v>
      </c>
    </row>
    <row r="1280" spans="1:20" x14ac:dyDescent="0.25">
      <c r="A1280" s="3">
        <f>Rifles!C1280</f>
        <v>15705453</v>
      </c>
      <c r="B1280" s="3" t="str">
        <f>_xlfn.XLOOKUP($A1280, Rifles!$C$2:$C$419,Rifles!$D$2:$D$419,"N/A",0)</f>
        <v>N/A</v>
      </c>
      <c r="C1280" s="4" t="str">
        <f>_xlfn.XLOOKUP($A1280, Rifles!$C$2:$C$419,Rifles!F$2:F$419,"N/A",0)</f>
        <v>N/A</v>
      </c>
      <c r="D1280" s="4" t="str">
        <f>_xlfn.XLOOKUP($A1280, Rifles!$C$2:$C$419,Rifles!G$2:G$419,"N/A",0)</f>
        <v>N/A</v>
      </c>
      <c r="E1280" s="3">
        <f>_xlfn.XLOOKUP($A1280,Pistols!$C:$C,Pistols!H:H,0,0)</f>
        <v>0</v>
      </c>
      <c r="F1280" s="3">
        <f>_xlfn.XLOOKUP($A1280,Pistols!$C:$C,Pistols!I:I,0,0)</f>
        <v>0</v>
      </c>
      <c r="G1280" s="3">
        <f>_xlfn.XLOOKUP($A1280,Pistols!$C:$C,Pistols!J:J,0,0)</f>
        <v>0</v>
      </c>
      <c r="H1280" s="3">
        <f>_xlfn.XLOOKUP($A1280,Pistols!$C:$C,Pistols!K:K,0,0)</f>
        <v>0</v>
      </c>
      <c r="I1280" s="3">
        <f>_xlfn.XLOOKUP($A1280,Pistols!$C:$C,Pistols!L:L,0,0)</f>
        <v>0</v>
      </c>
      <c r="J1280" s="3">
        <f>_xlfn.XLOOKUP($A1280,Pistols!$C:$C,Pistols!M:M,0,0)</f>
        <v>0</v>
      </c>
      <c r="K1280" s="3">
        <f>_xlfn.XLOOKUP($A1280,Pistols!$C:$C,Pistols!N:N,0,0)</f>
        <v>0</v>
      </c>
      <c r="L1280" s="3">
        <f>_xlfn.XLOOKUP($A1280,Revolvers!$C:$C,Revolvers!O:O,0,0)</f>
        <v>0</v>
      </c>
      <c r="M1280" s="3">
        <f>_xlfn.XLOOKUP($A1280,Revolvers!$C:$C,Revolvers!P:P,0,0)</f>
        <v>0</v>
      </c>
      <c r="N1280" s="3">
        <f>_xlfn.XLOOKUP($A1280,Revolvers!$C:$C,Revolvers!Q:Q,0,0)</f>
        <v>0</v>
      </c>
      <c r="O1280" s="3">
        <f>_xlfn.XLOOKUP($A1280,Revolvers!$C:$C,Revolvers!R:R,0,0)</f>
        <v>0</v>
      </c>
      <c r="P1280" s="3">
        <f>_xlfn.XLOOKUP($A1280,Revolvers!$C:$C,Revolvers!S:S,0,0)</f>
        <v>0</v>
      </c>
      <c r="Q1280" s="3">
        <f>_xlfn.XLOOKUP($A1280,Revolvers!$C:$C,Revolvers!T:T,0,0)</f>
        <v>0</v>
      </c>
      <c r="R1280" s="3">
        <f>_xlfn.XLOOKUP($A1280,Rifles!C:C,Rifles!H:H,0,0)</f>
        <v>3</v>
      </c>
      <c r="S1280" s="3">
        <f>_xlfn.XLOOKUP($A1280,Shotguns!C:C,Shotguns!H:H,0,0)</f>
        <v>0</v>
      </c>
      <c r="T1280" s="3">
        <f t="shared" si="19"/>
        <v>3</v>
      </c>
    </row>
    <row r="1281" spans="1:20" x14ac:dyDescent="0.25">
      <c r="A1281" s="3">
        <f>Rifles!C1281</f>
        <v>15703786</v>
      </c>
      <c r="B1281" s="3" t="str">
        <f>_xlfn.XLOOKUP($A1281, Rifles!$C$2:$C$419,Rifles!$D$2:$D$419,"N/A",0)</f>
        <v>N/A</v>
      </c>
      <c r="C1281" s="4" t="str">
        <f>_xlfn.XLOOKUP($A1281, Rifles!$C$2:$C$419,Rifles!F$2:F$419,"N/A",0)</f>
        <v>N/A</v>
      </c>
      <c r="D1281" s="4" t="str">
        <f>_xlfn.XLOOKUP($A1281, Rifles!$C$2:$C$419,Rifles!G$2:G$419,"N/A",0)</f>
        <v>N/A</v>
      </c>
      <c r="E1281" s="3">
        <f>_xlfn.XLOOKUP($A1281,Pistols!$C:$C,Pistols!H:H,0,0)</f>
        <v>1</v>
      </c>
      <c r="F1281" s="3">
        <f>_xlfn.XLOOKUP($A1281,Pistols!$C:$C,Pistols!I:I,0,0)</f>
        <v>0</v>
      </c>
      <c r="G1281" s="3">
        <f>_xlfn.XLOOKUP($A1281,Pistols!$C:$C,Pistols!J:J,0,0)</f>
        <v>0</v>
      </c>
      <c r="H1281" s="3">
        <f>_xlfn.XLOOKUP($A1281,Pistols!$C:$C,Pistols!K:K,0,0)</f>
        <v>0</v>
      </c>
      <c r="I1281" s="3">
        <f>_xlfn.XLOOKUP($A1281,Pistols!$C:$C,Pistols!L:L,0,0)</f>
        <v>0</v>
      </c>
      <c r="J1281" s="3">
        <f>_xlfn.XLOOKUP($A1281,Pistols!$C:$C,Pistols!M:M,0,0)</f>
        <v>0</v>
      </c>
      <c r="K1281" s="3">
        <f>_xlfn.XLOOKUP($A1281,Pistols!$C:$C,Pistols!N:N,0,0)</f>
        <v>1</v>
      </c>
      <c r="L1281" s="3">
        <f>_xlfn.XLOOKUP($A1281,Revolvers!$C:$C,Revolvers!O:O,0,0)</f>
        <v>0</v>
      </c>
      <c r="M1281" s="3">
        <f>_xlfn.XLOOKUP($A1281,Revolvers!$C:$C,Revolvers!P:P,0,0)</f>
        <v>0</v>
      </c>
      <c r="N1281" s="3">
        <f>_xlfn.XLOOKUP($A1281,Revolvers!$C:$C,Revolvers!Q:Q,0,0)</f>
        <v>0</v>
      </c>
      <c r="O1281" s="3">
        <f>_xlfn.XLOOKUP($A1281,Revolvers!$C:$C,Revolvers!R:R,0,0)</f>
        <v>0</v>
      </c>
      <c r="P1281" s="3">
        <f>_xlfn.XLOOKUP($A1281,Revolvers!$C:$C,Revolvers!S:S,0,0)</f>
        <v>0</v>
      </c>
      <c r="Q1281" s="3">
        <f>_xlfn.XLOOKUP($A1281,Revolvers!$C:$C,Revolvers!T:T,0,0)</f>
        <v>0</v>
      </c>
      <c r="R1281" s="3">
        <f>_xlfn.XLOOKUP($A1281,Rifles!C:C,Rifles!H:H,0,0)</f>
        <v>3</v>
      </c>
      <c r="S1281" s="3">
        <f>_xlfn.XLOOKUP($A1281,Shotguns!C:C,Shotguns!H:H,0,0)</f>
        <v>0</v>
      </c>
      <c r="T1281" s="3">
        <f t="shared" si="19"/>
        <v>4</v>
      </c>
    </row>
    <row r="1282" spans="1:20" x14ac:dyDescent="0.25">
      <c r="A1282" s="3">
        <f>Rifles!C1282</f>
        <v>15705563</v>
      </c>
      <c r="B1282" s="3" t="str">
        <f>_xlfn.XLOOKUP($A1282, Rifles!$C$2:$C$419,Rifles!$D$2:$D$419,"N/A",0)</f>
        <v>N/A</v>
      </c>
      <c r="C1282" s="4" t="str">
        <f>_xlfn.XLOOKUP($A1282, Rifles!$C$2:$C$419,Rifles!F$2:F$419,"N/A",0)</f>
        <v>N/A</v>
      </c>
      <c r="D1282" s="4" t="str">
        <f>_xlfn.XLOOKUP($A1282, Rifles!$C$2:$C$419,Rifles!G$2:G$419,"N/A",0)</f>
        <v>N/A</v>
      </c>
      <c r="E1282" s="3">
        <f>_xlfn.XLOOKUP($A1282,Pistols!$C:$C,Pistols!H:H,0,0)</f>
        <v>0</v>
      </c>
      <c r="F1282" s="3">
        <f>_xlfn.XLOOKUP($A1282,Pistols!$C:$C,Pistols!I:I,0,0)</f>
        <v>0</v>
      </c>
      <c r="G1282" s="3">
        <f>_xlfn.XLOOKUP($A1282,Pistols!$C:$C,Pistols!J:J,0,0)</f>
        <v>0</v>
      </c>
      <c r="H1282" s="3">
        <f>_xlfn.XLOOKUP($A1282,Pistols!$C:$C,Pistols!K:K,0,0)</f>
        <v>0</v>
      </c>
      <c r="I1282" s="3">
        <f>_xlfn.XLOOKUP($A1282,Pistols!$C:$C,Pistols!L:L,0,0)</f>
        <v>0</v>
      </c>
      <c r="J1282" s="3">
        <f>_xlfn.XLOOKUP($A1282,Pistols!$C:$C,Pistols!M:M,0,0)</f>
        <v>10</v>
      </c>
      <c r="K1282" s="3">
        <f>_xlfn.XLOOKUP($A1282,Pistols!$C:$C,Pistols!N:N,0,0)</f>
        <v>10</v>
      </c>
      <c r="L1282" s="3">
        <f>_xlfn.XLOOKUP($A1282,Revolvers!$C:$C,Revolvers!O:O,0,0)</f>
        <v>0</v>
      </c>
      <c r="M1282" s="3">
        <f>_xlfn.XLOOKUP($A1282,Revolvers!$C:$C,Revolvers!P:P,0,0)</f>
        <v>0</v>
      </c>
      <c r="N1282" s="3">
        <f>_xlfn.XLOOKUP($A1282,Revolvers!$C:$C,Revolvers!Q:Q,0,0)</f>
        <v>0</v>
      </c>
      <c r="O1282" s="3">
        <f>_xlfn.XLOOKUP($A1282,Revolvers!$C:$C,Revolvers!R:R,0,0)</f>
        <v>0</v>
      </c>
      <c r="P1282" s="3">
        <f>_xlfn.XLOOKUP($A1282,Revolvers!$C:$C,Revolvers!S:S,0,0)</f>
        <v>0</v>
      </c>
      <c r="Q1282" s="3">
        <f>_xlfn.XLOOKUP($A1282,Revolvers!$C:$C,Revolvers!T:T,0,0)</f>
        <v>0</v>
      </c>
      <c r="R1282" s="3">
        <f>_xlfn.XLOOKUP($A1282,Rifles!C:C,Rifles!H:H,0,0)</f>
        <v>311</v>
      </c>
      <c r="S1282" s="3">
        <f>_xlfn.XLOOKUP($A1282,Shotguns!C:C,Shotguns!H:H,0,0)</f>
        <v>0</v>
      </c>
      <c r="T1282" s="3">
        <f t="shared" si="19"/>
        <v>321</v>
      </c>
    </row>
    <row r="1283" spans="1:20" x14ac:dyDescent="0.25">
      <c r="A1283" s="3">
        <f>Rifles!C1283</f>
        <v>15704905</v>
      </c>
      <c r="B1283" s="3" t="str">
        <f>_xlfn.XLOOKUP($A1283, Rifles!$C$2:$C$419,Rifles!$D$2:$D$419,"N/A",0)</f>
        <v>N/A</v>
      </c>
      <c r="C1283" s="4" t="str">
        <f>_xlfn.XLOOKUP($A1283, Rifles!$C$2:$C$419,Rifles!F$2:F$419,"N/A",0)</f>
        <v>N/A</v>
      </c>
      <c r="D1283" s="4" t="str">
        <f>_xlfn.XLOOKUP($A1283, Rifles!$C$2:$C$419,Rifles!G$2:G$419,"N/A",0)</f>
        <v>N/A</v>
      </c>
      <c r="E1283" s="3">
        <f>_xlfn.XLOOKUP($A1283,Pistols!$C:$C,Pistols!H:H,0,0)</f>
        <v>0</v>
      </c>
      <c r="F1283" s="3">
        <f>_xlfn.XLOOKUP($A1283,Pistols!$C:$C,Pistols!I:I,0,0)</f>
        <v>16</v>
      </c>
      <c r="G1283" s="3">
        <f>_xlfn.XLOOKUP($A1283,Pistols!$C:$C,Pistols!J:J,0,0)</f>
        <v>0</v>
      </c>
      <c r="H1283" s="3">
        <f>_xlfn.XLOOKUP($A1283,Pistols!$C:$C,Pistols!K:K,0,0)</f>
        <v>0</v>
      </c>
      <c r="I1283" s="3">
        <f>_xlfn.XLOOKUP($A1283,Pistols!$C:$C,Pistols!L:L,0,0)</f>
        <v>1</v>
      </c>
      <c r="J1283" s="3">
        <f>_xlfn.XLOOKUP($A1283,Pistols!$C:$C,Pistols!M:M,0,0)</f>
        <v>27</v>
      </c>
      <c r="K1283" s="3">
        <f>_xlfn.XLOOKUP($A1283,Pistols!$C:$C,Pistols!N:N,0,0)</f>
        <v>44</v>
      </c>
      <c r="L1283" s="3">
        <f>_xlfn.XLOOKUP($A1283,Revolvers!$C:$C,Revolvers!O:O,0,0)</f>
        <v>0</v>
      </c>
      <c r="M1283" s="3">
        <f>_xlfn.XLOOKUP($A1283,Revolvers!$C:$C,Revolvers!P:P,0,0)</f>
        <v>0</v>
      </c>
      <c r="N1283" s="3">
        <f>_xlfn.XLOOKUP($A1283,Revolvers!$C:$C,Revolvers!Q:Q,0,0)</f>
        <v>0</v>
      </c>
      <c r="O1283" s="3">
        <f>_xlfn.XLOOKUP($A1283,Revolvers!$C:$C,Revolvers!R:R,0,0)</f>
        <v>0</v>
      </c>
      <c r="P1283" s="3">
        <f>_xlfn.XLOOKUP($A1283,Revolvers!$C:$C,Revolvers!S:S,0,0)</f>
        <v>0</v>
      </c>
      <c r="Q1283" s="3">
        <f>_xlfn.XLOOKUP($A1283,Revolvers!$C:$C,Revolvers!T:T,0,0)</f>
        <v>0</v>
      </c>
      <c r="R1283" s="3">
        <f>_xlfn.XLOOKUP($A1283,Rifles!C:C,Rifles!H:H,0,0)</f>
        <v>478</v>
      </c>
      <c r="S1283" s="3">
        <f>_xlfn.XLOOKUP($A1283,Shotguns!C:C,Shotguns!H:H,0,0)</f>
        <v>0</v>
      </c>
      <c r="T1283" s="3">
        <f t="shared" ref="T1283:T1346" si="20">K1283+P1283+R1283+S1283</f>
        <v>522</v>
      </c>
    </row>
    <row r="1284" spans="1:20" x14ac:dyDescent="0.25">
      <c r="A1284" s="3">
        <f>Rifles!C1284</f>
        <v>15702546</v>
      </c>
      <c r="B1284" s="3" t="str">
        <f>_xlfn.XLOOKUP($A1284, Rifles!$C$2:$C$419,Rifles!$D$2:$D$419,"N/A",0)</f>
        <v>N/A</v>
      </c>
      <c r="C1284" s="4" t="str">
        <f>_xlfn.XLOOKUP($A1284, Rifles!$C$2:$C$419,Rifles!F$2:F$419,"N/A",0)</f>
        <v>N/A</v>
      </c>
      <c r="D1284" s="4" t="str">
        <f>_xlfn.XLOOKUP($A1284, Rifles!$C$2:$C$419,Rifles!G$2:G$419,"N/A",0)</f>
        <v>N/A</v>
      </c>
      <c r="E1284" s="3">
        <f>_xlfn.XLOOKUP($A1284,Pistols!$C:$C,Pistols!H:H,0,0)</f>
        <v>0</v>
      </c>
      <c r="F1284" s="3">
        <f>_xlfn.XLOOKUP($A1284,Pistols!$C:$C,Pistols!I:I,0,0)</f>
        <v>469</v>
      </c>
      <c r="G1284" s="3">
        <f>_xlfn.XLOOKUP($A1284,Pistols!$C:$C,Pistols!J:J,0,0)</f>
        <v>0</v>
      </c>
      <c r="H1284" s="3">
        <f>_xlfn.XLOOKUP($A1284,Pistols!$C:$C,Pistols!K:K,0,0)</f>
        <v>0</v>
      </c>
      <c r="I1284" s="3">
        <f>_xlfn.XLOOKUP($A1284,Pistols!$C:$C,Pistols!L:L,0,0)</f>
        <v>1</v>
      </c>
      <c r="J1284" s="3">
        <f>_xlfn.XLOOKUP($A1284,Pistols!$C:$C,Pistols!M:M,0,0)</f>
        <v>450</v>
      </c>
      <c r="K1284" s="3">
        <f>_xlfn.XLOOKUP($A1284,Pistols!$C:$C,Pistols!N:N,0,0)</f>
        <v>920</v>
      </c>
      <c r="L1284" s="3">
        <f>_xlfn.XLOOKUP($A1284,Revolvers!$C:$C,Revolvers!O:O,0,0)</f>
        <v>0</v>
      </c>
      <c r="M1284" s="3">
        <f>_xlfn.XLOOKUP($A1284,Revolvers!$C:$C,Revolvers!P:P,0,0)</f>
        <v>0</v>
      </c>
      <c r="N1284" s="3">
        <f>_xlfn.XLOOKUP($A1284,Revolvers!$C:$C,Revolvers!Q:Q,0,0)</f>
        <v>0</v>
      </c>
      <c r="O1284" s="3">
        <f>_xlfn.XLOOKUP($A1284,Revolvers!$C:$C,Revolvers!R:R,0,0)</f>
        <v>0</v>
      </c>
      <c r="P1284" s="3">
        <f>_xlfn.XLOOKUP($A1284,Revolvers!$C:$C,Revolvers!S:S,0,0)</f>
        <v>0</v>
      </c>
      <c r="Q1284" s="3">
        <f>_xlfn.XLOOKUP($A1284,Revolvers!$C:$C,Revolvers!T:T,0,0)</f>
        <v>0</v>
      </c>
      <c r="R1284" s="3">
        <f>_xlfn.XLOOKUP($A1284,Rifles!C:C,Rifles!H:H,0,0)</f>
        <v>10707</v>
      </c>
      <c r="S1284" s="3">
        <f>_xlfn.XLOOKUP($A1284,Shotguns!C:C,Shotguns!H:H,0,0)</f>
        <v>0</v>
      </c>
      <c r="T1284" s="3">
        <f t="shared" si="20"/>
        <v>11627</v>
      </c>
    </row>
    <row r="1285" spans="1:20" x14ac:dyDescent="0.25">
      <c r="A1285" s="3">
        <f>Rifles!C1285</f>
        <v>15702946</v>
      </c>
      <c r="B1285" s="3" t="str">
        <f>_xlfn.XLOOKUP($A1285, Rifles!$C$2:$C$419,Rifles!$D$2:$D$419,"N/A",0)</f>
        <v>N/A</v>
      </c>
      <c r="C1285" s="4" t="str">
        <f>_xlfn.XLOOKUP($A1285, Rifles!$C$2:$C$419,Rifles!F$2:F$419,"N/A",0)</f>
        <v>N/A</v>
      </c>
      <c r="D1285" s="4" t="str">
        <f>_xlfn.XLOOKUP($A1285, Rifles!$C$2:$C$419,Rifles!G$2:G$419,"N/A",0)</f>
        <v>N/A</v>
      </c>
      <c r="E1285" s="3">
        <f>_xlfn.XLOOKUP($A1285,Pistols!$C:$C,Pistols!H:H,0,0)</f>
        <v>0</v>
      </c>
      <c r="F1285" s="3">
        <f>_xlfn.XLOOKUP($A1285,Pistols!$C:$C,Pistols!I:I,0,0)</f>
        <v>0</v>
      </c>
      <c r="G1285" s="3">
        <f>_xlfn.XLOOKUP($A1285,Pistols!$C:$C,Pistols!J:J,0,0)</f>
        <v>0</v>
      </c>
      <c r="H1285" s="3">
        <f>_xlfn.XLOOKUP($A1285,Pistols!$C:$C,Pistols!K:K,0,0)</f>
        <v>0</v>
      </c>
      <c r="I1285" s="3">
        <f>_xlfn.XLOOKUP($A1285,Pistols!$C:$C,Pistols!L:L,0,0)</f>
        <v>0</v>
      </c>
      <c r="J1285" s="3">
        <f>_xlfn.XLOOKUP($A1285,Pistols!$C:$C,Pistols!M:M,0,0)</f>
        <v>0</v>
      </c>
      <c r="K1285" s="3">
        <f>_xlfn.XLOOKUP($A1285,Pistols!$C:$C,Pistols!N:N,0,0)</f>
        <v>0</v>
      </c>
      <c r="L1285" s="3">
        <f>_xlfn.XLOOKUP($A1285,Revolvers!$C:$C,Revolvers!O:O,0,0)</f>
        <v>0</v>
      </c>
      <c r="M1285" s="3">
        <f>_xlfn.XLOOKUP($A1285,Revolvers!$C:$C,Revolvers!P:P,0,0)</f>
        <v>0</v>
      </c>
      <c r="N1285" s="3">
        <f>_xlfn.XLOOKUP($A1285,Revolvers!$C:$C,Revolvers!Q:Q,0,0)</f>
        <v>0</v>
      </c>
      <c r="O1285" s="3">
        <f>_xlfn.XLOOKUP($A1285,Revolvers!$C:$C,Revolvers!R:R,0,0)</f>
        <v>0</v>
      </c>
      <c r="P1285" s="3">
        <f>_xlfn.XLOOKUP($A1285,Revolvers!$C:$C,Revolvers!S:S,0,0)</f>
        <v>0</v>
      </c>
      <c r="Q1285" s="3">
        <f>_xlfn.XLOOKUP($A1285,Revolvers!$C:$C,Revolvers!T:T,0,0)</f>
        <v>0</v>
      </c>
      <c r="R1285" s="3">
        <f>_xlfn.XLOOKUP($A1285,Rifles!C:C,Rifles!H:H,0,0)</f>
        <v>41</v>
      </c>
      <c r="S1285" s="3">
        <f>_xlfn.XLOOKUP($A1285,Shotguns!C:C,Shotguns!H:H,0,0)</f>
        <v>0</v>
      </c>
      <c r="T1285" s="3">
        <f t="shared" si="20"/>
        <v>41</v>
      </c>
    </row>
    <row r="1286" spans="1:20" x14ac:dyDescent="0.25">
      <c r="A1286" s="3">
        <f>Rifles!C1286</f>
        <v>15705032</v>
      </c>
      <c r="B1286" s="3" t="str">
        <f>_xlfn.XLOOKUP($A1286, Rifles!$C$2:$C$419,Rifles!$D$2:$D$419,"N/A",0)</f>
        <v>N/A</v>
      </c>
      <c r="C1286" s="4" t="str">
        <f>_xlfn.XLOOKUP($A1286, Rifles!$C$2:$C$419,Rifles!F$2:F$419,"N/A",0)</f>
        <v>N/A</v>
      </c>
      <c r="D1286" s="4" t="str">
        <f>_xlfn.XLOOKUP($A1286, Rifles!$C$2:$C$419,Rifles!G$2:G$419,"N/A",0)</f>
        <v>N/A</v>
      </c>
      <c r="E1286" s="3">
        <f>_xlfn.XLOOKUP($A1286,Pistols!$C:$C,Pistols!H:H,0,0)</f>
        <v>0</v>
      </c>
      <c r="F1286" s="3">
        <f>_xlfn.XLOOKUP($A1286,Pistols!$C:$C,Pistols!I:I,0,0)</f>
        <v>0</v>
      </c>
      <c r="G1286" s="3">
        <f>_xlfn.XLOOKUP($A1286,Pistols!$C:$C,Pistols!J:J,0,0)</f>
        <v>0</v>
      </c>
      <c r="H1286" s="3">
        <f>_xlfn.XLOOKUP($A1286,Pistols!$C:$C,Pistols!K:K,0,0)</f>
        <v>0</v>
      </c>
      <c r="I1286" s="3">
        <f>_xlfn.XLOOKUP($A1286,Pistols!$C:$C,Pistols!L:L,0,0)</f>
        <v>0</v>
      </c>
      <c r="J1286" s="3">
        <f>_xlfn.XLOOKUP($A1286,Pistols!$C:$C,Pistols!M:M,0,0)</f>
        <v>0</v>
      </c>
      <c r="K1286" s="3">
        <f>_xlfn.XLOOKUP($A1286,Pistols!$C:$C,Pistols!N:N,0,0)</f>
        <v>0</v>
      </c>
      <c r="L1286" s="3">
        <f>_xlfn.XLOOKUP($A1286,Revolvers!$C:$C,Revolvers!O:O,0,0)</f>
        <v>0</v>
      </c>
      <c r="M1286" s="3">
        <f>_xlfn.XLOOKUP($A1286,Revolvers!$C:$C,Revolvers!P:P,0,0)</f>
        <v>0</v>
      </c>
      <c r="N1286" s="3">
        <f>_xlfn.XLOOKUP($A1286,Revolvers!$C:$C,Revolvers!Q:Q,0,0)</f>
        <v>0</v>
      </c>
      <c r="O1286" s="3">
        <f>_xlfn.XLOOKUP($A1286,Revolvers!$C:$C,Revolvers!R:R,0,0)</f>
        <v>0</v>
      </c>
      <c r="P1286" s="3">
        <f>_xlfn.XLOOKUP($A1286,Revolvers!$C:$C,Revolvers!S:S,0,0)</f>
        <v>0</v>
      </c>
      <c r="Q1286" s="3">
        <f>_xlfn.XLOOKUP($A1286,Revolvers!$C:$C,Revolvers!T:T,0,0)</f>
        <v>0</v>
      </c>
      <c r="R1286" s="3">
        <f>_xlfn.XLOOKUP($A1286,Rifles!C:C,Rifles!H:H,0,0)</f>
        <v>25</v>
      </c>
      <c r="S1286" s="3">
        <f>_xlfn.XLOOKUP($A1286,Shotguns!C:C,Shotguns!H:H,0,0)</f>
        <v>0</v>
      </c>
      <c r="T1286" s="3">
        <f t="shared" si="20"/>
        <v>25</v>
      </c>
    </row>
    <row r="1287" spans="1:20" x14ac:dyDescent="0.25">
      <c r="A1287" s="3">
        <f>Rifles!C1287</f>
        <v>15704182</v>
      </c>
      <c r="B1287" s="3" t="str">
        <f>_xlfn.XLOOKUP($A1287, Rifles!$C$2:$C$419,Rifles!$D$2:$D$419,"N/A",0)</f>
        <v>N/A</v>
      </c>
      <c r="C1287" s="4" t="str">
        <f>_xlfn.XLOOKUP($A1287, Rifles!$C$2:$C$419,Rifles!F$2:F$419,"N/A",0)</f>
        <v>N/A</v>
      </c>
      <c r="D1287" s="4" t="str">
        <f>_xlfn.XLOOKUP($A1287, Rifles!$C$2:$C$419,Rifles!G$2:G$419,"N/A",0)</f>
        <v>N/A</v>
      </c>
      <c r="E1287" s="3">
        <f>_xlfn.XLOOKUP($A1287,Pistols!$C:$C,Pistols!H:H,0,0)</f>
        <v>0</v>
      </c>
      <c r="F1287" s="3">
        <f>_xlfn.XLOOKUP($A1287,Pistols!$C:$C,Pistols!I:I,0,0)</f>
        <v>0</v>
      </c>
      <c r="G1287" s="3">
        <f>_xlfn.XLOOKUP($A1287,Pistols!$C:$C,Pistols!J:J,0,0)</f>
        <v>0</v>
      </c>
      <c r="H1287" s="3">
        <f>_xlfn.XLOOKUP($A1287,Pistols!$C:$C,Pistols!K:K,0,0)</f>
        <v>0</v>
      </c>
      <c r="I1287" s="3">
        <f>_xlfn.XLOOKUP($A1287,Pistols!$C:$C,Pistols!L:L,0,0)</f>
        <v>0</v>
      </c>
      <c r="J1287" s="3">
        <f>_xlfn.XLOOKUP($A1287,Pistols!$C:$C,Pistols!M:M,0,0)</f>
        <v>0</v>
      </c>
      <c r="K1287" s="3">
        <f>_xlfn.XLOOKUP($A1287,Pistols!$C:$C,Pistols!N:N,0,0)</f>
        <v>0</v>
      </c>
      <c r="L1287" s="3">
        <f>_xlfn.XLOOKUP($A1287,Revolvers!$C:$C,Revolvers!O:O,0,0)</f>
        <v>0</v>
      </c>
      <c r="M1287" s="3">
        <f>_xlfn.XLOOKUP($A1287,Revolvers!$C:$C,Revolvers!P:P,0,0)</f>
        <v>0</v>
      </c>
      <c r="N1287" s="3">
        <f>_xlfn.XLOOKUP($A1287,Revolvers!$C:$C,Revolvers!Q:Q,0,0)</f>
        <v>0</v>
      </c>
      <c r="O1287" s="3">
        <f>_xlfn.XLOOKUP($A1287,Revolvers!$C:$C,Revolvers!R:R,0,0)</f>
        <v>0</v>
      </c>
      <c r="P1287" s="3">
        <f>_xlfn.XLOOKUP($A1287,Revolvers!$C:$C,Revolvers!S:S,0,0)</f>
        <v>0</v>
      </c>
      <c r="Q1287" s="3">
        <f>_xlfn.XLOOKUP($A1287,Revolvers!$C:$C,Revolvers!T:T,0,0)</f>
        <v>0</v>
      </c>
      <c r="R1287" s="3">
        <f>_xlfn.XLOOKUP($A1287,Rifles!C:C,Rifles!H:H,0,0)</f>
        <v>14</v>
      </c>
      <c r="S1287" s="3">
        <f>_xlfn.XLOOKUP($A1287,Shotguns!C:C,Shotguns!H:H,0,0)</f>
        <v>0</v>
      </c>
      <c r="T1287" s="3">
        <f t="shared" si="20"/>
        <v>14</v>
      </c>
    </row>
    <row r="1288" spans="1:20" x14ac:dyDescent="0.25">
      <c r="A1288" s="3">
        <f>Rifles!C1288</f>
        <v>15705175</v>
      </c>
      <c r="B1288" s="3" t="str">
        <f>_xlfn.XLOOKUP($A1288, Rifles!$C$2:$C$419,Rifles!$D$2:$D$419,"N/A",0)</f>
        <v>N/A</v>
      </c>
      <c r="C1288" s="4" t="str">
        <f>_xlfn.XLOOKUP($A1288, Rifles!$C$2:$C$419,Rifles!F$2:F$419,"N/A",0)</f>
        <v>N/A</v>
      </c>
      <c r="D1288" s="4" t="str">
        <f>_xlfn.XLOOKUP($A1288, Rifles!$C$2:$C$419,Rifles!G$2:G$419,"N/A",0)</f>
        <v>N/A</v>
      </c>
      <c r="E1288" s="3">
        <f>_xlfn.XLOOKUP($A1288,Pistols!$C:$C,Pistols!H:H,0,0)</f>
        <v>0</v>
      </c>
      <c r="F1288" s="3">
        <f>_xlfn.XLOOKUP($A1288,Pistols!$C:$C,Pistols!I:I,0,0)</f>
        <v>0</v>
      </c>
      <c r="G1288" s="3">
        <f>_xlfn.XLOOKUP($A1288,Pistols!$C:$C,Pistols!J:J,0,0)</f>
        <v>0</v>
      </c>
      <c r="H1288" s="3">
        <f>_xlfn.XLOOKUP($A1288,Pistols!$C:$C,Pistols!K:K,0,0)</f>
        <v>0</v>
      </c>
      <c r="I1288" s="3">
        <f>_xlfn.XLOOKUP($A1288,Pistols!$C:$C,Pistols!L:L,0,0)</f>
        <v>0</v>
      </c>
      <c r="J1288" s="3">
        <f>_xlfn.XLOOKUP($A1288,Pistols!$C:$C,Pistols!M:M,0,0)</f>
        <v>0</v>
      </c>
      <c r="K1288" s="3">
        <f>_xlfn.XLOOKUP($A1288,Pistols!$C:$C,Pistols!N:N,0,0)</f>
        <v>0</v>
      </c>
      <c r="L1288" s="3">
        <f>_xlfn.XLOOKUP($A1288,Revolvers!$C:$C,Revolvers!O:O,0,0)</f>
        <v>0</v>
      </c>
      <c r="M1288" s="3">
        <f>_xlfn.XLOOKUP($A1288,Revolvers!$C:$C,Revolvers!P:P,0,0)</f>
        <v>0</v>
      </c>
      <c r="N1288" s="3">
        <f>_xlfn.XLOOKUP($A1288,Revolvers!$C:$C,Revolvers!Q:Q,0,0)</f>
        <v>0</v>
      </c>
      <c r="O1288" s="3">
        <f>_xlfn.XLOOKUP($A1288,Revolvers!$C:$C,Revolvers!R:R,0,0)</f>
        <v>0</v>
      </c>
      <c r="P1288" s="3">
        <f>_xlfn.XLOOKUP($A1288,Revolvers!$C:$C,Revolvers!S:S,0,0)</f>
        <v>0</v>
      </c>
      <c r="Q1288" s="3">
        <f>_xlfn.XLOOKUP($A1288,Revolvers!$C:$C,Revolvers!T:T,0,0)</f>
        <v>0</v>
      </c>
      <c r="R1288" s="3">
        <f>_xlfn.XLOOKUP($A1288,Rifles!C:C,Rifles!H:H,0,0)</f>
        <v>9</v>
      </c>
      <c r="S1288" s="3">
        <f>_xlfn.XLOOKUP($A1288,Shotguns!C:C,Shotguns!H:H,0,0)</f>
        <v>0</v>
      </c>
      <c r="T1288" s="3">
        <f t="shared" si="20"/>
        <v>9</v>
      </c>
    </row>
    <row r="1289" spans="1:20" x14ac:dyDescent="0.25">
      <c r="A1289" s="3">
        <f>Rifles!C1289</f>
        <v>15703868</v>
      </c>
      <c r="B1289" s="3" t="str">
        <f>_xlfn.XLOOKUP($A1289, Rifles!$C$2:$C$419,Rifles!$D$2:$D$419,"N/A",0)</f>
        <v>N/A</v>
      </c>
      <c r="C1289" s="4" t="str">
        <f>_xlfn.XLOOKUP($A1289, Rifles!$C$2:$C$419,Rifles!F$2:F$419,"N/A",0)</f>
        <v>N/A</v>
      </c>
      <c r="D1289" s="4" t="str">
        <f>_xlfn.XLOOKUP($A1289, Rifles!$C$2:$C$419,Rifles!G$2:G$419,"N/A",0)</f>
        <v>N/A</v>
      </c>
      <c r="E1289" s="3">
        <f>_xlfn.XLOOKUP($A1289,Pistols!$C:$C,Pistols!H:H,0,0)</f>
        <v>1</v>
      </c>
      <c r="F1289" s="3">
        <f>_xlfn.XLOOKUP($A1289,Pistols!$C:$C,Pistols!I:I,0,0)</f>
        <v>0</v>
      </c>
      <c r="G1289" s="3">
        <f>_xlfn.XLOOKUP($A1289,Pistols!$C:$C,Pistols!J:J,0,0)</f>
        <v>2</v>
      </c>
      <c r="H1289" s="3">
        <f>_xlfn.XLOOKUP($A1289,Pistols!$C:$C,Pistols!K:K,0,0)</f>
        <v>0</v>
      </c>
      <c r="I1289" s="3">
        <f>_xlfn.XLOOKUP($A1289,Pistols!$C:$C,Pistols!L:L,0,0)</f>
        <v>0</v>
      </c>
      <c r="J1289" s="3">
        <f>_xlfn.XLOOKUP($A1289,Pistols!$C:$C,Pistols!M:M,0,0)</f>
        <v>0</v>
      </c>
      <c r="K1289" s="3">
        <f>_xlfn.XLOOKUP($A1289,Pistols!$C:$C,Pistols!N:N,0,0)</f>
        <v>3</v>
      </c>
      <c r="L1289" s="3">
        <f>_xlfn.XLOOKUP($A1289,Revolvers!$C:$C,Revolvers!O:O,0,0)</f>
        <v>0</v>
      </c>
      <c r="M1289" s="3">
        <f>_xlfn.XLOOKUP($A1289,Revolvers!$C:$C,Revolvers!P:P,0,0)</f>
        <v>0</v>
      </c>
      <c r="N1289" s="3">
        <f>_xlfn.XLOOKUP($A1289,Revolvers!$C:$C,Revolvers!Q:Q,0,0)</f>
        <v>0</v>
      </c>
      <c r="O1289" s="3">
        <f>_xlfn.XLOOKUP($A1289,Revolvers!$C:$C,Revolvers!R:R,0,0)</f>
        <v>0</v>
      </c>
      <c r="P1289" s="3">
        <f>_xlfn.XLOOKUP($A1289,Revolvers!$C:$C,Revolvers!S:S,0,0)</f>
        <v>0</v>
      </c>
      <c r="Q1289" s="3">
        <f>_xlfn.XLOOKUP($A1289,Revolvers!$C:$C,Revolvers!T:T,0,0)</f>
        <v>0</v>
      </c>
      <c r="R1289" s="3">
        <f>_xlfn.XLOOKUP($A1289,Rifles!C:C,Rifles!H:H,0,0)</f>
        <v>8</v>
      </c>
      <c r="S1289" s="3">
        <f>_xlfn.XLOOKUP($A1289,Shotguns!C:C,Shotguns!H:H,0,0)</f>
        <v>0</v>
      </c>
      <c r="T1289" s="3">
        <f t="shared" si="20"/>
        <v>11</v>
      </c>
    </row>
    <row r="1290" spans="1:20" x14ac:dyDescent="0.25">
      <c r="A1290" s="3">
        <f>Rifles!C1290</f>
        <v>15704483</v>
      </c>
      <c r="B1290" s="3" t="str">
        <f>_xlfn.XLOOKUP($A1290, Rifles!$C$2:$C$419,Rifles!$D$2:$D$419,"N/A",0)</f>
        <v>N/A</v>
      </c>
      <c r="C1290" s="4" t="str">
        <f>_xlfn.XLOOKUP($A1290, Rifles!$C$2:$C$419,Rifles!F$2:F$419,"N/A",0)</f>
        <v>N/A</v>
      </c>
      <c r="D1290" s="4" t="str">
        <f>_xlfn.XLOOKUP($A1290, Rifles!$C$2:$C$419,Rifles!G$2:G$419,"N/A",0)</f>
        <v>N/A</v>
      </c>
      <c r="E1290" s="3">
        <f>_xlfn.XLOOKUP($A1290,Pistols!$C:$C,Pistols!H:H,0,0)</f>
        <v>0</v>
      </c>
      <c r="F1290" s="3">
        <f>_xlfn.XLOOKUP($A1290,Pistols!$C:$C,Pistols!I:I,0,0)</f>
        <v>0</v>
      </c>
      <c r="G1290" s="3">
        <f>_xlfn.XLOOKUP($A1290,Pistols!$C:$C,Pistols!J:J,0,0)</f>
        <v>0</v>
      </c>
      <c r="H1290" s="3">
        <f>_xlfn.XLOOKUP($A1290,Pistols!$C:$C,Pistols!K:K,0,0)</f>
        <v>0</v>
      </c>
      <c r="I1290" s="3">
        <f>_xlfn.XLOOKUP($A1290,Pistols!$C:$C,Pistols!L:L,0,0)</f>
        <v>0</v>
      </c>
      <c r="J1290" s="3">
        <f>_xlfn.XLOOKUP($A1290,Pistols!$C:$C,Pistols!M:M,0,0)</f>
        <v>0</v>
      </c>
      <c r="K1290" s="3">
        <f>_xlfn.XLOOKUP($A1290,Pistols!$C:$C,Pistols!N:N,0,0)</f>
        <v>0</v>
      </c>
      <c r="L1290" s="3">
        <f>_xlfn.XLOOKUP($A1290,Revolvers!$C:$C,Revolvers!O:O,0,0)</f>
        <v>0</v>
      </c>
      <c r="M1290" s="3">
        <f>_xlfn.XLOOKUP($A1290,Revolvers!$C:$C,Revolvers!P:P,0,0)</f>
        <v>0</v>
      </c>
      <c r="N1290" s="3">
        <f>_xlfn.XLOOKUP($A1290,Revolvers!$C:$C,Revolvers!Q:Q,0,0)</f>
        <v>0</v>
      </c>
      <c r="O1290" s="3">
        <f>_xlfn.XLOOKUP($A1290,Revolvers!$C:$C,Revolvers!R:R,0,0)</f>
        <v>0</v>
      </c>
      <c r="P1290" s="3">
        <f>_xlfn.XLOOKUP($A1290,Revolvers!$C:$C,Revolvers!S:S,0,0)</f>
        <v>0</v>
      </c>
      <c r="Q1290" s="3">
        <f>_xlfn.XLOOKUP($A1290,Revolvers!$C:$C,Revolvers!T:T,0,0)</f>
        <v>0</v>
      </c>
      <c r="R1290" s="3">
        <f>_xlfn.XLOOKUP($A1290,Rifles!C:C,Rifles!H:H,0,0)</f>
        <v>11</v>
      </c>
      <c r="S1290" s="3">
        <f>_xlfn.XLOOKUP($A1290,Shotguns!C:C,Shotguns!H:H,0,0)</f>
        <v>0</v>
      </c>
      <c r="T1290" s="3">
        <f t="shared" si="20"/>
        <v>11</v>
      </c>
    </row>
    <row r="1291" spans="1:20" x14ac:dyDescent="0.25">
      <c r="A1291" s="3">
        <f>Rifles!C1291</f>
        <v>15702747</v>
      </c>
      <c r="B1291" s="3" t="str">
        <f>_xlfn.XLOOKUP($A1291, Rifles!$C$2:$C$419,Rifles!$D$2:$D$419,"N/A",0)</f>
        <v>N/A</v>
      </c>
      <c r="C1291" s="4" t="str">
        <f>_xlfn.XLOOKUP($A1291, Rifles!$C$2:$C$419,Rifles!F$2:F$419,"N/A",0)</f>
        <v>N/A</v>
      </c>
      <c r="D1291" s="4" t="str">
        <f>_xlfn.XLOOKUP($A1291, Rifles!$C$2:$C$419,Rifles!G$2:G$419,"N/A",0)</f>
        <v>N/A</v>
      </c>
      <c r="E1291" s="3">
        <f>_xlfn.XLOOKUP($A1291,Pistols!$C:$C,Pistols!H:H,0,0)</f>
        <v>0</v>
      </c>
      <c r="F1291" s="3">
        <f>_xlfn.XLOOKUP($A1291,Pistols!$C:$C,Pistols!I:I,0,0)</f>
        <v>0</v>
      </c>
      <c r="G1291" s="3">
        <f>_xlfn.XLOOKUP($A1291,Pistols!$C:$C,Pistols!J:J,0,0)</f>
        <v>0</v>
      </c>
      <c r="H1291" s="3">
        <f>_xlfn.XLOOKUP($A1291,Pistols!$C:$C,Pistols!K:K,0,0)</f>
        <v>0</v>
      </c>
      <c r="I1291" s="3">
        <f>_xlfn.XLOOKUP($A1291,Pistols!$C:$C,Pistols!L:L,0,0)</f>
        <v>0</v>
      </c>
      <c r="J1291" s="3">
        <f>_xlfn.XLOOKUP($A1291,Pistols!$C:$C,Pistols!M:M,0,0)</f>
        <v>0</v>
      </c>
      <c r="K1291" s="3">
        <f>_xlfn.XLOOKUP($A1291,Pistols!$C:$C,Pistols!N:N,0,0)</f>
        <v>0</v>
      </c>
      <c r="L1291" s="3">
        <f>_xlfn.XLOOKUP($A1291,Revolvers!$C:$C,Revolvers!O:O,0,0)</f>
        <v>0</v>
      </c>
      <c r="M1291" s="3">
        <f>_xlfn.XLOOKUP($A1291,Revolvers!$C:$C,Revolvers!P:P,0,0)</f>
        <v>0</v>
      </c>
      <c r="N1291" s="3">
        <f>_xlfn.XLOOKUP($A1291,Revolvers!$C:$C,Revolvers!Q:Q,0,0)</f>
        <v>0</v>
      </c>
      <c r="O1291" s="3">
        <f>_xlfn.XLOOKUP($A1291,Revolvers!$C:$C,Revolvers!R:R,0,0)</f>
        <v>0</v>
      </c>
      <c r="P1291" s="3">
        <f>_xlfn.XLOOKUP($A1291,Revolvers!$C:$C,Revolvers!S:S,0,0)</f>
        <v>0</v>
      </c>
      <c r="Q1291" s="3">
        <f>_xlfn.XLOOKUP($A1291,Revolvers!$C:$C,Revolvers!T:T,0,0)</f>
        <v>0</v>
      </c>
      <c r="R1291" s="3">
        <f>_xlfn.XLOOKUP($A1291,Rifles!C:C,Rifles!H:H,0,0)</f>
        <v>8</v>
      </c>
      <c r="S1291" s="3">
        <f>_xlfn.XLOOKUP($A1291,Shotguns!C:C,Shotguns!H:H,0,0)</f>
        <v>0</v>
      </c>
      <c r="T1291" s="3">
        <f t="shared" si="20"/>
        <v>8</v>
      </c>
    </row>
    <row r="1292" spans="1:20" x14ac:dyDescent="0.25">
      <c r="A1292" s="3">
        <f>Rifles!C1292</f>
        <v>34601243</v>
      </c>
      <c r="B1292" s="3" t="str">
        <f>_xlfn.XLOOKUP($A1292, Rifles!$C$2:$C$419,Rifles!$D$2:$D$419,"N/A",0)</f>
        <v>N/A</v>
      </c>
      <c r="C1292" s="4" t="str">
        <f>_xlfn.XLOOKUP($A1292, Rifles!$C$2:$C$419,Rifles!F$2:F$419,"N/A",0)</f>
        <v>N/A</v>
      </c>
      <c r="D1292" s="4" t="str">
        <f>_xlfn.XLOOKUP($A1292, Rifles!$C$2:$C$419,Rifles!G$2:G$419,"N/A",0)</f>
        <v>N/A</v>
      </c>
      <c r="E1292" s="3">
        <f>_xlfn.XLOOKUP($A1292,Pistols!$C:$C,Pistols!H:H,0,0)</f>
        <v>0</v>
      </c>
      <c r="F1292" s="3">
        <f>_xlfn.XLOOKUP($A1292,Pistols!$C:$C,Pistols!I:I,0,0)</f>
        <v>0</v>
      </c>
      <c r="G1292" s="3">
        <f>_xlfn.XLOOKUP($A1292,Pistols!$C:$C,Pistols!J:J,0,0)</f>
        <v>0</v>
      </c>
      <c r="H1292" s="3">
        <f>_xlfn.XLOOKUP($A1292,Pistols!$C:$C,Pistols!K:K,0,0)</f>
        <v>0</v>
      </c>
      <c r="I1292" s="3">
        <f>_xlfn.XLOOKUP($A1292,Pistols!$C:$C,Pistols!L:L,0,0)</f>
        <v>0</v>
      </c>
      <c r="J1292" s="3">
        <f>_xlfn.XLOOKUP($A1292,Pistols!$C:$C,Pistols!M:M,0,0)</f>
        <v>0</v>
      </c>
      <c r="K1292" s="3">
        <f>_xlfn.XLOOKUP($A1292,Pistols!$C:$C,Pistols!N:N,0,0)</f>
        <v>0</v>
      </c>
      <c r="L1292" s="3">
        <f>_xlfn.XLOOKUP($A1292,Revolvers!$C:$C,Revolvers!O:O,0,0)</f>
        <v>0</v>
      </c>
      <c r="M1292" s="3">
        <f>_xlfn.XLOOKUP($A1292,Revolvers!$C:$C,Revolvers!P:P,0,0)</f>
        <v>0</v>
      </c>
      <c r="N1292" s="3">
        <f>_xlfn.XLOOKUP($A1292,Revolvers!$C:$C,Revolvers!Q:Q,0,0)</f>
        <v>0</v>
      </c>
      <c r="O1292" s="3">
        <f>_xlfn.XLOOKUP($A1292,Revolvers!$C:$C,Revolvers!R:R,0,0)</f>
        <v>0</v>
      </c>
      <c r="P1292" s="3">
        <f>_xlfn.XLOOKUP($A1292,Revolvers!$C:$C,Revolvers!S:S,0,0)</f>
        <v>0</v>
      </c>
      <c r="Q1292" s="3">
        <f>_xlfn.XLOOKUP($A1292,Revolvers!$C:$C,Revolvers!T:T,0,0)</f>
        <v>0</v>
      </c>
      <c r="R1292" s="3">
        <f>_xlfn.XLOOKUP($A1292,Rifles!C:C,Rifles!H:H,0,0)</f>
        <v>2</v>
      </c>
      <c r="S1292" s="3">
        <f>_xlfn.XLOOKUP($A1292,Shotguns!C:C,Shotguns!H:H,0,0)</f>
        <v>0</v>
      </c>
      <c r="T1292" s="3">
        <f t="shared" si="20"/>
        <v>2</v>
      </c>
    </row>
    <row r="1293" spans="1:20" x14ac:dyDescent="0.25">
      <c r="A1293" s="3">
        <f>Rifles!C1293</f>
        <v>34601260</v>
      </c>
      <c r="B1293" s="3" t="str">
        <f>_xlfn.XLOOKUP($A1293, Rifles!$C$2:$C$419,Rifles!$D$2:$D$419,"N/A",0)</f>
        <v>N/A</v>
      </c>
      <c r="C1293" s="4" t="str">
        <f>_xlfn.XLOOKUP($A1293, Rifles!$C$2:$C$419,Rifles!F$2:F$419,"N/A",0)</f>
        <v>N/A</v>
      </c>
      <c r="D1293" s="4" t="str">
        <f>_xlfn.XLOOKUP($A1293, Rifles!$C$2:$C$419,Rifles!G$2:G$419,"N/A",0)</f>
        <v>N/A</v>
      </c>
      <c r="E1293" s="3">
        <f>_xlfn.XLOOKUP($A1293,Pistols!$C:$C,Pistols!H:H,0,0)</f>
        <v>0</v>
      </c>
      <c r="F1293" s="3">
        <f>_xlfn.XLOOKUP($A1293,Pistols!$C:$C,Pistols!I:I,0,0)</f>
        <v>0</v>
      </c>
      <c r="G1293" s="3">
        <f>_xlfn.XLOOKUP($A1293,Pistols!$C:$C,Pistols!J:J,0,0)</f>
        <v>0</v>
      </c>
      <c r="H1293" s="3">
        <f>_xlfn.XLOOKUP($A1293,Pistols!$C:$C,Pistols!K:K,0,0)</f>
        <v>0</v>
      </c>
      <c r="I1293" s="3">
        <f>_xlfn.XLOOKUP($A1293,Pistols!$C:$C,Pistols!L:L,0,0)</f>
        <v>0</v>
      </c>
      <c r="J1293" s="3">
        <f>_xlfn.XLOOKUP($A1293,Pistols!$C:$C,Pistols!M:M,0,0)</f>
        <v>0</v>
      </c>
      <c r="K1293" s="3">
        <f>_xlfn.XLOOKUP($A1293,Pistols!$C:$C,Pistols!N:N,0,0)</f>
        <v>0</v>
      </c>
      <c r="L1293" s="3">
        <f>_xlfn.XLOOKUP($A1293,Revolvers!$C:$C,Revolvers!O:O,0,0)</f>
        <v>0</v>
      </c>
      <c r="M1293" s="3">
        <f>_xlfn.XLOOKUP($A1293,Revolvers!$C:$C,Revolvers!P:P,0,0)</f>
        <v>0</v>
      </c>
      <c r="N1293" s="3">
        <f>_xlfn.XLOOKUP($A1293,Revolvers!$C:$C,Revolvers!Q:Q,0,0)</f>
        <v>0</v>
      </c>
      <c r="O1293" s="3">
        <f>_xlfn.XLOOKUP($A1293,Revolvers!$C:$C,Revolvers!R:R,0,0)</f>
        <v>0</v>
      </c>
      <c r="P1293" s="3">
        <f>_xlfn.XLOOKUP($A1293,Revolvers!$C:$C,Revolvers!S:S,0,0)</f>
        <v>0</v>
      </c>
      <c r="Q1293" s="3">
        <f>_xlfn.XLOOKUP($A1293,Revolvers!$C:$C,Revolvers!T:T,0,0)</f>
        <v>0</v>
      </c>
      <c r="R1293" s="3">
        <f>_xlfn.XLOOKUP($A1293,Rifles!C:C,Rifles!H:H,0,0)</f>
        <v>33</v>
      </c>
      <c r="S1293" s="3">
        <f>_xlfn.XLOOKUP($A1293,Shotguns!C:C,Shotguns!H:H,0,0)</f>
        <v>0</v>
      </c>
      <c r="T1293" s="3">
        <f t="shared" si="20"/>
        <v>33</v>
      </c>
    </row>
    <row r="1294" spans="1:20" x14ac:dyDescent="0.25">
      <c r="A1294" s="3">
        <f>Rifles!C1294</f>
        <v>34633475</v>
      </c>
      <c r="B1294" s="3" t="str">
        <f>_xlfn.XLOOKUP($A1294, Rifles!$C$2:$C$419,Rifles!$D$2:$D$419,"N/A",0)</f>
        <v>N/A</v>
      </c>
      <c r="C1294" s="4" t="str">
        <f>_xlfn.XLOOKUP($A1294, Rifles!$C$2:$C$419,Rifles!F$2:F$419,"N/A",0)</f>
        <v>N/A</v>
      </c>
      <c r="D1294" s="4" t="str">
        <f>_xlfn.XLOOKUP($A1294, Rifles!$C$2:$C$419,Rifles!G$2:G$419,"N/A",0)</f>
        <v>N/A</v>
      </c>
      <c r="E1294" s="3">
        <f>_xlfn.XLOOKUP($A1294,Pistols!$C:$C,Pistols!H:H,0,0)</f>
        <v>0</v>
      </c>
      <c r="F1294" s="3">
        <f>_xlfn.XLOOKUP($A1294,Pistols!$C:$C,Pistols!I:I,0,0)</f>
        <v>0</v>
      </c>
      <c r="G1294" s="3">
        <f>_xlfn.XLOOKUP($A1294,Pistols!$C:$C,Pistols!J:J,0,0)</f>
        <v>5</v>
      </c>
      <c r="H1294" s="3">
        <f>_xlfn.XLOOKUP($A1294,Pistols!$C:$C,Pistols!K:K,0,0)</f>
        <v>0</v>
      </c>
      <c r="I1294" s="3">
        <f>_xlfn.XLOOKUP($A1294,Pistols!$C:$C,Pistols!L:L,0,0)</f>
        <v>0</v>
      </c>
      <c r="J1294" s="3">
        <f>_xlfn.XLOOKUP($A1294,Pistols!$C:$C,Pistols!M:M,0,0)</f>
        <v>0</v>
      </c>
      <c r="K1294" s="3">
        <f>_xlfn.XLOOKUP($A1294,Pistols!$C:$C,Pistols!N:N,0,0)</f>
        <v>5</v>
      </c>
      <c r="L1294" s="3">
        <f>_xlfn.XLOOKUP($A1294,Revolvers!$C:$C,Revolvers!O:O,0,0)</f>
        <v>0</v>
      </c>
      <c r="M1294" s="3">
        <f>_xlfn.XLOOKUP($A1294,Revolvers!$C:$C,Revolvers!P:P,0,0)</f>
        <v>0</v>
      </c>
      <c r="N1294" s="3">
        <f>_xlfn.XLOOKUP($A1294,Revolvers!$C:$C,Revolvers!Q:Q,0,0)</f>
        <v>0</v>
      </c>
      <c r="O1294" s="3">
        <f>_xlfn.XLOOKUP($A1294,Revolvers!$C:$C,Revolvers!R:R,0,0)</f>
        <v>0</v>
      </c>
      <c r="P1294" s="3">
        <f>_xlfn.XLOOKUP($A1294,Revolvers!$C:$C,Revolvers!S:S,0,0)</f>
        <v>0</v>
      </c>
      <c r="Q1294" s="3">
        <f>_xlfn.XLOOKUP($A1294,Revolvers!$C:$C,Revolvers!T:T,0,0)</f>
        <v>0</v>
      </c>
      <c r="R1294" s="3">
        <f>_xlfn.XLOOKUP($A1294,Rifles!C:C,Rifles!H:H,0,0)</f>
        <v>46</v>
      </c>
      <c r="S1294" s="3">
        <f>_xlfn.XLOOKUP($A1294,Shotguns!C:C,Shotguns!H:H,0,0)</f>
        <v>0</v>
      </c>
      <c r="T1294" s="3">
        <f t="shared" si="20"/>
        <v>51</v>
      </c>
    </row>
    <row r="1295" spans="1:20" x14ac:dyDescent="0.25">
      <c r="A1295" s="3">
        <f>Rifles!C1295</f>
        <v>34601173</v>
      </c>
      <c r="B1295" s="3" t="str">
        <f>_xlfn.XLOOKUP($A1295, Rifles!$C$2:$C$419,Rifles!$D$2:$D$419,"N/A",0)</f>
        <v>N/A</v>
      </c>
      <c r="C1295" s="4" t="str">
        <f>_xlfn.XLOOKUP($A1295, Rifles!$C$2:$C$419,Rifles!F$2:F$419,"N/A",0)</f>
        <v>N/A</v>
      </c>
      <c r="D1295" s="4" t="str">
        <f>_xlfn.XLOOKUP($A1295, Rifles!$C$2:$C$419,Rifles!G$2:G$419,"N/A",0)</f>
        <v>N/A</v>
      </c>
      <c r="E1295" s="3">
        <f>_xlfn.XLOOKUP($A1295,Pistols!$C:$C,Pistols!H:H,0,0)</f>
        <v>0</v>
      </c>
      <c r="F1295" s="3">
        <f>_xlfn.XLOOKUP($A1295,Pistols!$C:$C,Pistols!I:I,0,0)</f>
        <v>0</v>
      </c>
      <c r="G1295" s="3">
        <f>_xlfn.XLOOKUP($A1295,Pistols!$C:$C,Pistols!J:J,0,0)</f>
        <v>0</v>
      </c>
      <c r="H1295" s="3">
        <f>_xlfn.XLOOKUP($A1295,Pistols!$C:$C,Pistols!K:K,0,0)</f>
        <v>0</v>
      </c>
      <c r="I1295" s="3">
        <f>_xlfn.XLOOKUP($A1295,Pistols!$C:$C,Pistols!L:L,0,0)</f>
        <v>0</v>
      </c>
      <c r="J1295" s="3">
        <f>_xlfn.XLOOKUP($A1295,Pistols!$C:$C,Pistols!M:M,0,0)</f>
        <v>0</v>
      </c>
      <c r="K1295" s="3">
        <f>_xlfn.XLOOKUP($A1295,Pistols!$C:$C,Pistols!N:N,0,0)</f>
        <v>0</v>
      </c>
      <c r="L1295" s="3">
        <f>_xlfn.XLOOKUP($A1295,Revolvers!$C:$C,Revolvers!O:O,0,0)</f>
        <v>0</v>
      </c>
      <c r="M1295" s="3">
        <f>_xlfn.XLOOKUP($A1295,Revolvers!$C:$C,Revolvers!P:P,0,0)</f>
        <v>0</v>
      </c>
      <c r="N1295" s="3">
        <f>_xlfn.XLOOKUP($A1295,Revolvers!$C:$C,Revolvers!Q:Q,0,0)</f>
        <v>0</v>
      </c>
      <c r="O1295" s="3">
        <f>_xlfn.XLOOKUP($A1295,Revolvers!$C:$C,Revolvers!R:R,0,0)</f>
        <v>0</v>
      </c>
      <c r="P1295" s="3">
        <f>_xlfn.XLOOKUP($A1295,Revolvers!$C:$C,Revolvers!S:S,0,0)</f>
        <v>0</v>
      </c>
      <c r="Q1295" s="3">
        <f>_xlfn.XLOOKUP($A1295,Revolvers!$C:$C,Revolvers!T:T,0,0)</f>
        <v>0</v>
      </c>
      <c r="R1295" s="3">
        <f>_xlfn.XLOOKUP($A1295,Rifles!C:C,Rifles!H:H,0,0)</f>
        <v>2</v>
      </c>
      <c r="S1295" s="3">
        <f>_xlfn.XLOOKUP($A1295,Shotguns!C:C,Shotguns!H:H,0,0)</f>
        <v>0</v>
      </c>
      <c r="T1295" s="3">
        <f t="shared" si="20"/>
        <v>2</v>
      </c>
    </row>
    <row r="1296" spans="1:20" x14ac:dyDescent="0.25">
      <c r="A1296" s="3">
        <f>Rifles!C1296</f>
        <v>34633933</v>
      </c>
      <c r="B1296" s="3" t="str">
        <f>_xlfn.XLOOKUP($A1296, Rifles!$C$2:$C$419,Rifles!$D$2:$D$419,"N/A",0)</f>
        <v>N/A</v>
      </c>
      <c r="C1296" s="4" t="str">
        <f>_xlfn.XLOOKUP($A1296, Rifles!$C$2:$C$419,Rifles!F$2:F$419,"N/A",0)</f>
        <v>N/A</v>
      </c>
      <c r="D1296" s="4" t="str">
        <f>_xlfn.XLOOKUP($A1296, Rifles!$C$2:$C$419,Rifles!G$2:G$419,"N/A",0)</f>
        <v>N/A</v>
      </c>
      <c r="E1296" s="3">
        <f>_xlfn.XLOOKUP($A1296,Pistols!$C:$C,Pistols!H:H,0,0)</f>
        <v>0</v>
      </c>
      <c r="F1296" s="3">
        <f>_xlfn.XLOOKUP($A1296,Pistols!$C:$C,Pistols!I:I,0,0)</f>
        <v>0</v>
      </c>
      <c r="G1296" s="3">
        <f>_xlfn.XLOOKUP($A1296,Pistols!$C:$C,Pistols!J:J,0,0)</f>
        <v>0</v>
      </c>
      <c r="H1296" s="3">
        <f>_xlfn.XLOOKUP($A1296,Pistols!$C:$C,Pistols!K:K,0,0)</f>
        <v>0</v>
      </c>
      <c r="I1296" s="3">
        <f>_xlfn.XLOOKUP($A1296,Pistols!$C:$C,Pistols!L:L,0,0)</f>
        <v>0</v>
      </c>
      <c r="J1296" s="3">
        <f>_xlfn.XLOOKUP($A1296,Pistols!$C:$C,Pistols!M:M,0,0)</f>
        <v>0</v>
      </c>
      <c r="K1296" s="3">
        <f>_xlfn.XLOOKUP($A1296,Pistols!$C:$C,Pistols!N:N,0,0)</f>
        <v>0</v>
      </c>
      <c r="L1296" s="3">
        <f>_xlfn.XLOOKUP($A1296,Revolvers!$C:$C,Revolvers!O:O,0,0)</f>
        <v>0</v>
      </c>
      <c r="M1296" s="3">
        <f>_xlfn.XLOOKUP($A1296,Revolvers!$C:$C,Revolvers!P:P,0,0)</f>
        <v>0</v>
      </c>
      <c r="N1296" s="3">
        <f>_xlfn.XLOOKUP($A1296,Revolvers!$C:$C,Revolvers!Q:Q,0,0)</f>
        <v>0</v>
      </c>
      <c r="O1296" s="3">
        <f>_xlfn.XLOOKUP($A1296,Revolvers!$C:$C,Revolvers!R:R,0,0)</f>
        <v>0</v>
      </c>
      <c r="P1296" s="3">
        <f>_xlfn.XLOOKUP($A1296,Revolvers!$C:$C,Revolvers!S:S,0,0)</f>
        <v>0</v>
      </c>
      <c r="Q1296" s="3">
        <f>_xlfn.XLOOKUP($A1296,Revolvers!$C:$C,Revolvers!T:T,0,0)</f>
        <v>0</v>
      </c>
      <c r="R1296" s="3">
        <f>_xlfn.XLOOKUP($A1296,Rifles!C:C,Rifles!H:H,0,0)</f>
        <v>8</v>
      </c>
      <c r="S1296" s="3">
        <f>_xlfn.XLOOKUP($A1296,Shotguns!C:C,Shotguns!H:H,0,0)</f>
        <v>0</v>
      </c>
      <c r="T1296" s="3">
        <f t="shared" si="20"/>
        <v>8</v>
      </c>
    </row>
    <row r="1297" spans="1:20" x14ac:dyDescent="0.25">
      <c r="A1297" s="3">
        <f>Rifles!C1297</f>
        <v>34600878</v>
      </c>
      <c r="B1297" s="3" t="str">
        <f>_xlfn.XLOOKUP($A1297, Rifles!$C$2:$C$419,Rifles!$D$2:$D$419,"N/A",0)</f>
        <v>N/A</v>
      </c>
      <c r="C1297" s="4" t="str">
        <f>_xlfn.XLOOKUP($A1297, Rifles!$C$2:$C$419,Rifles!F$2:F$419,"N/A",0)</f>
        <v>N/A</v>
      </c>
      <c r="D1297" s="4" t="str">
        <f>_xlfn.XLOOKUP($A1297, Rifles!$C$2:$C$419,Rifles!G$2:G$419,"N/A",0)</f>
        <v>N/A</v>
      </c>
      <c r="E1297" s="3">
        <f>_xlfn.XLOOKUP($A1297,Pistols!$C:$C,Pistols!H:H,0,0)</f>
        <v>0</v>
      </c>
      <c r="F1297" s="3">
        <f>_xlfn.XLOOKUP($A1297,Pistols!$C:$C,Pistols!I:I,0,0)</f>
        <v>0</v>
      </c>
      <c r="G1297" s="3">
        <f>_xlfn.XLOOKUP($A1297,Pistols!$C:$C,Pistols!J:J,0,0)</f>
        <v>0</v>
      </c>
      <c r="H1297" s="3">
        <f>_xlfn.XLOOKUP($A1297,Pistols!$C:$C,Pistols!K:K,0,0)</f>
        <v>0</v>
      </c>
      <c r="I1297" s="3">
        <f>_xlfn.XLOOKUP($A1297,Pistols!$C:$C,Pistols!L:L,0,0)</f>
        <v>0</v>
      </c>
      <c r="J1297" s="3">
        <f>_xlfn.XLOOKUP($A1297,Pistols!$C:$C,Pistols!M:M,0,0)</f>
        <v>0</v>
      </c>
      <c r="K1297" s="3">
        <f>_xlfn.XLOOKUP($A1297,Pistols!$C:$C,Pistols!N:N,0,0)</f>
        <v>0</v>
      </c>
      <c r="L1297" s="3">
        <f>_xlfn.XLOOKUP($A1297,Revolvers!$C:$C,Revolvers!O:O,0,0)</f>
        <v>0</v>
      </c>
      <c r="M1297" s="3">
        <f>_xlfn.XLOOKUP($A1297,Revolvers!$C:$C,Revolvers!P:P,0,0)</f>
        <v>0</v>
      </c>
      <c r="N1297" s="3">
        <f>_xlfn.XLOOKUP($A1297,Revolvers!$C:$C,Revolvers!Q:Q,0,0)</f>
        <v>0</v>
      </c>
      <c r="O1297" s="3">
        <f>_xlfn.XLOOKUP($A1297,Revolvers!$C:$C,Revolvers!R:R,0,0)</f>
        <v>0</v>
      </c>
      <c r="P1297" s="3">
        <f>_xlfn.XLOOKUP($A1297,Revolvers!$C:$C,Revolvers!S:S,0,0)</f>
        <v>0</v>
      </c>
      <c r="Q1297" s="3">
        <f>_xlfn.XLOOKUP($A1297,Revolvers!$C:$C,Revolvers!T:T,0,0)</f>
        <v>0</v>
      </c>
      <c r="R1297" s="3">
        <f>_xlfn.XLOOKUP($A1297,Rifles!C:C,Rifles!H:H,0,0)</f>
        <v>362</v>
      </c>
      <c r="S1297" s="3">
        <f>_xlfn.XLOOKUP($A1297,Shotguns!C:C,Shotguns!H:H,0,0)</f>
        <v>0</v>
      </c>
      <c r="T1297" s="3">
        <f t="shared" si="20"/>
        <v>362</v>
      </c>
    </row>
    <row r="1298" spans="1:20" x14ac:dyDescent="0.25">
      <c r="A1298" s="3">
        <f>Rifles!C1298</f>
        <v>34600877</v>
      </c>
      <c r="B1298" s="3" t="str">
        <f>_xlfn.XLOOKUP($A1298, Rifles!$C$2:$C$419,Rifles!$D$2:$D$419,"N/A",0)</f>
        <v>N/A</v>
      </c>
      <c r="C1298" s="4" t="str">
        <f>_xlfn.XLOOKUP($A1298, Rifles!$C$2:$C$419,Rifles!F$2:F$419,"N/A",0)</f>
        <v>N/A</v>
      </c>
      <c r="D1298" s="4" t="str">
        <f>_xlfn.XLOOKUP($A1298, Rifles!$C$2:$C$419,Rifles!G$2:G$419,"N/A",0)</f>
        <v>N/A</v>
      </c>
      <c r="E1298" s="3">
        <f>_xlfn.XLOOKUP($A1298,Pistols!$C:$C,Pistols!H:H,0,0)</f>
        <v>0</v>
      </c>
      <c r="F1298" s="3">
        <f>_xlfn.XLOOKUP($A1298,Pistols!$C:$C,Pistols!I:I,0,0)</f>
        <v>0</v>
      </c>
      <c r="G1298" s="3">
        <f>_xlfn.XLOOKUP($A1298,Pistols!$C:$C,Pistols!J:J,0,0)</f>
        <v>0</v>
      </c>
      <c r="H1298" s="3">
        <f>_xlfn.XLOOKUP($A1298,Pistols!$C:$C,Pistols!K:K,0,0)</f>
        <v>0</v>
      </c>
      <c r="I1298" s="3">
        <f>_xlfn.XLOOKUP($A1298,Pistols!$C:$C,Pistols!L:L,0,0)</f>
        <v>0</v>
      </c>
      <c r="J1298" s="3">
        <f>_xlfn.XLOOKUP($A1298,Pistols!$C:$C,Pistols!M:M,0,0)</f>
        <v>0</v>
      </c>
      <c r="K1298" s="3">
        <f>_xlfn.XLOOKUP($A1298,Pistols!$C:$C,Pistols!N:N,0,0)</f>
        <v>0</v>
      </c>
      <c r="L1298" s="3">
        <f>_xlfn.XLOOKUP($A1298,Revolvers!$C:$C,Revolvers!O:O,0,0)</f>
        <v>0</v>
      </c>
      <c r="M1298" s="3">
        <f>_xlfn.XLOOKUP($A1298,Revolvers!$C:$C,Revolvers!P:P,0,0)</f>
        <v>0</v>
      </c>
      <c r="N1298" s="3">
        <f>_xlfn.XLOOKUP($A1298,Revolvers!$C:$C,Revolvers!Q:Q,0,0)</f>
        <v>0</v>
      </c>
      <c r="O1298" s="3">
        <f>_xlfn.XLOOKUP($A1298,Revolvers!$C:$C,Revolvers!R:R,0,0)</f>
        <v>0</v>
      </c>
      <c r="P1298" s="3">
        <f>_xlfn.XLOOKUP($A1298,Revolvers!$C:$C,Revolvers!S:S,0,0)</f>
        <v>0</v>
      </c>
      <c r="Q1298" s="3">
        <f>_xlfn.XLOOKUP($A1298,Revolvers!$C:$C,Revolvers!T:T,0,0)</f>
        <v>0</v>
      </c>
      <c r="R1298" s="3">
        <f>_xlfn.XLOOKUP($A1298,Rifles!C:C,Rifles!H:H,0,0)</f>
        <v>184697</v>
      </c>
      <c r="S1298" s="3">
        <f>_xlfn.XLOOKUP($A1298,Shotguns!C:C,Shotguns!H:H,0,0)</f>
        <v>0</v>
      </c>
      <c r="T1298" s="3">
        <f t="shared" si="20"/>
        <v>184697</v>
      </c>
    </row>
    <row r="1299" spans="1:20" x14ac:dyDescent="0.25">
      <c r="A1299" s="3">
        <f>Rifles!C1299</f>
        <v>16236907</v>
      </c>
      <c r="B1299" s="3" t="str">
        <f>_xlfn.XLOOKUP($A1299, Rifles!$C$2:$C$419,Rifles!$D$2:$D$419,"N/A",0)</f>
        <v>N/A</v>
      </c>
      <c r="C1299" s="4" t="str">
        <f>_xlfn.XLOOKUP($A1299, Rifles!$C$2:$C$419,Rifles!F$2:F$419,"N/A",0)</f>
        <v>N/A</v>
      </c>
      <c r="D1299" s="4" t="str">
        <f>_xlfn.XLOOKUP($A1299, Rifles!$C$2:$C$419,Rifles!G$2:G$419,"N/A",0)</f>
        <v>N/A</v>
      </c>
      <c r="E1299" s="3">
        <f>_xlfn.XLOOKUP($A1299,Pistols!$C:$C,Pistols!H:H,0,0)</f>
        <v>0</v>
      </c>
      <c r="F1299" s="3">
        <f>_xlfn.XLOOKUP($A1299,Pistols!$C:$C,Pistols!I:I,0,0)</f>
        <v>0</v>
      </c>
      <c r="G1299" s="3">
        <f>_xlfn.XLOOKUP($A1299,Pistols!$C:$C,Pistols!J:J,0,0)</f>
        <v>0</v>
      </c>
      <c r="H1299" s="3">
        <f>_xlfn.XLOOKUP($A1299,Pistols!$C:$C,Pistols!K:K,0,0)</f>
        <v>0</v>
      </c>
      <c r="I1299" s="3">
        <f>_xlfn.XLOOKUP($A1299,Pistols!$C:$C,Pistols!L:L,0,0)</f>
        <v>0</v>
      </c>
      <c r="J1299" s="3">
        <f>_xlfn.XLOOKUP($A1299,Pistols!$C:$C,Pistols!M:M,0,0)</f>
        <v>0</v>
      </c>
      <c r="K1299" s="3">
        <f>_xlfn.XLOOKUP($A1299,Pistols!$C:$C,Pistols!N:N,0,0)</f>
        <v>0</v>
      </c>
      <c r="L1299" s="3">
        <f>_xlfn.XLOOKUP($A1299,Revolvers!$C:$C,Revolvers!O:O,0,0)</f>
        <v>0</v>
      </c>
      <c r="M1299" s="3">
        <f>_xlfn.XLOOKUP($A1299,Revolvers!$C:$C,Revolvers!P:P,0,0)</f>
        <v>0</v>
      </c>
      <c r="N1299" s="3">
        <f>_xlfn.XLOOKUP($A1299,Revolvers!$C:$C,Revolvers!Q:Q,0,0)</f>
        <v>0</v>
      </c>
      <c r="O1299" s="3">
        <f>_xlfn.XLOOKUP($A1299,Revolvers!$C:$C,Revolvers!R:R,0,0)</f>
        <v>0</v>
      </c>
      <c r="P1299" s="3">
        <f>_xlfn.XLOOKUP($A1299,Revolvers!$C:$C,Revolvers!S:S,0,0)</f>
        <v>0</v>
      </c>
      <c r="Q1299" s="3">
        <f>_xlfn.XLOOKUP($A1299,Revolvers!$C:$C,Revolvers!T:T,0,0)</f>
        <v>0</v>
      </c>
      <c r="R1299" s="3">
        <f>_xlfn.XLOOKUP($A1299,Rifles!C:C,Rifles!H:H,0,0)</f>
        <v>6576</v>
      </c>
      <c r="S1299" s="3">
        <f>_xlfn.XLOOKUP($A1299,Shotguns!C:C,Shotguns!H:H,0,0)</f>
        <v>0</v>
      </c>
      <c r="T1299" s="3">
        <f t="shared" si="20"/>
        <v>6576</v>
      </c>
    </row>
    <row r="1300" spans="1:20" x14ac:dyDescent="0.25">
      <c r="A1300" s="3">
        <f>Rifles!C1300</f>
        <v>16208373</v>
      </c>
      <c r="B1300" s="3" t="str">
        <f>_xlfn.XLOOKUP($A1300, Rifles!$C$2:$C$419,Rifles!$D$2:$D$419,"N/A",0)</f>
        <v>N/A</v>
      </c>
      <c r="C1300" s="4" t="str">
        <f>_xlfn.XLOOKUP($A1300, Rifles!$C$2:$C$419,Rifles!F$2:F$419,"N/A",0)</f>
        <v>N/A</v>
      </c>
      <c r="D1300" s="4" t="str">
        <f>_xlfn.XLOOKUP($A1300, Rifles!$C$2:$C$419,Rifles!G$2:G$419,"N/A",0)</f>
        <v>N/A</v>
      </c>
      <c r="E1300" s="3">
        <f>_xlfn.XLOOKUP($A1300,Pistols!$C:$C,Pistols!H:H,0,0)</f>
        <v>0</v>
      </c>
      <c r="F1300" s="3">
        <f>_xlfn.XLOOKUP($A1300,Pistols!$C:$C,Pistols!I:I,0,0)</f>
        <v>4</v>
      </c>
      <c r="G1300" s="3">
        <f>_xlfn.XLOOKUP($A1300,Pistols!$C:$C,Pistols!J:J,0,0)</f>
        <v>0</v>
      </c>
      <c r="H1300" s="3">
        <f>_xlfn.XLOOKUP($A1300,Pistols!$C:$C,Pistols!K:K,0,0)</f>
        <v>0</v>
      </c>
      <c r="I1300" s="3">
        <f>_xlfn.XLOOKUP($A1300,Pistols!$C:$C,Pistols!L:L,0,0)</f>
        <v>0</v>
      </c>
      <c r="J1300" s="3">
        <f>_xlfn.XLOOKUP($A1300,Pistols!$C:$C,Pistols!M:M,0,0)</f>
        <v>0</v>
      </c>
      <c r="K1300" s="3">
        <f>_xlfn.XLOOKUP($A1300,Pistols!$C:$C,Pistols!N:N,0,0)</f>
        <v>4</v>
      </c>
      <c r="L1300" s="3">
        <f>_xlfn.XLOOKUP($A1300,Revolvers!$C:$C,Revolvers!O:O,0,0)</f>
        <v>0</v>
      </c>
      <c r="M1300" s="3">
        <f>_xlfn.XLOOKUP($A1300,Revolvers!$C:$C,Revolvers!P:P,0,0)</f>
        <v>0</v>
      </c>
      <c r="N1300" s="3">
        <f>_xlfn.XLOOKUP($A1300,Revolvers!$C:$C,Revolvers!Q:Q,0,0)</f>
        <v>0</v>
      </c>
      <c r="O1300" s="3">
        <f>_xlfn.XLOOKUP($A1300,Revolvers!$C:$C,Revolvers!R:R,0,0)</f>
        <v>0</v>
      </c>
      <c r="P1300" s="3">
        <f>_xlfn.XLOOKUP($A1300,Revolvers!$C:$C,Revolvers!S:S,0,0)</f>
        <v>0</v>
      </c>
      <c r="Q1300" s="3">
        <f>_xlfn.XLOOKUP($A1300,Revolvers!$C:$C,Revolvers!T:T,0,0)</f>
        <v>0</v>
      </c>
      <c r="R1300" s="3">
        <f>_xlfn.XLOOKUP($A1300,Rifles!C:C,Rifles!H:H,0,0)</f>
        <v>13</v>
      </c>
      <c r="S1300" s="3">
        <f>_xlfn.XLOOKUP($A1300,Shotguns!C:C,Shotguns!H:H,0,0)</f>
        <v>0</v>
      </c>
      <c r="T1300" s="3">
        <f t="shared" si="20"/>
        <v>17</v>
      </c>
    </row>
    <row r="1301" spans="1:20" x14ac:dyDescent="0.25">
      <c r="A1301" s="3">
        <f>Rifles!C1301</f>
        <v>16209093</v>
      </c>
      <c r="B1301" s="3" t="str">
        <f>_xlfn.XLOOKUP($A1301, Rifles!$C$2:$C$419,Rifles!$D$2:$D$419,"N/A",0)</f>
        <v>N/A</v>
      </c>
      <c r="C1301" s="4" t="str">
        <f>_xlfn.XLOOKUP($A1301, Rifles!$C$2:$C$419,Rifles!F$2:F$419,"N/A",0)</f>
        <v>N/A</v>
      </c>
      <c r="D1301" s="4" t="str">
        <f>_xlfn.XLOOKUP($A1301, Rifles!$C$2:$C$419,Rifles!G$2:G$419,"N/A",0)</f>
        <v>N/A</v>
      </c>
      <c r="E1301" s="3">
        <f>_xlfn.XLOOKUP($A1301,Pistols!$C:$C,Pistols!H:H,0,0)</f>
        <v>0</v>
      </c>
      <c r="F1301" s="3">
        <f>_xlfn.XLOOKUP($A1301,Pistols!$C:$C,Pistols!I:I,0,0)</f>
        <v>0</v>
      </c>
      <c r="G1301" s="3">
        <f>_xlfn.XLOOKUP($A1301,Pistols!$C:$C,Pistols!J:J,0,0)</f>
        <v>0</v>
      </c>
      <c r="H1301" s="3">
        <f>_xlfn.XLOOKUP($A1301,Pistols!$C:$C,Pistols!K:K,0,0)</f>
        <v>0</v>
      </c>
      <c r="I1301" s="3">
        <f>_xlfn.XLOOKUP($A1301,Pistols!$C:$C,Pistols!L:L,0,0)</f>
        <v>0</v>
      </c>
      <c r="J1301" s="3">
        <f>_xlfn.XLOOKUP($A1301,Pistols!$C:$C,Pistols!M:M,0,0)</f>
        <v>1</v>
      </c>
      <c r="K1301" s="3">
        <f>_xlfn.XLOOKUP($A1301,Pistols!$C:$C,Pistols!N:N,0,0)</f>
        <v>1</v>
      </c>
      <c r="L1301" s="3">
        <f>_xlfn.XLOOKUP($A1301,Revolvers!$C:$C,Revolvers!O:O,0,0)</f>
        <v>0</v>
      </c>
      <c r="M1301" s="3">
        <f>_xlfn.XLOOKUP($A1301,Revolvers!$C:$C,Revolvers!P:P,0,0)</f>
        <v>0</v>
      </c>
      <c r="N1301" s="3">
        <f>_xlfn.XLOOKUP($A1301,Revolvers!$C:$C,Revolvers!Q:Q,0,0)</f>
        <v>0</v>
      </c>
      <c r="O1301" s="3">
        <f>_xlfn.XLOOKUP($A1301,Revolvers!$C:$C,Revolvers!R:R,0,0)</f>
        <v>0</v>
      </c>
      <c r="P1301" s="3">
        <f>_xlfn.XLOOKUP($A1301,Revolvers!$C:$C,Revolvers!S:S,0,0)</f>
        <v>0</v>
      </c>
      <c r="Q1301" s="3">
        <f>_xlfn.XLOOKUP($A1301,Revolvers!$C:$C,Revolvers!T:T,0,0)</f>
        <v>0</v>
      </c>
      <c r="R1301" s="3">
        <f>_xlfn.XLOOKUP($A1301,Rifles!C:C,Rifles!H:H,0,0)</f>
        <v>6</v>
      </c>
      <c r="S1301" s="3">
        <f>_xlfn.XLOOKUP($A1301,Shotguns!C:C,Shotguns!H:H,0,0)</f>
        <v>0</v>
      </c>
      <c r="T1301" s="3">
        <f t="shared" si="20"/>
        <v>7</v>
      </c>
    </row>
    <row r="1302" spans="1:20" x14ac:dyDescent="0.25">
      <c r="A1302" s="3">
        <f>Rifles!C1302</f>
        <v>16206954</v>
      </c>
      <c r="B1302" s="3" t="str">
        <f>_xlfn.XLOOKUP($A1302, Rifles!$C$2:$C$419,Rifles!$D$2:$D$419,"N/A",0)</f>
        <v>N/A</v>
      </c>
      <c r="C1302" s="4" t="str">
        <f>_xlfn.XLOOKUP($A1302, Rifles!$C$2:$C$419,Rifles!F$2:F$419,"N/A",0)</f>
        <v>N/A</v>
      </c>
      <c r="D1302" s="4" t="str">
        <f>_xlfn.XLOOKUP($A1302, Rifles!$C$2:$C$419,Rifles!G$2:G$419,"N/A",0)</f>
        <v>N/A</v>
      </c>
      <c r="E1302" s="3">
        <f>_xlfn.XLOOKUP($A1302,Pistols!$C:$C,Pistols!H:H,0,0)</f>
        <v>0</v>
      </c>
      <c r="F1302" s="3">
        <f>_xlfn.XLOOKUP($A1302,Pistols!$C:$C,Pistols!I:I,0,0)</f>
        <v>0</v>
      </c>
      <c r="G1302" s="3">
        <f>_xlfn.XLOOKUP($A1302,Pistols!$C:$C,Pistols!J:J,0,0)</f>
        <v>0</v>
      </c>
      <c r="H1302" s="3">
        <f>_xlfn.XLOOKUP($A1302,Pistols!$C:$C,Pistols!K:K,0,0)</f>
        <v>0</v>
      </c>
      <c r="I1302" s="3">
        <f>_xlfn.XLOOKUP($A1302,Pistols!$C:$C,Pistols!L:L,0,0)</f>
        <v>0</v>
      </c>
      <c r="J1302" s="3">
        <f>_xlfn.XLOOKUP($A1302,Pistols!$C:$C,Pistols!M:M,0,0)</f>
        <v>0</v>
      </c>
      <c r="K1302" s="3">
        <f>_xlfn.XLOOKUP($A1302,Pistols!$C:$C,Pistols!N:N,0,0)</f>
        <v>0</v>
      </c>
      <c r="L1302" s="3">
        <f>_xlfn.XLOOKUP($A1302,Revolvers!$C:$C,Revolvers!O:O,0,0)</f>
        <v>0</v>
      </c>
      <c r="M1302" s="3">
        <f>_xlfn.XLOOKUP($A1302,Revolvers!$C:$C,Revolvers!P:P,0,0)</f>
        <v>0</v>
      </c>
      <c r="N1302" s="3">
        <f>_xlfn.XLOOKUP($A1302,Revolvers!$C:$C,Revolvers!Q:Q,0,0)</f>
        <v>0</v>
      </c>
      <c r="O1302" s="3">
        <f>_xlfn.XLOOKUP($A1302,Revolvers!$C:$C,Revolvers!R:R,0,0)</f>
        <v>0</v>
      </c>
      <c r="P1302" s="3">
        <f>_xlfn.XLOOKUP($A1302,Revolvers!$C:$C,Revolvers!S:S,0,0)</f>
        <v>0</v>
      </c>
      <c r="Q1302" s="3">
        <f>_xlfn.XLOOKUP($A1302,Revolvers!$C:$C,Revolvers!T:T,0,0)</f>
        <v>0</v>
      </c>
      <c r="R1302" s="3">
        <f>_xlfn.XLOOKUP($A1302,Rifles!C:C,Rifles!H:H,0,0)</f>
        <v>11</v>
      </c>
      <c r="S1302" s="3">
        <f>_xlfn.XLOOKUP($A1302,Shotguns!C:C,Shotguns!H:H,0,0)</f>
        <v>0</v>
      </c>
      <c r="T1302" s="3">
        <f t="shared" si="20"/>
        <v>11</v>
      </c>
    </row>
    <row r="1303" spans="1:20" x14ac:dyDescent="0.25">
      <c r="A1303" s="3">
        <f>Rifles!C1303</f>
        <v>16208492</v>
      </c>
      <c r="B1303" s="3" t="str">
        <f>_xlfn.XLOOKUP($A1303, Rifles!$C$2:$C$419,Rifles!$D$2:$D$419,"N/A",0)</f>
        <v>N/A</v>
      </c>
      <c r="C1303" s="4" t="str">
        <f>_xlfn.XLOOKUP($A1303, Rifles!$C$2:$C$419,Rifles!F$2:F$419,"N/A",0)</f>
        <v>N/A</v>
      </c>
      <c r="D1303" s="4" t="str">
        <f>_xlfn.XLOOKUP($A1303, Rifles!$C$2:$C$419,Rifles!G$2:G$419,"N/A",0)</f>
        <v>N/A</v>
      </c>
      <c r="E1303" s="3">
        <f>_xlfn.XLOOKUP($A1303,Pistols!$C:$C,Pistols!H:H,0,0)</f>
        <v>0</v>
      </c>
      <c r="F1303" s="3">
        <f>_xlfn.XLOOKUP($A1303,Pistols!$C:$C,Pistols!I:I,0,0)</f>
        <v>0</v>
      </c>
      <c r="G1303" s="3">
        <f>_xlfn.XLOOKUP($A1303,Pistols!$C:$C,Pistols!J:J,0,0)</f>
        <v>0</v>
      </c>
      <c r="H1303" s="3">
        <f>_xlfn.XLOOKUP($A1303,Pistols!$C:$C,Pistols!K:K,0,0)</f>
        <v>0</v>
      </c>
      <c r="I1303" s="3">
        <f>_xlfn.XLOOKUP($A1303,Pistols!$C:$C,Pistols!L:L,0,0)</f>
        <v>0</v>
      </c>
      <c r="J1303" s="3">
        <f>_xlfn.XLOOKUP($A1303,Pistols!$C:$C,Pistols!M:M,0,0)</f>
        <v>0</v>
      </c>
      <c r="K1303" s="3">
        <f>_xlfn.XLOOKUP($A1303,Pistols!$C:$C,Pistols!N:N,0,0)</f>
        <v>0</v>
      </c>
      <c r="L1303" s="3">
        <f>_xlfn.XLOOKUP($A1303,Revolvers!$C:$C,Revolvers!O:O,0,0)</f>
        <v>0</v>
      </c>
      <c r="M1303" s="3">
        <f>_xlfn.XLOOKUP($A1303,Revolvers!$C:$C,Revolvers!P:P,0,0)</f>
        <v>0</v>
      </c>
      <c r="N1303" s="3">
        <f>_xlfn.XLOOKUP($A1303,Revolvers!$C:$C,Revolvers!Q:Q,0,0)</f>
        <v>0</v>
      </c>
      <c r="O1303" s="3">
        <f>_xlfn.XLOOKUP($A1303,Revolvers!$C:$C,Revolvers!R:R,0,0)</f>
        <v>0</v>
      </c>
      <c r="P1303" s="3">
        <f>_xlfn.XLOOKUP($A1303,Revolvers!$C:$C,Revolvers!S:S,0,0)</f>
        <v>0</v>
      </c>
      <c r="Q1303" s="3">
        <f>_xlfn.XLOOKUP($A1303,Revolvers!$C:$C,Revolvers!T:T,0,0)</f>
        <v>0</v>
      </c>
      <c r="R1303" s="3">
        <f>_xlfn.XLOOKUP($A1303,Rifles!C:C,Rifles!H:H,0,0)</f>
        <v>23</v>
      </c>
      <c r="S1303" s="3">
        <f>_xlfn.XLOOKUP($A1303,Shotguns!C:C,Shotguns!H:H,0,0)</f>
        <v>0</v>
      </c>
      <c r="T1303" s="3">
        <f t="shared" si="20"/>
        <v>23</v>
      </c>
    </row>
    <row r="1304" spans="1:20" x14ac:dyDescent="0.25">
      <c r="A1304" s="3">
        <f>Rifles!C1304</f>
        <v>16206692</v>
      </c>
      <c r="B1304" s="3" t="str">
        <f>_xlfn.XLOOKUP($A1304, Rifles!$C$2:$C$419,Rifles!$D$2:$D$419,"N/A",0)</f>
        <v>N/A</v>
      </c>
      <c r="C1304" s="4" t="str">
        <f>_xlfn.XLOOKUP($A1304, Rifles!$C$2:$C$419,Rifles!F$2:F$419,"N/A",0)</f>
        <v>N/A</v>
      </c>
      <c r="D1304" s="4" t="str">
        <f>_xlfn.XLOOKUP($A1304, Rifles!$C$2:$C$419,Rifles!G$2:G$419,"N/A",0)</f>
        <v>N/A</v>
      </c>
      <c r="E1304" s="3">
        <f>_xlfn.XLOOKUP($A1304,Pistols!$C:$C,Pistols!H:H,0,0)</f>
        <v>0</v>
      </c>
      <c r="F1304" s="3">
        <f>_xlfn.XLOOKUP($A1304,Pistols!$C:$C,Pistols!I:I,0,0)</f>
        <v>0</v>
      </c>
      <c r="G1304" s="3">
        <f>_xlfn.XLOOKUP($A1304,Pistols!$C:$C,Pistols!J:J,0,0)</f>
        <v>0</v>
      </c>
      <c r="H1304" s="3">
        <f>_xlfn.XLOOKUP($A1304,Pistols!$C:$C,Pistols!K:K,0,0)</f>
        <v>0</v>
      </c>
      <c r="I1304" s="3">
        <f>_xlfn.XLOOKUP($A1304,Pistols!$C:$C,Pistols!L:L,0,0)</f>
        <v>0</v>
      </c>
      <c r="J1304" s="3">
        <f>_xlfn.XLOOKUP($A1304,Pistols!$C:$C,Pistols!M:M,0,0)</f>
        <v>0</v>
      </c>
      <c r="K1304" s="3">
        <f>_xlfn.XLOOKUP($A1304,Pistols!$C:$C,Pistols!N:N,0,0)</f>
        <v>0</v>
      </c>
      <c r="L1304" s="3">
        <f>_xlfn.XLOOKUP($A1304,Revolvers!$C:$C,Revolvers!O:O,0,0)</f>
        <v>0</v>
      </c>
      <c r="M1304" s="3">
        <f>_xlfn.XLOOKUP($A1304,Revolvers!$C:$C,Revolvers!P:P,0,0)</f>
        <v>0</v>
      </c>
      <c r="N1304" s="3">
        <f>_xlfn.XLOOKUP($A1304,Revolvers!$C:$C,Revolvers!Q:Q,0,0)</f>
        <v>0</v>
      </c>
      <c r="O1304" s="3">
        <f>_xlfn.XLOOKUP($A1304,Revolvers!$C:$C,Revolvers!R:R,0,0)</f>
        <v>0</v>
      </c>
      <c r="P1304" s="3">
        <f>_xlfn.XLOOKUP($A1304,Revolvers!$C:$C,Revolvers!S:S,0,0)</f>
        <v>0</v>
      </c>
      <c r="Q1304" s="3">
        <f>_xlfn.XLOOKUP($A1304,Revolvers!$C:$C,Revolvers!T:T,0,0)</f>
        <v>0</v>
      </c>
      <c r="R1304" s="3">
        <f>_xlfn.XLOOKUP($A1304,Rifles!C:C,Rifles!H:H,0,0)</f>
        <v>5</v>
      </c>
      <c r="S1304" s="3">
        <f>_xlfn.XLOOKUP($A1304,Shotguns!C:C,Shotguns!H:H,0,0)</f>
        <v>0</v>
      </c>
      <c r="T1304" s="3">
        <f t="shared" si="20"/>
        <v>5</v>
      </c>
    </row>
    <row r="1305" spans="1:20" x14ac:dyDescent="0.25">
      <c r="A1305" s="3">
        <f>Rifles!C1305</f>
        <v>16206145</v>
      </c>
      <c r="B1305" s="3" t="str">
        <f>_xlfn.XLOOKUP($A1305, Rifles!$C$2:$C$419,Rifles!$D$2:$D$419,"N/A",0)</f>
        <v>N/A</v>
      </c>
      <c r="C1305" s="4" t="str">
        <f>_xlfn.XLOOKUP($A1305, Rifles!$C$2:$C$419,Rifles!F$2:F$419,"N/A",0)</f>
        <v>N/A</v>
      </c>
      <c r="D1305" s="4" t="str">
        <f>_xlfn.XLOOKUP($A1305, Rifles!$C$2:$C$419,Rifles!G$2:G$419,"N/A",0)</f>
        <v>N/A</v>
      </c>
      <c r="E1305" s="3">
        <f>_xlfn.XLOOKUP($A1305,Pistols!$C:$C,Pistols!H:H,0,0)</f>
        <v>0</v>
      </c>
      <c r="F1305" s="3">
        <f>_xlfn.XLOOKUP($A1305,Pistols!$C:$C,Pistols!I:I,0,0)</f>
        <v>0</v>
      </c>
      <c r="G1305" s="3">
        <f>_xlfn.XLOOKUP($A1305,Pistols!$C:$C,Pistols!J:J,0,0)</f>
        <v>0</v>
      </c>
      <c r="H1305" s="3">
        <f>_xlfn.XLOOKUP($A1305,Pistols!$C:$C,Pistols!K:K,0,0)</f>
        <v>0</v>
      </c>
      <c r="I1305" s="3">
        <f>_xlfn.XLOOKUP($A1305,Pistols!$C:$C,Pistols!L:L,0,0)</f>
        <v>0</v>
      </c>
      <c r="J1305" s="3">
        <f>_xlfn.XLOOKUP($A1305,Pistols!$C:$C,Pistols!M:M,0,0)</f>
        <v>0</v>
      </c>
      <c r="K1305" s="3">
        <f>_xlfn.XLOOKUP($A1305,Pistols!$C:$C,Pistols!N:N,0,0)</f>
        <v>0</v>
      </c>
      <c r="L1305" s="3">
        <f>_xlfn.XLOOKUP($A1305,Revolvers!$C:$C,Revolvers!O:O,0,0)</f>
        <v>0</v>
      </c>
      <c r="M1305" s="3">
        <f>_xlfn.XLOOKUP($A1305,Revolvers!$C:$C,Revolvers!P:P,0,0)</f>
        <v>0</v>
      </c>
      <c r="N1305" s="3">
        <f>_xlfn.XLOOKUP($A1305,Revolvers!$C:$C,Revolvers!Q:Q,0,0)</f>
        <v>0</v>
      </c>
      <c r="O1305" s="3">
        <f>_xlfn.XLOOKUP($A1305,Revolvers!$C:$C,Revolvers!R:R,0,0)</f>
        <v>0</v>
      </c>
      <c r="P1305" s="3">
        <f>_xlfn.XLOOKUP($A1305,Revolvers!$C:$C,Revolvers!S:S,0,0)</f>
        <v>0</v>
      </c>
      <c r="Q1305" s="3">
        <f>_xlfn.XLOOKUP($A1305,Revolvers!$C:$C,Revolvers!T:T,0,0)</f>
        <v>0</v>
      </c>
      <c r="R1305" s="3">
        <f>_xlfn.XLOOKUP($A1305,Rifles!C:C,Rifles!H:H,0,0)</f>
        <v>19</v>
      </c>
      <c r="S1305" s="3">
        <f>_xlfn.XLOOKUP($A1305,Shotguns!C:C,Shotguns!H:H,0,0)</f>
        <v>0</v>
      </c>
      <c r="T1305" s="3">
        <f t="shared" si="20"/>
        <v>19</v>
      </c>
    </row>
    <row r="1306" spans="1:20" x14ac:dyDescent="0.25">
      <c r="A1306" s="3">
        <f>Rifles!C1306</f>
        <v>16205316</v>
      </c>
      <c r="B1306" s="3" t="str">
        <f>_xlfn.XLOOKUP($A1306, Rifles!$C$2:$C$419,Rifles!$D$2:$D$419,"N/A",0)</f>
        <v>N/A</v>
      </c>
      <c r="C1306" s="4" t="str">
        <f>_xlfn.XLOOKUP($A1306, Rifles!$C$2:$C$419,Rifles!F$2:F$419,"N/A",0)</f>
        <v>N/A</v>
      </c>
      <c r="D1306" s="4" t="str">
        <f>_xlfn.XLOOKUP($A1306, Rifles!$C$2:$C$419,Rifles!G$2:G$419,"N/A",0)</f>
        <v>N/A</v>
      </c>
      <c r="E1306" s="3">
        <f>_xlfn.XLOOKUP($A1306,Pistols!$C:$C,Pistols!H:H,0,0)</f>
        <v>0</v>
      </c>
      <c r="F1306" s="3">
        <f>_xlfn.XLOOKUP($A1306,Pistols!$C:$C,Pistols!I:I,0,0)</f>
        <v>0</v>
      </c>
      <c r="G1306" s="3">
        <f>_xlfn.XLOOKUP($A1306,Pistols!$C:$C,Pistols!J:J,0,0)</f>
        <v>0</v>
      </c>
      <c r="H1306" s="3">
        <f>_xlfn.XLOOKUP($A1306,Pistols!$C:$C,Pistols!K:K,0,0)</f>
        <v>0</v>
      </c>
      <c r="I1306" s="3">
        <f>_xlfn.XLOOKUP($A1306,Pistols!$C:$C,Pistols!L:L,0,0)</f>
        <v>0</v>
      </c>
      <c r="J1306" s="3">
        <f>_xlfn.XLOOKUP($A1306,Pistols!$C:$C,Pistols!M:M,0,0)</f>
        <v>5</v>
      </c>
      <c r="K1306" s="3">
        <f>_xlfn.XLOOKUP($A1306,Pistols!$C:$C,Pistols!N:N,0,0)</f>
        <v>5</v>
      </c>
      <c r="L1306" s="3">
        <f>_xlfn.XLOOKUP($A1306,Revolvers!$C:$C,Revolvers!O:O,0,0)</f>
        <v>0</v>
      </c>
      <c r="M1306" s="3">
        <f>_xlfn.XLOOKUP($A1306,Revolvers!$C:$C,Revolvers!P:P,0,0)</f>
        <v>0</v>
      </c>
      <c r="N1306" s="3">
        <f>_xlfn.XLOOKUP($A1306,Revolvers!$C:$C,Revolvers!Q:Q,0,0)</f>
        <v>0</v>
      </c>
      <c r="O1306" s="3">
        <f>_xlfn.XLOOKUP($A1306,Revolvers!$C:$C,Revolvers!R:R,0,0)</f>
        <v>0</v>
      </c>
      <c r="P1306" s="3">
        <f>_xlfn.XLOOKUP($A1306,Revolvers!$C:$C,Revolvers!S:S,0,0)</f>
        <v>0</v>
      </c>
      <c r="Q1306" s="3">
        <f>_xlfn.XLOOKUP($A1306,Revolvers!$C:$C,Revolvers!T:T,0,0)</f>
        <v>0</v>
      </c>
      <c r="R1306" s="3">
        <f>_xlfn.XLOOKUP($A1306,Rifles!C:C,Rifles!H:H,0,0)</f>
        <v>7</v>
      </c>
      <c r="S1306" s="3">
        <f>_xlfn.XLOOKUP($A1306,Shotguns!C:C,Shotguns!H:H,0,0)</f>
        <v>0</v>
      </c>
      <c r="T1306" s="3">
        <f t="shared" si="20"/>
        <v>12</v>
      </c>
    </row>
    <row r="1307" spans="1:20" x14ac:dyDescent="0.25">
      <c r="A1307" s="3">
        <f>Rifles!C1307</f>
        <v>16207156</v>
      </c>
      <c r="B1307" s="3" t="str">
        <f>_xlfn.XLOOKUP($A1307, Rifles!$C$2:$C$419,Rifles!$D$2:$D$419,"N/A",0)</f>
        <v>N/A</v>
      </c>
      <c r="C1307" s="4" t="str">
        <f>_xlfn.XLOOKUP($A1307, Rifles!$C$2:$C$419,Rifles!F$2:F$419,"N/A",0)</f>
        <v>N/A</v>
      </c>
      <c r="D1307" s="4" t="str">
        <f>_xlfn.XLOOKUP($A1307, Rifles!$C$2:$C$419,Rifles!G$2:G$419,"N/A",0)</f>
        <v>N/A</v>
      </c>
      <c r="E1307" s="3">
        <f>_xlfn.XLOOKUP($A1307,Pistols!$C:$C,Pistols!H:H,0,0)</f>
        <v>0</v>
      </c>
      <c r="F1307" s="3">
        <f>_xlfn.XLOOKUP($A1307,Pistols!$C:$C,Pistols!I:I,0,0)</f>
        <v>0</v>
      </c>
      <c r="G1307" s="3">
        <f>_xlfn.XLOOKUP($A1307,Pistols!$C:$C,Pistols!J:J,0,0)</f>
        <v>0</v>
      </c>
      <c r="H1307" s="3">
        <f>_xlfn.XLOOKUP($A1307,Pistols!$C:$C,Pistols!K:K,0,0)</f>
        <v>0</v>
      </c>
      <c r="I1307" s="3">
        <f>_xlfn.XLOOKUP($A1307,Pistols!$C:$C,Pistols!L:L,0,0)</f>
        <v>0</v>
      </c>
      <c r="J1307" s="3">
        <f>_xlfn.XLOOKUP($A1307,Pistols!$C:$C,Pistols!M:M,0,0)</f>
        <v>0</v>
      </c>
      <c r="K1307" s="3">
        <f>_xlfn.XLOOKUP($A1307,Pistols!$C:$C,Pistols!N:N,0,0)</f>
        <v>0</v>
      </c>
      <c r="L1307" s="3">
        <f>_xlfn.XLOOKUP($A1307,Revolvers!$C:$C,Revolvers!O:O,0,0)</f>
        <v>0</v>
      </c>
      <c r="M1307" s="3">
        <f>_xlfn.XLOOKUP($A1307,Revolvers!$C:$C,Revolvers!P:P,0,0)</f>
        <v>0</v>
      </c>
      <c r="N1307" s="3">
        <f>_xlfn.XLOOKUP($A1307,Revolvers!$C:$C,Revolvers!Q:Q,0,0)</f>
        <v>0</v>
      </c>
      <c r="O1307" s="3">
        <f>_xlfn.XLOOKUP($A1307,Revolvers!$C:$C,Revolvers!R:R,0,0)</f>
        <v>0</v>
      </c>
      <c r="P1307" s="3">
        <f>_xlfn.XLOOKUP($A1307,Revolvers!$C:$C,Revolvers!S:S,0,0)</f>
        <v>0</v>
      </c>
      <c r="Q1307" s="3">
        <f>_xlfn.XLOOKUP($A1307,Revolvers!$C:$C,Revolvers!T:T,0,0)</f>
        <v>0</v>
      </c>
      <c r="R1307" s="3">
        <f>_xlfn.XLOOKUP($A1307,Rifles!C:C,Rifles!H:H,0,0)</f>
        <v>470</v>
      </c>
      <c r="S1307" s="3">
        <f>_xlfn.XLOOKUP($A1307,Shotguns!C:C,Shotguns!H:H,0,0)</f>
        <v>0</v>
      </c>
      <c r="T1307" s="3">
        <f t="shared" si="20"/>
        <v>470</v>
      </c>
    </row>
    <row r="1308" spans="1:20" x14ac:dyDescent="0.25">
      <c r="A1308" s="3">
        <f>Rifles!C1308</f>
        <v>16208304</v>
      </c>
      <c r="B1308" s="3" t="str">
        <f>_xlfn.XLOOKUP($A1308, Rifles!$C$2:$C$419,Rifles!$D$2:$D$419,"N/A",0)</f>
        <v>N/A</v>
      </c>
      <c r="C1308" s="4" t="str">
        <f>_xlfn.XLOOKUP($A1308, Rifles!$C$2:$C$419,Rifles!F$2:F$419,"N/A",0)</f>
        <v>N/A</v>
      </c>
      <c r="D1308" s="4" t="str">
        <f>_xlfn.XLOOKUP($A1308, Rifles!$C$2:$C$419,Rifles!G$2:G$419,"N/A",0)</f>
        <v>N/A</v>
      </c>
      <c r="E1308" s="3">
        <f>_xlfn.XLOOKUP($A1308,Pistols!$C:$C,Pistols!H:H,0,0)</f>
        <v>0</v>
      </c>
      <c r="F1308" s="3">
        <f>_xlfn.XLOOKUP($A1308,Pistols!$C:$C,Pistols!I:I,0,0)</f>
        <v>0</v>
      </c>
      <c r="G1308" s="3">
        <f>_xlfn.XLOOKUP($A1308,Pistols!$C:$C,Pistols!J:J,0,0)</f>
        <v>0</v>
      </c>
      <c r="H1308" s="3">
        <f>_xlfn.XLOOKUP($A1308,Pistols!$C:$C,Pistols!K:K,0,0)</f>
        <v>0</v>
      </c>
      <c r="I1308" s="3">
        <f>_xlfn.XLOOKUP($A1308,Pistols!$C:$C,Pistols!L:L,0,0)</f>
        <v>0</v>
      </c>
      <c r="J1308" s="3">
        <f>_xlfn.XLOOKUP($A1308,Pistols!$C:$C,Pistols!M:M,0,0)</f>
        <v>13</v>
      </c>
      <c r="K1308" s="3">
        <f>_xlfn.XLOOKUP($A1308,Pistols!$C:$C,Pistols!N:N,0,0)</f>
        <v>13</v>
      </c>
      <c r="L1308" s="3">
        <f>_xlfn.XLOOKUP($A1308,Revolvers!$C:$C,Revolvers!O:O,0,0)</f>
        <v>0</v>
      </c>
      <c r="M1308" s="3">
        <f>_xlfn.XLOOKUP($A1308,Revolvers!$C:$C,Revolvers!P:P,0,0)</f>
        <v>0</v>
      </c>
      <c r="N1308" s="3">
        <f>_xlfn.XLOOKUP($A1308,Revolvers!$C:$C,Revolvers!Q:Q,0,0)</f>
        <v>0</v>
      </c>
      <c r="O1308" s="3">
        <f>_xlfn.XLOOKUP($A1308,Revolvers!$C:$C,Revolvers!R:R,0,0)</f>
        <v>0</v>
      </c>
      <c r="P1308" s="3">
        <f>_xlfn.XLOOKUP($A1308,Revolvers!$C:$C,Revolvers!S:S,0,0)</f>
        <v>0</v>
      </c>
      <c r="Q1308" s="3">
        <f>_xlfn.XLOOKUP($A1308,Revolvers!$C:$C,Revolvers!T:T,0,0)</f>
        <v>0</v>
      </c>
      <c r="R1308" s="3">
        <f>_xlfn.XLOOKUP($A1308,Rifles!C:C,Rifles!H:H,0,0)</f>
        <v>57</v>
      </c>
      <c r="S1308" s="3">
        <f>_xlfn.XLOOKUP($A1308,Shotguns!C:C,Shotguns!H:H,0,0)</f>
        <v>0</v>
      </c>
      <c r="T1308" s="3">
        <f t="shared" si="20"/>
        <v>70</v>
      </c>
    </row>
    <row r="1309" spans="1:20" x14ac:dyDescent="0.25">
      <c r="A1309" s="3">
        <f>Rifles!C1309</f>
        <v>16208337</v>
      </c>
      <c r="B1309" s="3" t="str">
        <f>_xlfn.XLOOKUP($A1309, Rifles!$C$2:$C$419,Rifles!$D$2:$D$419,"N/A",0)</f>
        <v>N/A</v>
      </c>
      <c r="C1309" s="4" t="str">
        <f>_xlfn.XLOOKUP($A1309, Rifles!$C$2:$C$419,Rifles!F$2:F$419,"N/A",0)</f>
        <v>N/A</v>
      </c>
      <c r="D1309" s="4" t="str">
        <f>_xlfn.XLOOKUP($A1309, Rifles!$C$2:$C$419,Rifles!G$2:G$419,"N/A",0)</f>
        <v>N/A</v>
      </c>
      <c r="E1309" s="3">
        <f>_xlfn.XLOOKUP($A1309,Pistols!$C:$C,Pistols!H:H,0,0)</f>
        <v>0</v>
      </c>
      <c r="F1309" s="3">
        <f>_xlfn.XLOOKUP($A1309,Pistols!$C:$C,Pistols!I:I,0,0)</f>
        <v>0</v>
      </c>
      <c r="G1309" s="3">
        <f>_xlfn.XLOOKUP($A1309,Pistols!$C:$C,Pistols!J:J,0,0)</f>
        <v>0</v>
      </c>
      <c r="H1309" s="3">
        <f>_xlfn.XLOOKUP($A1309,Pistols!$C:$C,Pistols!K:K,0,0)</f>
        <v>0</v>
      </c>
      <c r="I1309" s="3">
        <f>_xlfn.XLOOKUP($A1309,Pistols!$C:$C,Pistols!L:L,0,0)</f>
        <v>0</v>
      </c>
      <c r="J1309" s="3">
        <f>_xlfn.XLOOKUP($A1309,Pistols!$C:$C,Pistols!M:M,0,0)</f>
        <v>0</v>
      </c>
      <c r="K1309" s="3">
        <f>_xlfn.XLOOKUP($A1309,Pistols!$C:$C,Pistols!N:N,0,0)</f>
        <v>0</v>
      </c>
      <c r="L1309" s="3">
        <f>_xlfn.XLOOKUP($A1309,Revolvers!$C:$C,Revolvers!O:O,0,0)</f>
        <v>0</v>
      </c>
      <c r="M1309" s="3">
        <f>_xlfn.XLOOKUP($A1309,Revolvers!$C:$C,Revolvers!P:P,0,0)</f>
        <v>0</v>
      </c>
      <c r="N1309" s="3">
        <f>_xlfn.XLOOKUP($A1309,Revolvers!$C:$C,Revolvers!Q:Q,0,0)</f>
        <v>0</v>
      </c>
      <c r="O1309" s="3">
        <f>_xlfn.XLOOKUP($A1309,Revolvers!$C:$C,Revolvers!R:R,0,0)</f>
        <v>0</v>
      </c>
      <c r="P1309" s="3">
        <f>_xlfn.XLOOKUP($A1309,Revolvers!$C:$C,Revolvers!S:S,0,0)</f>
        <v>0</v>
      </c>
      <c r="Q1309" s="3">
        <f>_xlfn.XLOOKUP($A1309,Revolvers!$C:$C,Revolvers!T:T,0,0)</f>
        <v>0</v>
      </c>
      <c r="R1309" s="3">
        <f>_xlfn.XLOOKUP($A1309,Rifles!C:C,Rifles!H:H,0,0)</f>
        <v>1</v>
      </c>
      <c r="S1309" s="3">
        <f>_xlfn.XLOOKUP($A1309,Shotguns!C:C,Shotguns!H:H,0,0)</f>
        <v>0</v>
      </c>
      <c r="T1309" s="3">
        <f t="shared" si="20"/>
        <v>1</v>
      </c>
    </row>
    <row r="1310" spans="1:20" x14ac:dyDescent="0.25">
      <c r="A1310" s="3">
        <f>Rifles!C1310</f>
        <v>16205051</v>
      </c>
      <c r="B1310" s="3" t="str">
        <f>_xlfn.XLOOKUP($A1310, Rifles!$C$2:$C$419,Rifles!$D$2:$D$419,"N/A",0)</f>
        <v>N/A</v>
      </c>
      <c r="C1310" s="4" t="str">
        <f>_xlfn.XLOOKUP($A1310, Rifles!$C$2:$C$419,Rifles!F$2:F$419,"N/A",0)</f>
        <v>N/A</v>
      </c>
      <c r="D1310" s="4" t="str">
        <f>_xlfn.XLOOKUP($A1310, Rifles!$C$2:$C$419,Rifles!G$2:G$419,"N/A",0)</f>
        <v>N/A</v>
      </c>
      <c r="E1310" s="3">
        <f>_xlfn.XLOOKUP($A1310,Pistols!$C:$C,Pistols!H:H,0,0)</f>
        <v>0</v>
      </c>
      <c r="F1310" s="3">
        <f>_xlfn.XLOOKUP($A1310,Pistols!$C:$C,Pistols!I:I,0,0)</f>
        <v>0</v>
      </c>
      <c r="G1310" s="3">
        <f>_xlfn.XLOOKUP($A1310,Pistols!$C:$C,Pistols!J:J,0,0)</f>
        <v>0</v>
      </c>
      <c r="H1310" s="3">
        <f>_xlfn.XLOOKUP($A1310,Pistols!$C:$C,Pistols!K:K,0,0)</f>
        <v>0</v>
      </c>
      <c r="I1310" s="3">
        <f>_xlfn.XLOOKUP($A1310,Pistols!$C:$C,Pistols!L:L,0,0)</f>
        <v>0</v>
      </c>
      <c r="J1310" s="3">
        <f>_xlfn.XLOOKUP($A1310,Pistols!$C:$C,Pistols!M:M,0,0)</f>
        <v>0</v>
      </c>
      <c r="K1310" s="3">
        <f>_xlfn.XLOOKUP($A1310,Pistols!$C:$C,Pistols!N:N,0,0)</f>
        <v>0</v>
      </c>
      <c r="L1310" s="3">
        <f>_xlfn.XLOOKUP($A1310,Revolvers!$C:$C,Revolvers!O:O,0,0)</f>
        <v>0</v>
      </c>
      <c r="M1310" s="3">
        <f>_xlfn.XLOOKUP($A1310,Revolvers!$C:$C,Revolvers!P:P,0,0)</f>
        <v>0</v>
      </c>
      <c r="N1310" s="3">
        <f>_xlfn.XLOOKUP($A1310,Revolvers!$C:$C,Revolvers!Q:Q,0,0)</f>
        <v>0</v>
      </c>
      <c r="O1310" s="3">
        <f>_xlfn.XLOOKUP($A1310,Revolvers!$C:$C,Revolvers!R:R,0,0)</f>
        <v>0</v>
      </c>
      <c r="P1310" s="3">
        <f>_xlfn.XLOOKUP($A1310,Revolvers!$C:$C,Revolvers!S:S,0,0)</f>
        <v>0</v>
      </c>
      <c r="Q1310" s="3">
        <f>_xlfn.XLOOKUP($A1310,Revolvers!$C:$C,Revolvers!T:T,0,0)</f>
        <v>0</v>
      </c>
      <c r="R1310" s="3">
        <f>_xlfn.XLOOKUP($A1310,Rifles!C:C,Rifles!H:H,0,0)</f>
        <v>13</v>
      </c>
      <c r="S1310" s="3">
        <f>_xlfn.XLOOKUP($A1310,Shotguns!C:C,Shotguns!H:H,0,0)</f>
        <v>0</v>
      </c>
      <c r="T1310" s="3">
        <f t="shared" si="20"/>
        <v>13</v>
      </c>
    </row>
    <row r="1311" spans="1:20" x14ac:dyDescent="0.25">
      <c r="A1311" s="3">
        <f>Rifles!C1311</f>
        <v>16208634</v>
      </c>
      <c r="B1311" s="3" t="str">
        <f>_xlfn.XLOOKUP($A1311, Rifles!$C$2:$C$419,Rifles!$D$2:$D$419,"N/A",0)</f>
        <v>N/A</v>
      </c>
      <c r="C1311" s="4" t="str">
        <f>_xlfn.XLOOKUP($A1311, Rifles!$C$2:$C$419,Rifles!F$2:F$419,"N/A",0)</f>
        <v>N/A</v>
      </c>
      <c r="D1311" s="4" t="str">
        <f>_xlfn.XLOOKUP($A1311, Rifles!$C$2:$C$419,Rifles!G$2:G$419,"N/A",0)</f>
        <v>N/A</v>
      </c>
      <c r="E1311" s="3">
        <f>_xlfn.XLOOKUP($A1311,Pistols!$C:$C,Pistols!H:H,0,0)</f>
        <v>0</v>
      </c>
      <c r="F1311" s="3">
        <f>_xlfn.XLOOKUP($A1311,Pistols!$C:$C,Pistols!I:I,0,0)</f>
        <v>0</v>
      </c>
      <c r="G1311" s="3">
        <f>_xlfn.XLOOKUP($A1311,Pistols!$C:$C,Pistols!J:J,0,0)</f>
        <v>0</v>
      </c>
      <c r="H1311" s="3">
        <f>_xlfn.XLOOKUP($A1311,Pistols!$C:$C,Pistols!K:K,0,0)</f>
        <v>0</v>
      </c>
      <c r="I1311" s="3">
        <f>_xlfn.XLOOKUP($A1311,Pistols!$C:$C,Pistols!L:L,0,0)</f>
        <v>0</v>
      </c>
      <c r="J1311" s="3">
        <f>_xlfn.XLOOKUP($A1311,Pistols!$C:$C,Pistols!M:M,0,0)</f>
        <v>0</v>
      </c>
      <c r="K1311" s="3">
        <f>_xlfn.XLOOKUP($A1311,Pistols!$C:$C,Pistols!N:N,0,0)</f>
        <v>0</v>
      </c>
      <c r="L1311" s="3">
        <f>_xlfn.XLOOKUP($A1311,Revolvers!$C:$C,Revolvers!O:O,0,0)</f>
        <v>0</v>
      </c>
      <c r="M1311" s="3">
        <f>_xlfn.XLOOKUP($A1311,Revolvers!$C:$C,Revolvers!P:P,0,0)</f>
        <v>0</v>
      </c>
      <c r="N1311" s="3">
        <f>_xlfn.XLOOKUP($A1311,Revolvers!$C:$C,Revolvers!Q:Q,0,0)</f>
        <v>0</v>
      </c>
      <c r="O1311" s="3">
        <f>_xlfn.XLOOKUP($A1311,Revolvers!$C:$C,Revolvers!R:R,0,0)</f>
        <v>0</v>
      </c>
      <c r="P1311" s="3">
        <f>_xlfn.XLOOKUP($A1311,Revolvers!$C:$C,Revolvers!S:S,0,0)</f>
        <v>0</v>
      </c>
      <c r="Q1311" s="3">
        <f>_xlfn.XLOOKUP($A1311,Revolvers!$C:$C,Revolvers!T:T,0,0)</f>
        <v>0</v>
      </c>
      <c r="R1311" s="3">
        <f>_xlfn.XLOOKUP($A1311,Rifles!C:C,Rifles!H:H,0,0)</f>
        <v>10</v>
      </c>
      <c r="S1311" s="3">
        <f>_xlfn.XLOOKUP($A1311,Shotguns!C:C,Shotguns!H:H,0,0)</f>
        <v>0</v>
      </c>
      <c r="T1311" s="3">
        <f t="shared" si="20"/>
        <v>10</v>
      </c>
    </row>
    <row r="1312" spans="1:20" x14ac:dyDescent="0.25">
      <c r="A1312" s="3">
        <f>Rifles!C1312</f>
        <v>16204446</v>
      </c>
      <c r="B1312" s="3" t="str">
        <f>_xlfn.XLOOKUP($A1312, Rifles!$C$2:$C$419,Rifles!$D$2:$D$419,"N/A",0)</f>
        <v>N/A</v>
      </c>
      <c r="C1312" s="4" t="str">
        <f>_xlfn.XLOOKUP($A1312, Rifles!$C$2:$C$419,Rifles!F$2:F$419,"N/A",0)</f>
        <v>N/A</v>
      </c>
      <c r="D1312" s="4" t="str">
        <f>_xlfn.XLOOKUP($A1312, Rifles!$C$2:$C$419,Rifles!G$2:G$419,"N/A",0)</f>
        <v>N/A</v>
      </c>
      <c r="E1312" s="3">
        <f>_xlfn.XLOOKUP($A1312,Pistols!$C:$C,Pistols!H:H,0,0)</f>
        <v>0</v>
      </c>
      <c r="F1312" s="3">
        <f>_xlfn.XLOOKUP($A1312,Pistols!$C:$C,Pistols!I:I,0,0)</f>
        <v>0</v>
      </c>
      <c r="G1312" s="3">
        <f>_xlfn.XLOOKUP($A1312,Pistols!$C:$C,Pistols!J:J,0,0)</f>
        <v>0</v>
      </c>
      <c r="H1312" s="3">
        <f>_xlfn.XLOOKUP($A1312,Pistols!$C:$C,Pistols!K:K,0,0)</f>
        <v>0</v>
      </c>
      <c r="I1312" s="3">
        <f>_xlfn.XLOOKUP($A1312,Pistols!$C:$C,Pistols!L:L,0,0)</f>
        <v>0</v>
      </c>
      <c r="J1312" s="3">
        <f>_xlfn.XLOOKUP($A1312,Pistols!$C:$C,Pistols!M:M,0,0)</f>
        <v>0</v>
      </c>
      <c r="K1312" s="3">
        <f>_xlfn.XLOOKUP($A1312,Pistols!$C:$C,Pistols!N:N,0,0)</f>
        <v>0</v>
      </c>
      <c r="L1312" s="3">
        <f>_xlfn.XLOOKUP($A1312,Revolvers!$C:$C,Revolvers!O:O,0,0)</f>
        <v>0</v>
      </c>
      <c r="M1312" s="3">
        <f>_xlfn.XLOOKUP($A1312,Revolvers!$C:$C,Revolvers!P:P,0,0)</f>
        <v>0</v>
      </c>
      <c r="N1312" s="3">
        <f>_xlfn.XLOOKUP($A1312,Revolvers!$C:$C,Revolvers!Q:Q,0,0)</f>
        <v>0</v>
      </c>
      <c r="O1312" s="3">
        <f>_xlfn.XLOOKUP($A1312,Revolvers!$C:$C,Revolvers!R:R,0,0)</f>
        <v>0</v>
      </c>
      <c r="P1312" s="3">
        <f>_xlfn.XLOOKUP($A1312,Revolvers!$C:$C,Revolvers!S:S,0,0)</f>
        <v>0</v>
      </c>
      <c r="Q1312" s="3">
        <f>_xlfn.XLOOKUP($A1312,Revolvers!$C:$C,Revolvers!T:T,0,0)</f>
        <v>0</v>
      </c>
      <c r="R1312" s="3">
        <f>_xlfn.XLOOKUP($A1312,Rifles!C:C,Rifles!H:H,0,0)</f>
        <v>1</v>
      </c>
      <c r="S1312" s="3">
        <f>_xlfn.XLOOKUP($A1312,Shotguns!C:C,Shotguns!H:H,0,0)</f>
        <v>0</v>
      </c>
      <c r="T1312" s="3">
        <f t="shared" si="20"/>
        <v>1</v>
      </c>
    </row>
    <row r="1313" spans="1:20" x14ac:dyDescent="0.25">
      <c r="A1313" s="3">
        <f>Rifles!C1313</f>
        <v>16209315</v>
      </c>
      <c r="B1313" s="3" t="str">
        <f>_xlfn.XLOOKUP($A1313, Rifles!$C$2:$C$419,Rifles!$D$2:$D$419,"N/A",0)</f>
        <v>N/A</v>
      </c>
      <c r="C1313" s="4" t="str">
        <f>_xlfn.XLOOKUP($A1313, Rifles!$C$2:$C$419,Rifles!F$2:F$419,"N/A",0)</f>
        <v>N/A</v>
      </c>
      <c r="D1313" s="4" t="str">
        <f>_xlfn.XLOOKUP($A1313, Rifles!$C$2:$C$419,Rifles!G$2:G$419,"N/A",0)</f>
        <v>N/A</v>
      </c>
      <c r="E1313" s="3">
        <f>_xlfn.XLOOKUP($A1313,Pistols!$C:$C,Pistols!H:H,0,0)</f>
        <v>0</v>
      </c>
      <c r="F1313" s="3">
        <f>_xlfn.XLOOKUP($A1313,Pistols!$C:$C,Pistols!I:I,0,0)</f>
        <v>0</v>
      </c>
      <c r="G1313" s="3">
        <f>_xlfn.XLOOKUP($A1313,Pistols!$C:$C,Pistols!J:J,0,0)</f>
        <v>0</v>
      </c>
      <c r="H1313" s="3">
        <f>_xlfn.XLOOKUP($A1313,Pistols!$C:$C,Pistols!K:K,0,0)</f>
        <v>0</v>
      </c>
      <c r="I1313" s="3">
        <f>_xlfn.XLOOKUP($A1313,Pistols!$C:$C,Pistols!L:L,0,0)</f>
        <v>0</v>
      </c>
      <c r="J1313" s="3">
        <f>_xlfn.XLOOKUP($A1313,Pistols!$C:$C,Pistols!M:M,0,0)</f>
        <v>0</v>
      </c>
      <c r="K1313" s="3">
        <f>_xlfn.XLOOKUP($A1313,Pistols!$C:$C,Pistols!N:N,0,0)</f>
        <v>0</v>
      </c>
      <c r="L1313" s="3">
        <f>_xlfn.XLOOKUP($A1313,Revolvers!$C:$C,Revolvers!O:O,0,0)</f>
        <v>0</v>
      </c>
      <c r="M1313" s="3">
        <f>_xlfn.XLOOKUP($A1313,Revolvers!$C:$C,Revolvers!P:P,0,0)</f>
        <v>0</v>
      </c>
      <c r="N1313" s="3">
        <f>_xlfn.XLOOKUP($A1313,Revolvers!$C:$C,Revolvers!Q:Q,0,0)</f>
        <v>0</v>
      </c>
      <c r="O1313" s="3">
        <f>_xlfn.XLOOKUP($A1313,Revolvers!$C:$C,Revolvers!R:R,0,0)</f>
        <v>0</v>
      </c>
      <c r="P1313" s="3">
        <f>_xlfn.XLOOKUP($A1313,Revolvers!$C:$C,Revolvers!S:S,0,0)</f>
        <v>0</v>
      </c>
      <c r="Q1313" s="3">
        <f>_xlfn.XLOOKUP($A1313,Revolvers!$C:$C,Revolvers!T:T,0,0)</f>
        <v>0</v>
      </c>
      <c r="R1313" s="3">
        <f>_xlfn.XLOOKUP($A1313,Rifles!C:C,Rifles!H:H,0,0)</f>
        <v>3</v>
      </c>
      <c r="S1313" s="3">
        <f>_xlfn.XLOOKUP($A1313,Shotguns!C:C,Shotguns!H:H,0,0)</f>
        <v>0</v>
      </c>
      <c r="T1313" s="3">
        <f t="shared" si="20"/>
        <v>3</v>
      </c>
    </row>
    <row r="1314" spans="1:20" x14ac:dyDescent="0.25">
      <c r="A1314" s="3">
        <f>Rifles!C1314</f>
        <v>16205591</v>
      </c>
      <c r="B1314" s="3" t="str">
        <f>_xlfn.XLOOKUP($A1314, Rifles!$C$2:$C$419,Rifles!$D$2:$D$419,"N/A",0)</f>
        <v>N/A</v>
      </c>
      <c r="C1314" s="4" t="str">
        <f>_xlfn.XLOOKUP($A1314, Rifles!$C$2:$C$419,Rifles!F$2:F$419,"N/A",0)</f>
        <v>N/A</v>
      </c>
      <c r="D1314" s="4" t="str">
        <f>_xlfn.XLOOKUP($A1314, Rifles!$C$2:$C$419,Rifles!G$2:G$419,"N/A",0)</f>
        <v>N/A</v>
      </c>
      <c r="E1314" s="3">
        <f>_xlfn.XLOOKUP($A1314,Pistols!$C:$C,Pistols!H:H,0,0)</f>
        <v>0</v>
      </c>
      <c r="F1314" s="3">
        <f>_xlfn.XLOOKUP($A1314,Pistols!$C:$C,Pistols!I:I,0,0)</f>
        <v>0</v>
      </c>
      <c r="G1314" s="3">
        <f>_xlfn.XLOOKUP($A1314,Pistols!$C:$C,Pistols!J:J,0,0)</f>
        <v>0</v>
      </c>
      <c r="H1314" s="3">
        <f>_xlfn.XLOOKUP($A1314,Pistols!$C:$C,Pistols!K:K,0,0)</f>
        <v>0</v>
      </c>
      <c r="I1314" s="3">
        <f>_xlfn.XLOOKUP($A1314,Pistols!$C:$C,Pistols!L:L,0,0)</f>
        <v>0</v>
      </c>
      <c r="J1314" s="3">
        <f>_xlfn.XLOOKUP($A1314,Pistols!$C:$C,Pistols!M:M,0,0)</f>
        <v>0</v>
      </c>
      <c r="K1314" s="3">
        <f>_xlfn.XLOOKUP($A1314,Pistols!$C:$C,Pistols!N:N,0,0)</f>
        <v>0</v>
      </c>
      <c r="L1314" s="3">
        <f>_xlfn.XLOOKUP($A1314,Revolvers!$C:$C,Revolvers!O:O,0,0)</f>
        <v>0</v>
      </c>
      <c r="M1314" s="3">
        <f>_xlfn.XLOOKUP($A1314,Revolvers!$C:$C,Revolvers!P:P,0,0)</f>
        <v>0</v>
      </c>
      <c r="N1314" s="3">
        <f>_xlfn.XLOOKUP($A1314,Revolvers!$C:$C,Revolvers!Q:Q,0,0)</f>
        <v>0</v>
      </c>
      <c r="O1314" s="3">
        <f>_xlfn.XLOOKUP($A1314,Revolvers!$C:$C,Revolvers!R:R,0,0)</f>
        <v>0</v>
      </c>
      <c r="P1314" s="3">
        <f>_xlfn.XLOOKUP($A1314,Revolvers!$C:$C,Revolvers!S:S,0,0)</f>
        <v>0</v>
      </c>
      <c r="Q1314" s="3">
        <f>_xlfn.XLOOKUP($A1314,Revolvers!$C:$C,Revolvers!T:T,0,0)</f>
        <v>0</v>
      </c>
      <c r="R1314" s="3">
        <f>_xlfn.XLOOKUP($A1314,Rifles!C:C,Rifles!H:H,0,0)</f>
        <v>25</v>
      </c>
      <c r="S1314" s="3">
        <f>_xlfn.XLOOKUP($A1314,Shotguns!C:C,Shotguns!H:H,0,0)</f>
        <v>0</v>
      </c>
      <c r="T1314" s="3">
        <f t="shared" si="20"/>
        <v>25</v>
      </c>
    </row>
    <row r="1315" spans="1:20" x14ac:dyDescent="0.25">
      <c r="A1315" s="3">
        <f>Rifles!C1315</f>
        <v>16204731</v>
      </c>
      <c r="B1315" s="3" t="str">
        <f>_xlfn.XLOOKUP($A1315, Rifles!$C$2:$C$419,Rifles!$D$2:$D$419,"N/A",0)</f>
        <v>N/A</v>
      </c>
      <c r="C1315" s="4" t="str">
        <f>_xlfn.XLOOKUP($A1315, Rifles!$C$2:$C$419,Rifles!F$2:F$419,"N/A",0)</f>
        <v>N/A</v>
      </c>
      <c r="D1315" s="4" t="str">
        <f>_xlfn.XLOOKUP($A1315, Rifles!$C$2:$C$419,Rifles!G$2:G$419,"N/A",0)</f>
        <v>N/A</v>
      </c>
      <c r="E1315" s="3">
        <f>_xlfn.XLOOKUP($A1315,Pistols!$C:$C,Pistols!H:H,0,0)</f>
        <v>0</v>
      </c>
      <c r="F1315" s="3">
        <f>_xlfn.XLOOKUP($A1315,Pistols!$C:$C,Pistols!I:I,0,0)</f>
        <v>0</v>
      </c>
      <c r="G1315" s="3">
        <f>_xlfn.XLOOKUP($A1315,Pistols!$C:$C,Pistols!J:J,0,0)</f>
        <v>0</v>
      </c>
      <c r="H1315" s="3">
        <f>_xlfn.XLOOKUP($A1315,Pistols!$C:$C,Pistols!K:K,0,0)</f>
        <v>0</v>
      </c>
      <c r="I1315" s="3">
        <f>_xlfn.XLOOKUP($A1315,Pistols!$C:$C,Pistols!L:L,0,0)</f>
        <v>0</v>
      </c>
      <c r="J1315" s="3">
        <f>_xlfn.XLOOKUP($A1315,Pistols!$C:$C,Pistols!M:M,0,0)</f>
        <v>0</v>
      </c>
      <c r="K1315" s="3">
        <f>_xlfn.XLOOKUP($A1315,Pistols!$C:$C,Pistols!N:N,0,0)</f>
        <v>0</v>
      </c>
      <c r="L1315" s="3">
        <f>_xlfn.XLOOKUP($A1315,Revolvers!$C:$C,Revolvers!O:O,0,0)</f>
        <v>0</v>
      </c>
      <c r="M1315" s="3">
        <f>_xlfn.XLOOKUP($A1315,Revolvers!$C:$C,Revolvers!P:P,0,0)</f>
        <v>0</v>
      </c>
      <c r="N1315" s="3">
        <f>_xlfn.XLOOKUP($A1315,Revolvers!$C:$C,Revolvers!Q:Q,0,0)</f>
        <v>0</v>
      </c>
      <c r="O1315" s="3">
        <f>_xlfn.XLOOKUP($A1315,Revolvers!$C:$C,Revolvers!R:R,0,0)</f>
        <v>0</v>
      </c>
      <c r="P1315" s="3">
        <f>_xlfn.XLOOKUP($A1315,Revolvers!$C:$C,Revolvers!S:S,0,0)</f>
        <v>0</v>
      </c>
      <c r="Q1315" s="3">
        <f>_xlfn.XLOOKUP($A1315,Revolvers!$C:$C,Revolvers!T:T,0,0)</f>
        <v>0</v>
      </c>
      <c r="R1315" s="3">
        <f>_xlfn.XLOOKUP($A1315,Rifles!C:C,Rifles!H:H,0,0)</f>
        <v>9</v>
      </c>
      <c r="S1315" s="3">
        <f>_xlfn.XLOOKUP($A1315,Shotguns!C:C,Shotguns!H:H,0,0)</f>
        <v>0</v>
      </c>
      <c r="T1315" s="3">
        <f t="shared" si="20"/>
        <v>9</v>
      </c>
    </row>
    <row r="1316" spans="1:20" x14ac:dyDescent="0.25">
      <c r="A1316" s="3">
        <f>Rifles!C1316</f>
        <v>16208892</v>
      </c>
      <c r="B1316" s="3" t="str">
        <f>_xlfn.XLOOKUP($A1316, Rifles!$C$2:$C$419,Rifles!$D$2:$D$419,"N/A",0)</f>
        <v>N/A</v>
      </c>
      <c r="C1316" s="4" t="str">
        <f>_xlfn.XLOOKUP($A1316, Rifles!$C$2:$C$419,Rifles!F$2:F$419,"N/A",0)</f>
        <v>N/A</v>
      </c>
      <c r="D1316" s="4" t="str">
        <f>_xlfn.XLOOKUP($A1316, Rifles!$C$2:$C$419,Rifles!G$2:G$419,"N/A",0)</f>
        <v>N/A</v>
      </c>
      <c r="E1316" s="3">
        <f>_xlfn.XLOOKUP($A1316,Pistols!$C:$C,Pistols!H:H,0,0)</f>
        <v>0</v>
      </c>
      <c r="F1316" s="3">
        <f>_xlfn.XLOOKUP($A1316,Pistols!$C:$C,Pistols!I:I,0,0)</f>
        <v>0</v>
      </c>
      <c r="G1316" s="3">
        <f>_xlfn.XLOOKUP($A1316,Pistols!$C:$C,Pistols!J:J,0,0)</f>
        <v>0</v>
      </c>
      <c r="H1316" s="3">
        <f>_xlfn.XLOOKUP($A1316,Pistols!$C:$C,Pistols!K:K,0,0)</f>
        <v>0</v>
      </c>
      <c r="I1316" s="3">
        <f>_xlfn.XLOOKUP($A1316,Pistols!$C:$C,Pistols!L:L,0,0)</f>
        <v>0</v>
      </c>
      <c r="J1316" s="3">
        <f>_xlfn.XLOOKUP($A1316,Pistols!$C:$C,Pistols!M:M,0,0)</f>
        <v>0</v>
      </c>
      <c r="K1316" s="3">
        <f>_xlfn.XLOOKUP($A1316,Pistols!$C:$C,Pistols!N:N,0,0)</f>
        <v>0</v>
      </c>
      <c r="L1316" s="3">
        <f>_xlfn.XLOOKUP($A1316,Revolvers!$C:$C,Revolvers!O:O,0,0)</f>
        <v>0</v>
      </c>
      <c r="M1316" s="3">
        <f>_xlfn.XLOOKUP($A1316,Revolvers!$C:$C,Revolvers!P:P,0,0)</f>
        <v>0</v>
      </c>
      <c r="N1316" s="3">
        <f>_xlfn.XLOOKUP($A1316,Revolvers!$C:$C,Revolvers!Q:Q,0,0)</f>
        <v>0</v>
      </c>
      <c r="O1316" s="3">
        <f>_xlfn.XLOOKUP($A1316,Revolvers!$C:$C,Revolvers!R:R,0,0)</f>
        <v>0</v>
      </c>
      <c r="P1316" s="3">
        <f>_xlfn.XLOOKUP($A1316,Revolvers!$C:$C,Revolvers!S:S,0,0)</f>
        <v>0</v>
      </c>
      <c r="Q1316" s="3">
        <f>_xlfn.XLOOKUP($A1316,Revolvers!$C:$C,Revolvers!T:T,0,0)</f>
        <v>0</v>
      </c>
      <c r="R1316" s="3">
        <f>_xlfn.XLOOKUP($A1316,Rifles!C:C,Rifles!H:H,0,0)</f>
        <v>6</v>
      </c>
      <c r="S1316" s="3">
        <f>_xlfn.XLOOKUP($A1316,Shotguns!C:C,Shotguns!H:H,0,0)</f>
        <v>0</v>
      </c>
      <c r="T1316" s="3">
        <f t="shared" si="20"/>
        <v>6</v>
      </c>
    </row>
    <row r="1317" spans="1:20" x14ac:dyDescent="0.25">
      <c r="A1317" s="3">
        <f>Rifles!C1317</f>
        <v>16201278</v>
      </c>
      <c r="B1317" s="3" t="str">
        <f>_xlfn.XLOOKUP($A1317, Rifles!$C$2:$C$419,Rifles!$D$2:$D$419,"N/A",0)</f>
        <v>N/A</v>
      </c>
      <c r="C1317" s="4" t="str">
        <f>_xlfn.XLOOKUP($A1317, Rifles!$C$2:$C$419,Rifles!F$2:F$419,"N/A",0)</f>
        <v>N/A</v>
      </c>
      <c r="D1317" s="4" t="str">
        <f>_xlfn.XLOOKUP($A1317, Rifles!$C$2:$C$419,Rifles!G$2:G$419,"N/A",0)</f>
        <v>N/A</v>
      </c>
      <c r="E1317" s="3">
        <f>_xlfn.XLOOKUP($A1317,Pistols!$C:$C,Pistols!H:H,0,0)</f>
        <v>0</v>
      </c>
      <c r="F1317" s="3">
        <f>_xlfn.XLOOKUP($A1317,Pistols!$C:$C,Pistols!I:I,0,0)</f>
        <v>0</v>
      </c>
      <c r="G1317" s="3">
        <f>_xlfn.XLOOKUP($A1317,Pistols!$C:$C,Pistols!J:J,0,0)</f>
        <v>0</v>
      </c>
      <c r="H1317" s="3">
        <f>_xlfn.XLOOKUP($A1317,Pistols!$C:$C,Pistols!K:K,0,0)</f>
        <v>0</v>
      </c>
      <c r="I1317" s="3">
        <f>_xlfn.XLOOKUP($A1317,Pistols!$C:$C,Pistols!L:L,0,0)</f>
        <v>0</v>
      </c>
      <c r="J1317" s="3">
        <f>_xlfn.XLOOKUP($A1317,Pistols!$C:$C,Pistols!M:M,0,0)</f>
        <v>0</v>
      </c>
      <c r="K1317" s="3">
        <f>_xlfn.XLOOKUP($A1317,Pistols!$C:$C,Pistols!N:N,0,0)</f>
        <v>0</v>
      </c>
      <c r="L1317" s="3">
        <f>_xlfn.XLOOKUP($A1317,Revolvers!$C:$C,Revolvers!O:O,0,0)</f>
        <v>0</v>
      </c>
      <c r="M1317" s="3">
        <f>_xlfn.XLOOKUP($A1317,Revolvers!$C:$C,Revolvers!P:P,0,0)</f>
        <v>0</v>
      </c>
      <c r="N1317" s="3">
        <f>_xlfn.XLOOKUP($A1317,Revolvers!$C:$C,Revolvers!Q:Q,0,0)</f>
        <v>0</v>
      </c>
      <c r="O1317" s="3">
        <f>_xlfn.XLOOKUP($A1317,Revolvers!$C:$C,Revolvers!R:R,0,0)</f>
        <v>0</v>
      </c>
      <c r="P1317" s="3">
        <f>_xlfn.XLOOKUP($A1317,Revolvers!$C:$C,Revolvers!S:S,0,0)</f>
        <v>0</v>
      </c>
      <c r="Q1317" s="3">
        <f>_xlfn.XLOOKUP($A1317,Revolvers!$C:$C,Revolvers!T:T,0,0)</f>
        <v>0</v>
      </c>
      <c r="R1317" s="3">
        <f>_xlfn.XLOOKUP($A1317,Rifles!C:C,Rifles!H:H,0,0)</f>
        <v>2</v>
      </c>
      <c r="S1317" s="3">
        <f>_xlfn.XLOOKUP($A1317,Shotguns!C:C,Shotguns!H:H,0,0)</f>
        <v>0</v>
      </c>
      <c r="T1317" s="3">
        <f t="shared" si="20"/>
        <v>2</v>
      </c>
    </row>
    <row r="1318" spans="1:20" x14ac:dyDescent="0.25">
      <c r="A1318" s="3">
        <f>Rifles!C1318</f>
        <v>16203266</v>
      </c>
      <c r="B1318" s="3" t="str">
        <f>_xlfn.XLOOKUP($A1318, Rifles!$C$2:$C$419,Rifles!$D$2:$D$419,"N/A",0)</f>
        <v>N/A</v>
      </c>
      <c r="C1318" s="4" t="str">
        <f>_xlfn.XLOOKUP($A1318, Rifles!$C$2:$C$419,Rifles!F$2:F$419,"N/A",0)</f>
        <v>N/A</v>
      </c>
      <c r="D1318" s="4" t="str">
        <f>_xlfn.XLOOKUP($A1318, Rifles!$C$2:$C$419,Rifles!G$2:G$419,"N/A",0)</f>
        <v>N/A</v>
      </c>
      <c r="E1318" s="3">
        <f>_xlfn.XLOOKUP($A1318,Pistols!$C:$C,Pistols!H:H,0,0)</f>
        <v>0</v>
      </c>
      <c r="F1318" s="3">
        <f>_xlfn.XLOOKUP($A1318,Pistols!$C:$C,Pistols!I:I,0,0)</f>
        <v>0</v>
      </c>
      <c r="G1318" s="3">
        <f>_xlfn.XLOOKUP($A1318,Pistols!$C:$C,Pistols!J:J,0,0)</f>
        <v>0</v>
      </c>
      <c r="H1318" s="3">
        <f>_xlfn.XLOOKUP($A1318,Pistols!$C:$C,Pistols!K:K,0,0)</f>
        <v>0</v>
      </c>
      <c r="I1318" s="3">
        <f>_xlfn.XLOOKUP($A1318,Pistols!$C:$C,Pistols!L:L,0,0)</f>
        <v>0</v>
      </c>
      <c r="J1318" s="3">
        <f>_xlfn.XLOOKUP($A1318,Pistols!$C:$C,Pistols!M:M,0,0)</f>
        <v>0</v>
      </c>
      <c r="K1318" s="3">
        <f>_xlfn.XLOOKUP($A1318,Pistols!$C:$C,Pistols!N:N,0,0)</f>
        <v>0</v>
      </c>
      <c r="L1318" s="3">
        <f>_xlfn.XLOOKUP($A1318,Revolvers!$C:$C,Revolvers!O:O,0,0)</f>
        <v>0</v>
      </c>
      <c r="M1318" s="3">
        <f>_xlfn.XLOOKUP($A1318,Revolvers!$C:$C,Revolvers!P:P,0,0)</f>
        <v>0</v>
      </c>
      <c r="N1318" s="3">
        <f>_xlfn.XLOOKUP($A1318,Revolvers!$C:$C,Revolvers!Q:Q,0,0)</f>
        <v>0</v>
      </c>
      <c r="O1318" s="3">
        <f>_xlfn.XLOOKUP($A1318,Revolvers!$C:$C,Revolvers!R:R,0,0)</f>
        <v>0</v>
      </c>
      <c r="P1318" s="3">
        <f>_xlfn.XLOOKUP($A1318,Revolvers!$C:$C,Revolvers!S:S,0,0)</f>
        <v>0</v>
      </c>
      <c r="Q1318" s="3">
        <f>_xlfn.XLOOKUP($A1318,Revolvers!$C:$C,Revolvers!T:T,0,0)</f>
        <v>0</v>
      </c>
      <c r="R1318" s="3">
        <f>_xlfn.XLOOKUP($A1318,Rifles!C:C,Rifles!H:H,0,0)</f>
        <v>47</v>
      </c>
      <c r="S1318" s="3">
        <f>_xlfn.XLOOKUP($A1318,Shotguns!C:C,Shotguns!H:H,0,0)</f>
        <v>0</v>
      </c>
      <c r="T1318" s="3">
        <f t="shared" si="20"/>
        <v>47</v>
      </c>
    </row>
    <row r="1319" spans="1:20" x14ac:dyDescent="0.25">
      <c r="A1319" s="3">
        <f>Rifles!C1319</f>
        <v>16208682</v>
      </c>
      <c r="B1319" s="3" t="str">
        <f>_xlfn.XLOOKUP($A1319, Rifles!$C$2:$C$419,Rifles!$D$2:$D$419,"N/A",0)</f>
        <v>N/A</v>
      </c>
      <c r="C1319" s="4" t="str">
        <f>_xlfn.XLOOKUP($A1319, Rifles!$C$2:$C$419,Rifles!F$2:F$419,"N/A",0)</f>
        <v>N/A</v>
      </c>
      <c r="D1319" s="4" t="str">
        <f>_xlfn.XLOOKUP($A1319, Rifles!$C$2:$C$419,Rifles!G$2:G$419,"N/A",0)</f>
        <v>N/A</v>
      </c>
      <c r="E1319" s="3">
        <f>_xlfn.XLOOKUP($A1319,Pistols!$C:$C,Pistols!H:H,0,0)</f>
        <v>0</v>
      </c>
      <c r="F1319" s="3">
        <f>_xlfn.XLOOKUP($A1319,Pistols!$C:$C,Pistols!I:I,0,0)</f>
        <v>0</v>
      </c>
      <c r="G1319" s="3">
        <f>_xlfn.XLOOKUP($A1319,Pistols!$C:$C,Pistols!J:J,0,0)</f>
        <v>0</v>
      </c>
      <c r="H1319" s="3">
        <f>_xlfn.XLOOKUP($A1319,Pistols!$C:$C,Pistols!K:K,0,0)</f>
        <v>0</v>
      </c>
      <c r="I1319" s="3">
        <f>_xlfn.XLOOKUP($A1319,Pistols!$C:$C,Pistols!L:L,0,0)</f>
        <v>0</v>
      </c>
      <c r="J1319" s="3">
        <f>_xlfn.XLOOKUP($A1319,Pistols!$C:$C,Pistols!M:M,0,0)</f>
        <v>0</v>
      </c>
      <c r="K1319" s="3">
        <f>_xlfn.XLOOKUP($A1319,Pistols!$C:$C,Pistols!N:N,0,0)</f>
        <v>0</v>
      </c>
      <c r="L1319" s="3">
        <f>_xlfn.XLOOKUP($A1319,Revolvers!$C:$C,Revolvers!O:O,0,0)</f>
        <v>0</v>
      </c>
      <c r="M1319" s="3">
        <f>_xlfn.XLOOKUP($A1319,Revolvers!$C:$C,Revolvers!P:P,0,0)</f>
        <v>0</v>
      </c>
      <c r="N1319" s="3">
        <f>_xlfn.XLOOKUP($A1319,Revolvers!$C:$C,Revolvers!Q:Q,0,0)</f>
        <v>0</v>
      </c>
      <c r="O1319" s="3">
        <f>_xlfn.XLOOKUP($A1319,Revolvers!$C:$C,Revolvers!R:R,0,0)</f>
        <v>0</v>
      </c>
      <c r="P1319" s="3">
        <f>_xlfn.XLOOKUP($A1319,Revolvers!$C:$C,Revolvers!S:S,0,0)</f>
        <v>0</v>
      </c>
      <c r="Q1319" s="3">
        <f>_xlfn.XLOOKUP($A1319,Revolvers!$C:$C,Revolvers!T:T,0,0)</f>
        <v>0</v>
      </c>
      <c r="R1319" s="3">
        <f>_xlfn.XLOOKUP($A1319,Rifles!C:C,Rifles!H:H,0,0)</f>
        <v>9</v>
      </c>
      <c r="S1319" s="3">
        <f>_xlfn.XLOOKUP($A1319,Shotguns!C:C,Shotguns!H:H,0,0)</f>
        <v>0</v>
      </c>
      <c r="T1319" s="3">
        <f t="shared" si="20"/>
        <v>9</v>
      </c>
    </row>
    <row r="1320" spans="1:20" x14ac:dyDescent="0.25">
      <c r="A1320" s="3">
        <f>Rifles!C1320</f>
        <v>16208009</v>
      </c>
      <c r="B1320" s="3" t="str">
        <f>_xlfn.XLOOKUP($A1320, Rifles!$C$2:$C$419,Rifles!$D$2:$D$419,"N/A",0)</f>
        <v>N/A</v>
      </c>
      <c r="C1320" s="4" t="str">
        <f>_xlfn.XLOOKUP($A1320, Rifles!$C$2:$C$419,Rifles!F$2:F$419,"N/A",0)</f>
        <v>N/A</v>
      </c>
      <c r="D1320" s="4" t="str">
        <f>_xlfn.XLOOKUP($A1320, Rifles!$C$2:$C$419,Rifles!G$2:G$419,"N/A",0)</f>
        <v>N/A</v>
      </c>
      <c r="E1320" s="3">
        <f>_xlfn.XLOOKUP($A1320,Pistols!$C:$C,Pistols!H:H,0,0)</f>
        <v>0</v>
      </c>
      <c r="F1320" s="3">
        <f>_xlfn.XLOOKUP($A1320,Pistols!$C:$C,Pistols!I:I,0,0)</f>
        <v>0</v>
      </c>
      <c r="G1320" s="3">
        <f>_xlfn.XLOOKUP($A1320,Pistols!$C:$C,Pistols!J:J,0,0)</f>
        <v>0</v>
      </c>
      <c r="H1320" s="3">
        <f>_xlfn.XLOOKUP($A1320,Pistols!$C:$C,Pistols!K:K,0,0)</f>
        <v>0</v>
      </c>
      <c r="I1320" s="3">
        <f>_xlfn.XLOOKUP($A1320,Pistols!$C:$C,Pistols!L:L,0,0)</f>
        <v>0</v>
      </c>
      <c r="J1320" s="3">
        <f>_xlfn.XLOOKUP($A1320,Pistols!$C:$C,Pistols!M:M,0,0)</f>
        <v>0</v>
      </c>
      <c r="K1320" s="3">
        <f>_xlfn.XLOOKUP($A1320,Pistols!$C:$C,Pistols!N:N,0,0)</f>
        <v>0</v>
      </c>
      <c r="L1320" s="3">
        <f>_xlfn.XLOOKUP($A1320,Revolvers!$C:$C,Revolvers!O:O,0,0)</f>
        <v>0</v>
      </c>
      <c r="M1320" s="3">
        <f>_xlfn.XLOOKUP($A1320,Revolvers!$C:$C,Revolvers!P:P,0,0)</f>
        <v>0</v>
      </c>
      <c r="N1320" s="3">
        <f>_xlfn.XLOOKUP($A1320,Revolvers!$C:$C,Revolvers!Q:Q,0,0)</f>
        <v>0</v>
      </c>
      <c r="O1320" s="3">
        <f>_xlfn.XLOOKUP($A1320,Revolvers!$C:$C,Revolvers!R:R,0,0)</f>
        <v>0</v>
      </c>
      <c r="P1320" s="3">
        <f>_xlfn.XLOOKUP($A1320,Revolvers!$C:$C,Revolvers!S:S,0,0)</f>
        <v>0</v>
      </c>
      <c r="Q1320" s="3">
        <f>_xlfn.XLOOKUP($A1320,Revolvers!$C:$C,Revolvers!T:T,0,0)</f>
        <v>0</v>
      </c>
      <c r="R1320" s="3">
        <f>_xlfn.XLOOKUP($A1320,Rifles!C:C,Rifles!H:H,0,0)</f>
        <v>3</v>
      </c>
      <c r="S1320" s="3">
        <f>_xlfn.XLOOKUP($A1320,Shotguns!C:C,Shotguns!H:H,0,0)</f>
        <v>0</v>
      </c>
      <c r="T1320" s="3">
        <f t="shared" si="20"/>
        <v>3</v>
      </c>
    </row>
    <row r="1321" spans="1:20" x14ac:dyDescent="0.25">
      <c r="A1321" s="3">
        <f>Rifles!C1321</f>
        <v>16208449</v>
      </c>
      <c r="B1321" s="3" t="str">
        <f>_xlfn.XLOOKUP($A1321, Rifles!$C$2:$C$419,Rifles!$D$2:$D$419,"N/A",0)</f>
        <v>N/A</v>
      </c>
      <c r="C1321" s="4" t="str">
        <f>_xlfn.XLOOKUP($A1321, Rifles!$C$2:$C$419,Rifles!F$2:F$419,"N/A",0)</f>
        <v>N/A</v>
      </c>
      <c r="D1321" s="4" t="str">
        <f>_xlfn.XLOOKUP($A1321, Rifles!$C$2:$C$419,Rifles!G$2:G$419,"N/A",0)</f>
        <v>N/A</v>
      </c>
      <c r="E1321" s="3">
        <f>_xlfn.XLOOKUP($A1321,Pistols!$C:$C,Pistols!H:H,0,0)</f>
        <v>0</v>
      </c>
      <c r="F1321" s="3">
        <f>_xlfn.XLOOKUP($A1321,Pistols!$C:$C,Pistols!I:I,0,0)</f>
        <v>0</v>
      </c>
      <c r="G1321" s="3">
        <f>_xlfn.XLOOKUP($A1321,Pistols!$C:$C,Pistols!J:J,0,0)</f>
        <v>0</v>
      </c>
      <c r="H1321" s="3">
        <f>_xlfn.XLOOKUP($A1321,Pistols!$C:$C,Pistols!K:K,0,0)</f>
        <v>0</v>
      </c>
      <c r="I1321" s="3">
        <f>_xlfn.XLOOKUP($A1321,Pistols!$C:$C,Pistols!L:L,0,0)</f>
        <v>0</v>
      </c>
      <c r="J1321" s="3">
        <f>_xlfn.XLOOKUP($A1321,Pistols!$C:$C,Pistols!M:M,0,0)</f>
        <v>0</v>
      </c>
      <c r="K1321" s="3">
        <f>_xlfn.XLOOKUP($A1321,Pistols!$C:$C,Pistols!N:N,0,0)</f>
        <v>0</v>
      </c>
      <c r="L1321" s="3">
        <f>_xlfn.XLOOKUP($A1321,Revolvers!$C:$C,Revolvers!O:O,0,0)</f>
        <v>0</v>
      </c>
      <c r="M1321" s="3">
        <f>_xlfn.XLOOKUP($A1321,Revolvers!$C:$C,Revolvers!P:P,0,0)</f>
        <v>0</v>
      </c>
      <c r="N1321" s="3">
        <f>_xlfn.XLOOKUP($A1321,Revolvers!$C:$C,Revolvers!Q:Q,0,0)</f>
        <v>0</v>
      </c>
      <c r="O1321" s="3">
        <f>_xlfn.XLOOKUP($A1321,Revolvers!$C:$C,Revolvers!R:R,0,0)</f>
        <v>0</v>
      </c>
      <c r="P1321" s="3">
        <f>_xlfn.XLOOKUP($A1321,Revolvers!$C:$C,Revolvers!S:S,0,0)</f>
        <v>0</v>
      </c>
      <c r="Q1321" s="3">
        <f>_xlfn.XLOOKUP($A1321,Revolvers!$C:$C,Revolvers!T:T,0,0)</f>
        <v>0</v>
      </c>
      <c r="R1321" s="3">
        <f>_xlfn.XLOOKUP($A1321,Rifles!C:C,Rifles!H:H,0,0)</f>
        <v>6</v>
      </c>
      <c r="S1321" s="3">
        <f>_xlfn.XLOOKUP($A1321,Shotguns!C:C,Shotguns!H:H,0,0)</f>
        <v>0</v>
      </c>
      <c r="T1321" s="3">
        <f t="shared" si="20"/>
        <v>6</v>
      </c>
    </row>
    <row r="1322" spans="1:20" x14ac:dyDescent="0.25">
      <c r="A1322" s="3">
        <f>Rifles!C1322</f>
        <v>16209193</v>
      </c>
      <c r="B1322" s="3" t="str">
        <f>_xlfn.XLOOKUP($A1322, Rifles!$C$2:$C$419,Rifles!$D$2:$D$419,"N/A",0)</f>
        <v>N/A</v>
      </c>
      <c r="C1322" s="4" t="str">
        <f>_xlfn.XLOOKUP($A1322, Rifles!$C$2:$C$419,Rifles!F$2:F$419,"N/A",0)</f>
        <v>N/A</v>
      </c>
      <c r="D1322" s="4" t="str">
        <f>_xlfn.XLOOKUP($A1322, Rifles!$C$2:$C$419,Rifles!G$2:G$419,"N/A",0)</f>
        <v>N/A</v>
      </c>
      <c r="E1322" s="3">
        <f>_xlfn.XLOOKUP($A1322,Pistols!$C:$C,Pistols!H:H,0,0)</f>
        <v>0</v>
      </c>
      <c r="F1322" s="3">
        <f>_xlfn.XLOOKUP($A1322,Pistols!$C:$C,Pistols!I:I,0,0)</f>
        <v>0</v>
      </c>
      <c r="G1322" s="3">
        <f>_xlfn.XLOOKUP($A1322,Pistols!$C:$C,Pistols!J:J,0,0)</f>
        <v>0</v>
      </c>
      <c r="H1322" s="3">
        <f>_xlfn.XLOOKUP($A1322,Pistols!$C:$C,Pistols!K:K,0,0)</f>
        <v>0</v>
      </c>
      <c r="I1322" s="3">
        <f>_xlfn.XLOOKUP($A1322,Pistols!$C:$C,Pistols!L:L,0,0)</f>
        <v>0</v>
      </c>
      <c r="J1322" s="3">
        <f>_xlfn.XLOOKUP($A1322,Pistols!$C:$C,Pistols!M:M,0,0)</f>
        <v>0</v>
      </c>
      <c r="K1322" s="3">
        <f>_xlfn.XLOOKUP($A1322,Pistols!$C:$C,Pistols!N:N,0,0)</f>
        <v>0</v>
      </c>
      <c r="L1322" s="3">
        <f>_xlfn.XLOOKUP($A1322,Revolvers!$C:$C,Revolvers!O:O,0,0)</f>
        <v>0</v>
      </c>
      <c r="M1322" s="3">
        <f>_xlfn.XLOOKUP($A1322,Revolvers!$C:$C,Revolvers!P:P,0,0)</f>
        <v>0</v>
      </c>
      <c r="N1322" s="3">
        <f>_xlfn.XLOOKUP($A1322,Revolvers!$C:$C,Revolvers!Q:Q,0,0)</f>
        <v>0</v>
      </c>
      <c r="O1322" s="3">
        <f>_xlfn.XLOOKUP($A1322,Revolvers!$C:$C,Revolvers!R:R,0,0)</f>
        <v>0</v>
      </c>
      <c r="P1322" s="3">
        <f>_xlfn.XLOOKUP($A1322,Revolvers!$C:$C,Revolvers!S:S,0,0)</f>
        <v>0</v>
      </c>
      <c r="Q1322" s="3">
        <f>_xlfn.XLOOKUP($A1322,Revolvers!$C:$C,Revolvers!T:T,0,0)</f>
        <v>0</v>
      </c>
      <c r="R1322" s="3">
        <f>_xlfn.XLOOKUP($A1322,Rifles!C:C,Rifles!H:H,0,0)</f>
        <v>3</v>
      </c>
      <c r="S1322" s="3">
        <f>_xlfn.XLOOKUP($A1322,Shotguns!C:C,Shotguns!H:H,0,0)</f>
        <v>0</v>
      </c>
      <c r="T1322" s="3">
        <f t="shared" si="20"/>
        <v>3</v>
      </c>
    </row>
    <row r="1323" spans="1:20" x14ac:dyDescent="0.25">
      <c r="A1323" s="3">
        <f>Rifles!C1323</f>
        <v>16205304</v>
      </c>
      <c r="B1323" s="3" t="str">
        <f>_xlfn.XLOOKUP($A1323, Rifles!$C$2:$C$419,Rifles!$D$2:$D$419,"N/A",0)</f>
        <v>N/A</v>
      </c>
      <c r="C1323" s="4" t="str">
        <f>_xlfn.XLOOKUP($A1323, Rifles!$C$2:$C$419,Rifles!F$2:F$419,"N/A",0)</f>
        <v>N/A</v>
      </c>
      <c r="D1323" s="4" t="str">
        <f>_xlfn.XLOOKUP($A1323, Rifles!$C$2:$C$419,Rifles!G$2:G$419,"N/A",0)</f>
        <v>N/A</v>
      </c>
      <c r="E1323" s="3">
        <f>_xlfn.XLOOKUP($A1323,Pistols!$C:$C,Pistols!H:H,0,0)</f>
        <v>0</v>
      </c>
      <c r="F1323" s="3">
        <f>_xlfn.XLOOKUP($A1323,Pistols!$C:$C,Pistols!I:I,0,0)</f>
        <v>0</v>
      </c>
      <c r="G1323" s="3">
        <f>_xlfn.XLOOKUP($A1323,Pistols!$C:$C,Pistols!J:J,0,0)</f>
        <v>0</v>
      </c>
      <c r="H1323" s="3">
        <f>_xlfn.XLOOKUP($A1323,Pistols!$C:$C,Pistols!K:K,0,0)</f>
        <v>0</v>
      </c>
      <c r="I1323" s="3">
        <f>_xlfn.XLOOKUP($A1323,Pistols!$C:$C,Pistols!L:L,0,0)</f>
        <v>0</v>
      </c>
      <c r="J1323" s="3">
        <f>_xlfn.XLOOKUP($A1323,Pistols!$C:$C,Pistols!M:M,0,0)</f>
        <v>0</v>
      </c>
      <c r="K1323" s="3">
        <f>_xlfn.XLOOKUP($A1323,Pistols!$C:$C,Pistols!N:N,0,0)</f>
        <v>0</v>
      </c>
      <c r="L1323" s="3">
        <f>_xlfn.XLOOKUP($A1323,Revolvers!$C:$C,Revolvers!O:O,0,0)</f>
        <v>0</v>
      </c>
      <c r="M1323" s="3">
        <f>_xlfn.XLOOKUP($A1323,Revolvers!$C:$C,Revolvers!P:P,0,0)</f>
        <v>0</v>
      </c>
      <c r="N1323" s="3">
        <f>_xlfn.XLOOKUP($A1323,Revolvers!$C:$C,Revolvers!Q:Q,0,0)</f>
        <v>0</v>
      </c>
      <c r="O1323" s="3">
        <f>_xlfn.XLOOKUP($A1323,Revolvers!$C:$C,Revolvers!R:R,0,0)</f>
        <v>0</v>
      </c>
      <c r="P1323" s="3">
        <f>_xlfn.XLOOKUP($A1323,Revolvers!$C:$C,Revolvers!S:S,0,0)</f>
        <v>0</v>
      </c>
      <c r="Q1323" s="3">
        <f>_xlfn.XLOOKUP($A1323,Revolvers!$C:$C,Revolvers!T:T,0,0)</f>
        <v>0</v>
      </c>
      <c r="R1323" s="3">
        <f>_xlfn.XLOOKUP($A1323,Rifles!C:C,Rifles!H:H,0,0)</f>
        <v>4</v>
      </c>
      <c r="S1323" s="3">
        <f>_xlfn.XLOOKUP($A1323,Shotguns!C:C,Shotguns!H:H,0,0)</f>
        <v>0</v>
      </c>
      <c r="T1323" s="3">
        <f t="shared" si="20"/>
        <v>4</v>
      </c>
    </row>
    <row r="1324" spans="1:20" x14ac:dyDescent="0.25">
      <c r="A1324" s="3">
        <f>Rifles!C1324</f>
        <v>16206717</v>
      </c>
      <c r="B1324" s="3" t="str">
        <f>_xlfn.XLOOKUP($A1324, Rifles!$C$2:$C$419,Rifles!$D$2:$D$419,"N/A",0)</f>
        <v>N/A</v>
      </c>
      <c r="C1324" s="4" t="str">
        <f>_xlfn.XLOOKUP($A1324, Rifles!$C$2:$C$419,Rifles!F$2:F$419,"N/A",0)</f>
        <v>N/A</v>
      </c>
      <c r="D1324" s="4" t="str">
        <f>_xlfn.XLOOKUP($A1324, Rifles!$C$2:$C$419,Rifles!G$2:G$419,"N/A",0)</f>
        <v>N/A</v>
      </c>
      <c r="E1324" s="3">
        <f>_xlfn.XLOOKUP($A1324,Pistols!$C:$C,Pistols!H:H,0,0)</f>
        <v>0</v>
      </c>
      <c r="F1324" s="3">
        <f>_xlfn.XLOOKUP($A1324,Pistols!$C:$C,Pistols!I:I,0,0)</f>
        <v>0</v>
      </c>
      <c r="G1324" s="3">
        <f>_xlfn.XLOOKUP($A1324,Pistols!$C:$C,Pistols!J:J,0,0)</f>
        <v>0</v>
      </c>
      <c r="H1324" s="3">
        <f>_xlfn.XLOOKUP($A1324,Pistols!$C:$C,Pistols!K:K,0,0)</f>
        <v>0</v>
      </c>
      <c r="I1324" s="3">
        <f>_xlfn.XLOOKUP($A1324,Pistols!$C:$C,Pistols!L:L,0,0)</f>
        <v>0</v>
      </c>
      <c r="J1324" s="3">
        <f>_xlfn.XLOOKUP($A1324,Pistols!$C:$C,Pistols!M:M,0,0)</f>
        <v>0</v>
      </c>
      <c r="K1324" s="3">
        <f>_xlfn.XLOOKUP($A1324,Pistols!$C:$C,Pistols!N:N,0,0)</f>
        <v>0</v>
      </c>
      <c r="L1324" s="3">
        <f>_xlfn.XLOOKUP($A1324,Revolvers!$C:$C,Revolvers!O:O,0,0)</f>
        <v>0</v>
      </c>
      <c r="M1324" s="3">
        <f>_xlfn.XLOOKUP($A1324,Revolvers!$C:$C,Revolvers!P:P,0,0)</f>
        <v>0</v>
      </c>
      <c r="N1324" s="3">
        <f>_xlfn.XLOOKUP($A1324,Revolvers!$C:$C,Revolvers!Q:Q,0,0)</f>
        <v>0</v>
      </c>
      <c r="O1324" s="3">
        <f>_xlfn.XLOOKUP($A1324,Revolvers!$C:$C,Revolvers!R:R,0,0)</f>
        <v>0</v>
      </c>
      <c r="P1324" s="3">
        <f>_xlfn.XLOOKUP($A1324,Revolvers!$C:$C,Revolvers!S:S,0,0)</f>
        <v>0</v>
      </c>
      <c r="Q1324" s="3">
        <f>_xlfn.XLOOKUP($A1324,Revolvers!$C:$C,Revolvers!T:T,0,0)</f>
        <v>0</v>
      </c>
      <c r="R1324" s="3">
        <f>_xlfn.XLOOKUP($A1324,Rifles!C:C,Rifles!H:H,0,0)</f>
        <v>1</v>
      </c>
      <c r="S1324" s="3">
        <f>_xlfn.XLOOKUP($A1324,Shotguns!C:C,Shotguns!H:H,0,0)</f>
        <v>0</v>
      </c>
      <c r="T1324" s="3">
        <f t="shared" si="20"/>
        <v>1</v>
      </c>
    </row>
    <row r="1325" spans="1:20" x14ac:dyDescent="0.25">
      <c r="A1325" s="3">
        <f>Rifles!C1325</f>
        <v>16207535</v>
      </c>
      <c r="B1325" s="3" t="str">
        <f>_xlfn.XLOOKUP($A1325, Rifles!$C$2:$C$419,Rifles!$D$2:$D$419,"N/A",0)</f>
        <v>N/A</v>
      </c>
      <c r="C1325" s="4" t="str">
        <f>_xlfn.XLOOKUP($A1325, Rifles!$C$2:$C$419,Rifles!F$2:F$419,"N/A",0)</f>
        <v>N/A</v>
      </c>
      <c r="D1325" s="4" t="str">
        <f>_xlfn.XLOOKUP($A1325, Rifles!$C$2:$C$419,Rifles!G$2:G$419,"N/A",0)</f>
        <v>N/A</v>
      </c>
      <c r="E1325" s="3">
        <f>_xlfn.XLOOKUP($A1325,Pistols!$C:$C,Pistols!H:H,0,0)</f>
        <v>0</v>
      </c>
      <c r="F1325" s="3">
        <f>_xlfn.XLOOKUP($A1325,Pistols!$C:$C,Pistols!I:I,0,0)</f>
        <v>0</v>
      </c>
      <c r="G1325" s="3">
        <f>_xlfn.XLOOKUP($A1325,Pistols!$C:$C,Pistols!J:J,0,0)</f>
        <v>0</v>
      </c>
      <c r="H1325" s="3">
        <f>_xlfn.XLOOKUP($A1325,Pistols!$C:$C,Pistols!K:K,0,0)</f>
        <v>0</v>
      </c>
      <c r="I1325" s="3">
        <f>_xlfn.XLOOKUP($A1325,Pistols!$C:$C,Pistols!L:L,0,0)</f>
        <v>0</v>
      </c>
      <c r="J1325" s="3">
        <f>_xlfn.XLOOKUP($A1325,Pistols!$C:$C,Pistols!M:M,0,0)</f>
        <v>0</v>
      </c>
      <c r="K1325" s="3">
        <f>_xlfn.XLOOKUP($A1325,Pistols!$C:$C,Pistols!N:N,0,0)</f>
        <v>0</v>
      </c>
      <c r="L1325" s="3">
        <f>_xlfn.XLOOKUP($A1325,Revolvers!$C:$C,Revolvers!O:O,0,0)</f>
        <v>0</v>
      </c>
      <c r="M1325" s="3">
        <f>_xlfn.XLOOKUP($A1325,Revolvers!$C:$C,Revolvers!P:P,0,0)</f>
        <v>0</v>
      </c>
      <c r="N1325" s="3">
        <f>_xlfn.XLOOKUP($A1325,Revolvers!$C:$C,Revolvers!Q:Q,0,0)</f>
        <v>0</v>
      </c>
      <c r="O1325" s="3">
        <f>_xlfn.XLOOKUP($A1325,Revolvers!$C:$C,Revolvers!R:R,0,0)</f>
        <v>0</v>
      </c>
      <c r="P1325" s="3">
        <f>_xlfn.XLOOKUP($A1325,Revolvers!$C:$C,Revolvers!S:S,0,0)</f>
        <v>0</v>
      </c>
      <c r="Q1325" s="3">
        <f>_xlfn.XLOOKUP($A1325,Revolvers!$C:$C,Revolvers!T:T,0,0)</f>
        <v>0</v>
      </c>
      <c r="R1325" s="3">
        <f>_xlfn.XLOOKUP($A1325,Rifles!C:C,Rifles!H:H,0,0)</f>
        <v>4</v>
      </c>
      <c r="S1325" s="3">
        <f>_xlfn.XLOOKUP($A1325,Shotguns!C:C,Shotguns!H:H,0,0)</f>
        <v>0</v>
      </c>
      <c r="T1325" s="3">
        <f t="shared" si="20"/>
        <v>4</v>
      </c>
    </row>
    <row r="1326" spans="1:20" x14ac:dyDescent="0.25">
      <c r="A1326" s="3">
        <f>Rifles!C1326</f>
        <v>16207129</v>
      </c>
      <c r="B1326" s="3" t="str">
        <f>_xlfn.XLOOKUP($A1326, Rifles!$C$2:$C$419,Rifles!$D$2:$D$419,"N/A",0)</f>
        <v>N/A</v>
      </c>
      <c r="C1326" s="4" t="str">
        <f>_xlfn.XLOOKUP($A1326, Rifles!$C$2:$C$419,Rifles!F$2:F$419,"N/A",0)</f>
        <v>N/A</v>
      </c>
      <c r="D1326" s="4" t="str">
        <f>_xlfn.XLOOKUP($A1326, Rifles!$C$2:$C$419,Rifles!G$2:G$419,"N/A",0)</f>
        <v>N/A</v>
      </c>
      <c r="E1326" s="3">
        <f>_xlfn.XLOOKUP($A1326,Pistols!$C:$C,Pistols!H:H,0,0)</f>
        <v>0</v>
      </c>
      <c r="F1326" s="3">
        <f>_xlfn.XLOOKUP($A1326,Pistols!$C:$C,Pistols!I:I,0,0)</f>
        <v>0</v>
      </c>
      <c r="G1326" s="3">
        <f>_xlfn.XLOOKUP($A1326,Pistols!$C:$C,Pistols!J:J,0,0)</f>
        <v>0</v>
      </c>
      <c r="H1326" s="3">
        <f>_xlfn.XLOOKUP($A1326,Pistols!$C:$C,Pistols!K:K,0,0)</f>
        <v>0</v>
      </c>
      <c r="I1326" s="3">
        <f>_xlfn.XLOOKUP($A1326,Pistols!$C:$C,Pistols!L:L,0,0)</f>
        <v>3</v>
      </c>
      <c r="J1326" s="3">
        <f>_xlfn.XLOOKUP($A1326,Pistols!$C:$C,Pistols!M:M,0,0)</f>
        <v>0</v>
      </c>
      <c r="K1326" s="3">
        <f>_xlfn.XLOOKUP($A1326,Pistols!$C:$C,Pistols!N:N,0,0)</f>
        <v>3</v>
      </c>
      <c r="L1326" s="3">
        <f>_xlfn.XLOOKUP($A1326,Revolvers!$C:$C,Revolvers!O:O,0,0)</f>
        <v>0</v>
      </c>
      <c r="M1326" s="3">
        <f>_xlfn.XLOOKUP($A1326,Revolvers!$C:$C,Revolvers!P:P,0,0)</f>
        <v>0</v>
      </c>
      <c r="N1326" s="3">
        <f>_xlfn.XLOOKUP($A1326,Revolvers!$C:$C,Revolvers!Q:Q,0,0)</f>
        <v>0</v>
      </c>
      <c r="O1326" s="3">
        <f>_xlfn.XLOOKUP($A1326,Revolvers!$C:$C,Revolvers!R:R,0,0)</f>
        <v>0</v>
      </c>
      <c r="P1326" s="3">
        <f>_xlfn.XLOOKUP($A1326,Revolvers!$C:$C,Revolvers!S:S,0,0)</f>
        <v>0</v>
      </c>
      <c r="Q1326" s="3">
        <f>_xlfn.XLOOKUP($A1326,Revolvers!$C:$C,Revolvers!T:T,0,0)</f>
        <v>0</v>
      </c>
      <c r="R1326" s="3">
        <f>_xlfn.XLOOKUP($A1326,Rifles!C:C,Rifles!H:H,0,0)</f>
        <v>125</v>
      </c>
      <c r="S1326" s="3">
        <f>_xlfn.XLOOKUP($A1326,Shotguns!C:C,Shotguns!H:H,0,0)</f>
        <v>0</v>
      </c>
      <c r="T1326" s="3">
        <f t="shared" si="20"/>
        <v>128</v>
      </c>
    </row>
    <row r="1327" spans="1:20" x14ac:dyDescent="0.25">
      <c r="A1327" s="3">
        <f>Rifles!C1327</f>
        <v>16208127</v>
      </c>
      <c r="B1327" s="3" t="str">
        <f>_xlfn.XLOOKUP($A1327, Rifles!$C$2:$C$419,Rifles!$D$2:$D$419,"N/A",0)</f>
        <v>N/A</v>
      </c>
      <c r="C1327" s="4" t="str">
        <f>_xlfn.XLOOKUP($A1327, Rifles!$C$2:$C$419,Rifles!F$2:F$419,"N/A",0)</f>
        <v>N/A</v>
      </c>
      <c r="D1327" s="4" t="str">
        <f>_xlfn.XLOOKUP($A1327, Rifles!$C$2:$C$419,Rifles!G$2:G$419,"N/A",0)</f>
        <v>N/A</v>
      </c>
      <c r="E1327" s="3">
        <f>_xlfn.XLOOKUP($A1327,Pistols!$C:$C,Pistols!H:H,0,0)</f>
        <v>7</v>
      </c>
      <c r="F1327" s="3">
        <f>_xlfn.XLOOKUP($A1327,Pistols!$C:$C,Pistols!I:I,0,0)</f>
        <v>0</v>
      </c>
      <c r="G1327" s="3">
        <f>_xlfn.XLOOKUP($A1327,Pistols!$C:$C,Pistols!J:J,0,0)</f>
        <v>1</v>
      </c>
      <c r="H1327" s="3">
        <f>_xlfn.XLOOKUP($A1327,Pistols!$C:$C,Pistols!K:K,0,0)</f>
        <v>0</v>
      </c>
      <c r="I1327" s="3">
        <f>_xlfn.XLOOKUP($A1327,Pistols!$C:$C,Pistols!L:L,0,0)</f>
        <v>0</v>
      </c>
      <c r="J1327" s="3">
        <f>_xlfn.XLOOKUP($A1327,Pistols!$C:$C,Pistols!M:M,0,0)</f>
        <v>0</v>
      </c>
      <c r="K1327" s="3">
        <f>_xlfn.XLOOKUP($A1327,Pistols!$C:$C,Pistols!N:N,0,0)</f>
        <v>8</v>
      </c>
      <c r="L1327" s="3">
        <f>_xlfn.XLOOKUP($A1327,Revolvers!$C:$C,Revolvers!O:O,0,0)</f>
        <v>0</v>
      </c>
      <c r="M1327" s="3">
        <f>_xlfn.XLOOKUP($A1327,Revolvers!$C:$C,Revolvers!P:P,0,0)</f>
        <v>0</v>
      </c>
      <c r="N1327" s="3">
        <f>_xlfn.XLOOKUP($A1327,Revolvers!$C:$C,Revolvers!Q:Q,0,0)</f>
        <v>0</v>
      </c>
      <c r="O1327" s="3">
        <f>_xlfn.XLOOKUP($A1327,Revolvers!$C:$C,Revolvers!R:R,0,0)</f>
        <v>0</v>
      </c>
      <c r="P1327" s="3">
        <f>_xlfn.XLOOKUP($A1327,Revolvers!$C:$C,Revolvers!S:S,0,0)</f>
        <v>0</v>
      </c>
      <c r="Q1327" s="3">
        <f>_xlfn.XLOOKUP($A1327,Revolvers!$C:$C,Revolvers!T:T,0,0)</f>
        <v>0</v>
      </c>
      <c r="R1327" s="3">
        <f>_xlfn.XLOOKUP($A1327,Rifles!C:C,Rifles!H:H,0,0)</f>
        <v>197</v>
      </c>
      <c r="S1327" s="3">
        <f>_xlfn.XLOOKUP($A1327,Shotguns!C:C,Shotguns!H:H,0,0)</f>
        <v>0</v>
      </c>
      <c r="T1327" s="3">
        <f t="shared" si="20"/>
        <v>205</v>
      </c>
    </row>
    <row r="1328" spans="1:20" x14ac:dyDescent="0.25">
      <c r="A1328" s="3">
        <f>Rifles!C1328</f>
        <v>16208955</v>
      </c>
      <c r="B1328" s="3" t="str">
        <f>_xlfn.XLOOKUP($A1328, Rifles!$C$2:$C$419,Rifles!$D$2:$D$419,"N/A",0)</f>
        <v>N/A</v>
      </c>
      <c r="C1328" s="4" t="str">
        <f>_xlfn.XLOOKUP($A1328, Rifles!$C$2:$C$419,Rifles!F$2:F$419,"N/A",0)</f>
        <v>N/A</v>
      </c>
      <c r="D1328" s="4" t="str">
        <f>_xlfn.XLOOKUP($A1328, Rifles!$C$2:$C$419,Rifles!G$2:G$419,"N/A",0)</f>
        <v>N/A</v>
      </c>
      <c r="E1328" s="3">
        <f>_xlfn.XLOOKUP($A1328,Pistols!$C:$C,Pistols!H:H,0,0)</f>
        <v>0</v>
      </c>
      <c r="F1328" s="3">
        <f>_xlfn.XLOOKUP($A1328,Pistols!$C:$C,Pistols!I:I,0,0)</f>
        <v>1</v>
      </c>
      <c r="G1328" s="3">
        <f>_xlfn.XLOOKUP($A1328,Pistols!$C:$C,Pistols!J:J,0,0)</f>
        <v>0</v>
      </c>
      <c r="H1328" s="3">
        <f>_xlfn.XLOOKUP($A1328,Pistols!$C:$C,Pistols!K:K,0,0)</f>
        <v>0</v>
      </c>
      <c r="I1328" s="3">
        <f>_xlfn.XLOOKUP($A1328,Pistols!$C:$C,Pistols!L:L,0,0)</f>
        <v>0</v>
      </c>
      <c r="J1328" s="3">
        <f>_xlfn.XLOOKUP($A1328,Pistols!$C:$C,Pistols!M:M,0,0)</f>
        <v>0</v>
      </c>
      <c r="K1328" s="3">
        <f>_xlfn.XLOOKUP($A1328,Pistols!$C:$C,Pistols!N:N,0,0)</f>
        <v>1</v>
      </c>
      <c r="L1328" s="3">
        <f>_xlfn.XLOOKUP($A1328,Revolvers!$C:$C,Revolvers!O:O,0,0)</f>
        <v>0</v>
      </c>
      <c r="M1328" s="3">
        <f>_xlfn.XLOOKUP($A1328,Revolvers!$C:$C,Revolvers!P:P,0,0)</f>
        <v>0</v>
      </c>
      <c r="N1328" s="3">
        <f>_xlfn.XLOOKUP($A1328,Revolvers!$C:$C,Revolvers!Q:Q,0,0)</f>
        <v>0</v>
      </c>
      <c r="O1328" s="3">
        <f>_xlfn.XLOOKUP($A1328,Revolvers!$C:$C,Revolvers!R:R,0,0)</f>
        <v>0</v>
      </c>
      <c r="P1328" s="3">
        <f>_xlfn.XLOOKUP($A1328,Revolvers!$C:$C,Revolvers!S:S,0,0)</f>
        <v>0</v>
      </c>
      <c r="Q1328" s="3">
        <f>_xlfn.XLOOKUP($A1328,Revolvers!$C:$C,Revolvers!T:T,0,0)</f>
        <v>0</v>
      </c>
      <c r="R1328" s="3">
        <f>_xlfn.XLOOKUP($A1328,Rifles!C:C,Rifles!H:H,0,0)</f>
        <v>23</v>
      </c>
      <c r="S1328" s="3">
        <f>_xlfn.XLOOKUP($A1328,Shotguns!C:C,Shotguns!H:H,0,0)</f>
        <v>0</v>
      </c>
      <c r="T1328" s="3">
        <f t="shared" si="20"/>
        <v>24</v>
      </c>
    </row>
    <row r="1329" spans="1:20" x14ac:dyDescent="0.25">
      <c r="A1329" s="3">
        <f>Rifles!C1329</f>
        <v>16208855</v>
      </c>
      <c r="B1329" s="3" t="str">
        <f>_xlfn.XLOOKUP($A1329, Rifles!$C$2:$C$419,Rifles!$D$2:$D$419,"N/A",0)</f>
        <v>N/A</v>
      </c>
      <c r="C1329" s="4" t="str">
        <f>_xlfn.XLOOKUP($A1329, Rifles!$C$2:$C$419,Rifles!F$2:F$419,"N/A",0)</f>
        <v>N/A</v>
      </c>
      <c r="D1329" s="4" t="str">
        <f>_xlfn.XLOOKUP($A1329, Rifles!$C$2:$C$419,Rifles!G$2:G$419,"N/A",0)</f>
        <v>N/A</v>
      </c>
      <c r="E1329" s="3">
        <f>_xlfn.XLOOKUP($A1329,Pistols!$C:$C,Pistols!H:H,0,0)</f>
        <v>0</v>
      </c>
      <c r="F1329" s="3">
        <f>_xlfn.XLOOKUP($A1329,Pistols!$C:$C,Pistols!I:I,0,0)</f>
        <v>0</v>
      </c>
      <c r="G1329" s="3">
        <f>_xlfn.XLOOKUP($A1329,Pistols!$C:$C,Pistols!J:J,0,0)</f>
        <v>0</v>
      </c>
      <c r="H1329" s="3">
        <f>_xlfn.XLOOKUP($A1329,Pistols!$C:$C,Pistols!K:K,0,0)</f>
        <v>0</v>
      </c>
      <c r="I1329" s="3">
        <f>_xlfn.XLOOKUP($A1329,Pistols!$C:$C,Pistols!L:L,0,0)</f>
        <v>0</v>
      </c>
      <c r="J1329" s="3">
        <f>_xlfn.XLOOKUP($A1329,Pistols!$C:$C,Pistols!M:M,0,0)</f>
        <v>49</v>
      </c>
      <c r="K1329" s="3">
        <f>_xlfn.XLOOKUP($A1329,Pistols!$C:$C,Pistols!N:N,0,0)</f>
        <v>49</v>
      </c>
      <c r="L1329" s="3">
        <f>_xlfn.XLOOKUP($A1329,Revolvers!$C:$C,Revolvers!O:O,0,0)</f>
        <v>0</v>
      </c>
      <c r="M1329" s="3">
        <f>_xlfn.XLOOKUP($A1329,Revolvers!$C:$C,Revolvers!P:P,0,0)</f>
        <v>0</v>
      </c>
      <c r="N1329" s="3">
        <f>_xlfn.XLOOKUP($A1329,Revolvers!$C:$C,Revolvers!Q:Q,0,0)</f>
        <v>0</v>
      </c>
      <c r="O1329" s="3">
        <f>_xlfn.XLOOKUP($A1329,Revolvers!$C:$C,Revolvers!R:R,0,0)</f>
        <v>0</v>
      </c>
      <c r="P1329" s="3">
        <f>_xlfn.XLOOKUP($A1329,Revolvers!$C:$C,Revolvers!S:S,0,0)</f>
        <v>0</v>
      </c>
      <c r="Q1329" s="3">
        <f>_xlfn.XLOOKUP($A1329,Revolvers!$C:$C,Revolvers!T:T,0,0)</f>
        <v>0</v>
      </c>
      <c r="R1329" s="3">
        <f>_xlfn.XLOOKUP($A1329,Rifles!C:C,Rifles!H:H,0,0)</f>
        <v>2</v>
      </c>
      <c r="S1329" s="3">
        <f>_xlfn.XLOOKUP($A1329,Shotguns!C:C,Shotguns!H:H,0,0)</f>
        <v>0</v>
      </c>
      <c r="T1329" s="3">
        <f t="shared" si="20"/>
        <v>51</v>
      </c>
    </row>
    <row r="1330" spans="1:20" x14ac:dyDescent="0.25">
      <c r="A1330" s="3">
        <f>Rifles!C1330</f>
        <v>16209127</v>
      </c>
      <c r="B1330" s="3" t="str">
        <f>_xlfn.XLOOKUP($A1330, Rifles!$C$2:$C$419,Rifles!$D$2:$D$419,"N/A",0)</f>
        <v>N/A</v>
      </c>
      <c r="C1330" s="4" t="str">
        <f>_xlfn.XLOOKUP($A1330, Rifles!$C$2:$C$419,Rifles!F$2:F$419,"N/A",0)</f>
        <v>N/A</v>
      </c>
      <c r="D1330" s="4" t="str">
        <f>_xlfn.XLOOKUP($A1330, Rifles!$C$2:$C$419,Rifles!G$2:G$419,"N/A",0)</f>
        <v>N/A</v>
      </c>
      <c r="E1330" s="3">
        <f>_xlfn.XLOOKUP($A1330,Pistols!$C:$C,Pistols!H:H,0,0)</f>
        <v>0</v>
      </c>
      <c r="F1330" s="3">
        <f>_xlfn.XLOOKUP($A1330,Pistols!$C:$C,Pistols!I:I,0,0)</f>
        <v>0</v>
      </c>
      <c r="G1330" s="3">
        <f>_xlfn.XLOOKUP($A1330,Pistols!$C:$C,Pistols!J:J,0,0)</f>
        <v>0</v>
      </c>
      <c r="H1330" s="3">
        <f>_xlfn.XLOOKUP($A1330,Pistols!$C:$C,Pistols!K:K,0,0)</f>
        <v>0</v>
      </c>
      <c r="I1330" s="3">
        <f>_xlfn.XLOOKUP($A1330,Pistols!$C:$C,Pistols!L:L,0,0)</f>
        <v>0</v>
      </c>
      <c r="J1330" s="3">
        <f>_xlfn.XLOOKUP($A1330,Pistols!$C:$C,Pistols!M:M,0,0)</f>
        <v>0</v>
      </c>
      <c r="K1330" s="3">
        <f>_xlfn.XLOOKUP($A1330,Pistols!$C:$C,Pistols!N:N,0,0)</f>
        <v>0</v>
      </c>
      <c r="L1330" s="3">
        <f>_xlfn.XLOOKUP($A1330,Revolvers!$C:$C,Revolvers!O:O,0,0)</f>
        <v>0</v>
      </c>
      <c r="M1330" s="3">
        <f>_xlfn.XLOOKUP($A1330,Revolvers!$C:$C,Revolvers!P:P,0,0)</f>
        <v>0</v>
      </c>
      <c r="N1330" s="3">
        <f>_xlfn.XLOOKUP($A1330,Revolvers!$C:$C,Revolvers!Q:Q,0,0)</f>
        <v>0</v>
      </c>
      <c r="O1330" s="3">
        <f>_xlfn.XLOOKUP($A1330,Revolvers!$C:$C,Revolvers!R:R,0,0)</f>
        <v>0</v>
      </c>
      <c r="P1330" s="3">
        <f>_xlfn.XLOOKUP($A1330,Revolvers!$C:$C,Revolvers!S:S,0,0)</f>
        <v>0</v>
      </c>
      <c r="Q1330" s="3">
        <f>_xlfn.XLOOKUP($A1330,Revolvers!$C:$C,Revolvers!T:T,0,0)</f>
        <v>0</v>
      </c>
      <c r="R1330" s="3">
        <f>_xlfn.XLOOKUP($A1330,Rifles!C:C,Rifles!H:H,0,0)</f>
        <v>255</v>
      </c>
      <c r="S1330" s="3">
        <f>_xlfn.XLOOKUP($A1330,Shotguns!C:C,Shotguns!H:H,0,0)</f>
        <v>0</v>
      </c>
      <c r="T1330" s="3">
        <f t="shared" si="20"/>
        <v>255</v>
      </c>
    </row>
    <row r="1331" spans="1:20" x14ac:dyDescent="0.25">
      <c r="A1331" s="3">
        <f>Rifles!C1331</f>
        <v>16206220</v>
      </c>
      <c r="B1331" s="3" t="str">
        <f>_xlfn.XLOOKUP($A1331, Rifles!$C$2:$C$419,Rifles!$D$2:$D$419,"N/A",0)</f>
        <v>N/A</v>
      </c>
      <c r="C1331" s="4" t="str">
        <f>_xlfn.XLOOKUP($A1331, Rifles!$C$2:$C$419,Rifles!F$2:F$419,"N/A",0)</f>
        <v>N/A</v>
      </c>
      <c r="D1331" s="4" t="str">
        <f>_xlfn.XLOOKUP($A1331, Rifles!$C$2:$C$419,Rifles!G$2:G$419,"N/A",0)</f>
        <v>N/A</v>
      </c>
      <c r="E1331" s="3">
        <f>_xlfn.XLOOKUP($A1331,Pistols!$C:$C,Pistols!H:H,0,0)</f>
        <v>0</v>
      </c>
      <c r="F1331" s="3">
        <f>_xlfn.XLOOKUP($A1331,Pistols!$C:$C,Pistols!I:I,0,0)</f>
        <v>0</v>
      </c>
      <c r="G1331" s="3">
        <f>_xlfn.XLOOKUP($A1331,Pistols!$C:$C,Pistols!J:J,0,0)</f>
        <v>0</v>
      </c>
      <c r="H1331" s="3">
        <f>_xlfn.XLOOKUP($A1331,Pistols!$C:$C,Pistols!K:K,0,0)</f>
        <v>0</v>
      </c>
      <c r="I1331" s="3">
        <f>_xlfn.XLOOKUP($A1331,Pistols!$C:$C,Pistols!L:L,0,0)</f>
        <v>0</v>
      </c>
      <c r="J1331" s="3">
        <f>_xlfn.XLOOKUP($A1331,Pistols!$C:$C,Pistols!M:M,0,0)</f>
        <v>0</v>
      </c>
      <c r="K1331" s="3">
        <f>_xlfn.XLOOKUP($A1331,Pistols!$C:$C,Pistols!N:N,0,0)</f>
        <v>0</v>
      </c>
      <c r="L1331" s="3">
        <f>_xlfn.XLOOKUP($A1331,Revolvers!$C:$C,Revolvers!O:O,0,0)</f>
        <v>0</v>
      </c>
      <c r="M1331" s="3">
        <f>_xlfn.XLOOKUP($A1331,Revolvers!$C:$C,Revolvers!P:P,0,0)</f>
        <v>0</v>
      </c>
      <c r="N1331" s="3">
        <f>_xlfn.XLOOKUP($A1331,Revolvers!$C:$C,Revolvers!Q:Q,0,0)</f>
        <v>0</v>
      </c>
      <c r="O1331" s="3">
        <f>_xlfn.XLOOKUP($A1331,Revolvers!$C:$C,Revolvers!R:R,0,0)</f>
        <v>0</v>
      </c>
      <c r="P1331" s="3">
        <f>_xlfn.XLOOKUP($A1331,Revolvers!$C:$C,Revolvers!S:S,0,0)</f>
        <v>0</v>
      </c>
      <c r="Q1331" s="3">
        <f>_xlfn.XLOOKUP($A1331,Revolvers!$C:$C,Revolvers!T:T,0,0)</f>
        <v>0</v>
      </c>
      <c r="R1331" s="3">
        <f>_xlfn.XLOOKUP($A1331,Rifles!C:C,Rifles!H:H,0,0)</f>
        <v>7</v>
      </c>
      <c r="S1331" s="3">
        <f>_xlfn.XLOOKUP($A1331,Shotguns!C:C,Shotguns!H:H,0,0)</f>
        <v>0</v>
      </c>
      <c r="T1331" s="3">
        <f t="shared" si="20"/>
        <v>7</v>
      </c>
    </row>
    <row r="1332" spans="1:20" x14ac:dyDescent="0.25">
      <c r="A1332" s="3">
        <f>Rifles!C1332</f>
        <v>57507990</v>
      </c>
      <c r="B1332" s="3" t="str">
        <f>_xlfn.XLOOKUP($A1332, Rifles!$C$2:$C$419,Rifles!$D$2:$D$419,"N/A",0)</f>
        <v>N/A</v>
      </c>
      <c r="C1332" s="4" t="str">
        <f>_xlfn.XLOOKUP($A1332, Rifles!$C$2:$C$419,Rifles!F$2:F$419,"N/A",0)</f>
        <v>N/A</v>
      </c>
      <c r="D1332" s="4" t="str">
        <f>_xlfn.XLOOKUP($A1332, Rifles!$C$2:$C$419,Rifles!G$2:G$419,"N/A",0)</f>
        <v>N/A</v>
      </c>
      <c r="E1332" s="3">
        <f>_xlfn.XLOOKUP($A1332,Pistols!$C:$C,Pistols!H:H,0,0)</f>
        <v>0</v>
      </c>
      <c r="F1332" s="3">
        <f>_xlfn.XLOOKUP($A1332,Pistols!$C:$C,Pistols!I:I,0,0)</f>
        <v>0</v>
      </c>
      <c r="G1332" s="3">
        <f>_xlfn.XLOOKUP($A1332,Pistols!$C:$C,Pistols!J:J,0,0)</f>
        <v>0</v>
      </c>
      <c r="H1332" s="3">
        <f>_xlfn.XLOOKUP($A1332,Pistols!$C:$C,Pistols!K:K,0,0)</f>
        <v>0</v>
      </c>
      <c r="I1332" s="3">
        <f>_xlfn.XLOOKUP($A1332,Pistols!$C:$C,Pistols!L:L,0,0)</f>
        <v>0</v>
      </c>
      <c r="J1332" s="3">
        <f>_xlfn.XLOOKUP($A1332,Pistols!$C:$C,Pistols!M:M,0,0)</f>
        <v>0</v>
      </c>
      <c r="K1332" s="3">
        <f>_xlfn.XLOOKUP($A1332,Pistols!$C:$C,Pistols!N:N,0,0)</f>
        <v>0</v>
      </c>
      <c r="L1332" s="3">
        <f>_xlfn.XLOOKUP($A1332,Revolvers!$C:$C,Revolvers!O:O,0,0)</f>
        <v>0</v>
      </c>
      <c r="M1332" s="3">
        <f>_xlfn.XLOOKUP($A1332,Revolvers!$C:$C,Revolvers!P:P,0,0)</f>
        <v>0</v>
      </c>
      <c r="N1332" s="3">
        <f>_xlfn.XLOOKUP($A1332,Revolvers!$C:$C,Revolvers!Q:Q,0,0)</f>
        <v>0</v>
      </c>
      <c r="O1332" s="3">
        <f>_xlfn.XLOOKUP($A1332,Revolvers!$C:$C,Revolvers!R:R,0,0)</f>
        <v>0</v>
      </c>
      <c r="P1332" s="3">
        <f>_xlfn.XLOOKUP($A1332,Revolvers!$C:$C,Revolvers!S:S,0,0)</f>
        <v>0</v>
      </c>
      <c r="Q1332" s="3">
        <f>_xlfn.XLOOKUP($A1332,Revolvers!$C:$C,Revolvers!T:T,0,0)</f>
        <v>0</v>
      </c>
      <c r="R1332" s="3">
        <f>_xlfn.XLOOKUP($A1332,Rifles!C:C,Rifles!H:H,0,0)</f>
        <v>2</v>
      </c>
      <c r="S1332" s="3">
        <f>_xlfn.XLOOKUP($A1332,Shotguns!C:C,Shotguns!H:H,0,0)</f>
        <v>0</v>
      </c>
      <c r="T1332" s="3">
        <f t="shared" si="20"/>
        <v>2</v>
      </c>
    </row>
    <row r="1333" spans="1:20" x14ac:dyDescent="0.25">
      <c r="A1333" s="3">
        <f>Rifles!C1333</f>
        <v>57510073</v>
      </c>
      <c r="B1333" s="3" t="str">
        <f>_xlfn.XLOOKUP($A1333, Rifles!$C$2:$C$419,Rifles!$D$2:$D$419,"N/A",0)</f>
        <v>N/A</v>
      </c>
      <c r="C1333" s="4" t="str">
        <f>_xlfn.XLOOKUP($A1333, Rifles!$C$2:$C$419,Rifles!F$2:F$419,"N/A",0)</f>
        <v>N/A</v>
      </c>
      <c r="D1333" s="4" t="str">
        <f>_xlfn.XLOOKUP($A1333, Rifles!$C$2:$C$419,Rifles!G$2:G$419,"N/A",0)</f>
        <v>N/A</v>
      </c>
      <c r="E1333" s="3">
        <f>_xlfn.XLOOKUP($A1333,Pistols!$C:$C,Pistols!H:H,0,0)</f>
        <v>0</v>
      </c>
      <c r="F1333" s="3">
        <f>_xlfn.XLOOKUP($A1333,Pistols!$C:$C,Pistols!I:I,0,0)</f>
        <v>0</v>
      </c>
      <c r="G1333" s="3">
        <f>_xlfn.XLOOKUP($A1333,Pistols!$C:$C,Pistols!J:J,0,0)</f>
        <v>0</v>
      </c>
      <c r="H1333" s="3">
        <f>_xlfn.XLOOKUP($A1333,Pistols!$C:$C,Pistols!K:K,0,0)</f>
        <v>0</v>
      </c>
      <c r="I1333" s="3">
        <f>_xlfn.XLOOKUP($A1333,Pistols!$C:$C,Pistols!L:L,0,0)</f>
        <v>0</v>
      </c>
      <c r="J1333" s="3">
        <f>_xlfn.XLOOKUP($A1333,Pistols!$C:$C,Pistols!M:M,0,0)</f>
        <v>0</v>
      </c>
      <c r="K1333" s="3">
        <f>_xlfn.XLOOKUP($A1333,Pistols!$C:$C,Pistols!N:N,0,0)</f>
        <v>0</v>
      </c>
      <c r="L1333" s="3">
        <f>_xlfn.XLOOKUP($A1333,Revolvers!$C:$C,Revolvers!O:O,0,0)</f>
        <v>0</v>
      </c>
      <c r="M1333" s="3">
        <f>_xlfn.XLOOKUP($A1333,Revolvers!$C:$C,Revolvers!P:P,0,0)</f>
        <v>0</v>
      </c>
      <c r="N1333" s="3">
        <f>_xlfn.XLOOKUP($A1333,Revolvers!$C:$C,Revolvers!Q:Q,0,0)</f>
        <v>0</v>
      </c>
      <c r="O1333" s="3">
        <f>_xlfn.XLOOKUP($A1333,Revolvers!$C:$C,Revolvers!R:R,0,0)</f>
        <v>0</v>
      </c>
      <c r="P1333" s="3">
        <f>_xlfn.XLOOKUP($A1333,Revolvers!$C:$C,Revolvers!S:S,0,0)</f>
        <v>0</v>
      </c>
      <c r="Q1333" s="3">
        <f>_xlfn.XLOOKUP($A1333,Revolvers!$C:$C,Revolvers!T:T,0,0)</f>
        <v>0</v>
      </c>
      <c r="R1333" s="3">
        <f>_xlfn.XLOOKUP($A1333,Rifles!C:C,Rifles!H:H,0,0)</f>
        <v>5</v>
      </c>
      <c r="S1333" s="3">
        <f>_xlfn.XLOOKUP($A1333,Shotguns!C:C,Shotguns!H:H,0,0)</f>
        <v>0</v>
      </c>
      <c r="T1333" s="3">
        <f t="shared" si="20"/>
        <v>5</v>
      </c>
    </row>
    <row r="1334" spans="1:20" x14ac:dyDescent="0.25">
      <c r="A1334" s="3">
        <f>Rifles!C1334</f>
        <v>57509545</v>
      </c>
      <c r="B1334" s="3" t="str">
        <f>_xlfn.XLOOKUP($A1334, Rifles!$C$2:$C$419,Rifles!$D$2:$D$419,"N/A",0)</f>
        <v>N/A</v>
      </c>
      <c r="C1334" s="4" t="str">
        <f>_xlfn.XLOOKUP($A1334, Rifles!$C$2:$C$419,Rifles!F$2:F$419,"N/A",0)</f>
        <v>N/A</v>
      </c>
      <c r="D1334" s="4" t="str">
        <f>_xlfn.XLOOKUP($A1334, Rifles!$C$2:$C$419,Rifles!G$2:G$419,"N/A",0)</f>
        <v>N/A</v>
      </c>
      <c r="E1334" s="3">
        <f>_xlfn.XLOOKUP($A1334,Pistols!$C:$C,Pistols!H:H,0,0)</f>
        <v>0</v>
      </c>
      <c r="F1334" s="3">
        <f>_xlfn.XLOOKUP($A1334,Pistols!$C:$C,Pistols!I:I,0,0)</f>
        <v>0</v>
      </c>
      <c r="G1334" s="3">
        <f>_xlfn.XLOOKUP($A1334,Pistols!$C:$C,Pistols!J:J,0,0)</f>
        <v>0</v>
      </c>
      <c r="H1334" s="3">
        <f>_xlfn.XLOOKUP($A1334,Pistols!$C:$C,Pistols!K:K,0,0)</f>
        <v>0</v>
      </c>
      <c r="I1334" s="3">
        <f>_xlfn.XLOOKUP($A1334,Pistols!$C:$C,Pistols!L:L,0,0)</f>
        <v>0</v>
      </c>
      <c r="J1334" s="3">
        <f>_xlfn.XLOOKUP($A1334,Pistols!$C:$C,Pistols!M:M,0,0)</f>
        <v>0</v>
      </c>
      <c r="K1334" s="3">
        <f>_xlfn.XLOOKUP($A1334,Pistols!$C:$C,Pistols!N:N,0,0)</f>
        <v>0</v>
      </c>
      <c r="L1334" s="3">
        <f>_xlfn.XLOOKUP($A1334,Revolvers!$C:$C,Revolvers!O:O,0,0)</f>
        <v>0</v>
      </c>
      <c r="M1334" s="3">
        <f>_xlfn.XLOOKUP($A1334,Revolvers!$C:$C,Revolvers!P:P,0,0)</f>
        <v>0</v>
      </c>
      <c r="N1334" s="3">
        <f>_xlfn.XLOOKUP($A1334,Revolvers!$C:$C,Revolvers!Q:Q,0,0)</f>
        <v>0</v>
      </c>
      <c r="O1334" s="3">
        <f>_xlfn.XLOOKUP($A1334,Revolvers!$C:$C,Revolvers!R:R,0,0)</f>
        <v>0</v>
      </c>
      <c r="P1334" s="3">
        <f>_xlfn.XLOOKUP($A1334,Revolvers!$C:$C,Revolvers!S:S,0,0)</f>
        <v>0</v>
      </c>
      <c r="Q1334" s="3">
        <f>_xlfn.XLOOKUP($A1334,Revolvers!$C:$C,Revolvers!T:T,0,0)</f>
        <v>0</v>
      </c>
      <c r="R1334" s="3">
        <f>_xlfn.XLOOKUP($A1334,Rifles!C:C,Rifles!H:H,0,0)</f>
        <v>26</v>
      </c>
      <c r="S1334" s="3">
        <f>_xlfn.XLOOKUP($A1334,Shotguns!C:C,Shotguns!H:H,0,0)</f>
        <v>0</v>
      </c>
      <c r="T1334" s="3">
        <f t="shared" si="20"/>
        <v>26</v>
      </c>
    </row>
    <row r="1335" spans="1:20" x14ac:dyDescent="0.25">
      <c r="A1335" s="3">
        <f>Rifles!C1335</f>
        <v>57602759</v>
      </c>
      <c r="B1335" s="3" t="str">
        <f>_xlfn.XLOOKUP($A1335, Rifles!$C$2:$C$419,Rifles!$D$2:$D$419,"N/A",0)</f>
        <v>N/A</v>
      </c>
      <c r="C1335" s="4" t="str">
        <f>_xlfn.XLOOKUP($A1335, Rifles!$C$2:$C$419,Rifles!F$2:F$419,"N/A",0)</f>
        <v>N/A</v>
      </c>
      <c r="D1335" s="4" t="str">
        <f>_xlfn.XLOOKUP($A1335, Rifles!$C$2:$C$419,Rifles!G$2:G$419,"N/A",0)</f>
        <v>N/A</v>
      </c>
      <c r="E1335" s="3">
        <f>_xlfn.XLOOKUP($A1335,Pistols!$C:$C,Pistols!H:H,0,0)</f>
        <v>0</v>
      </c>
      <c r="F1335" s="3">
        <f>_xlfn.XLOOKUP($A1335,Pistols!$C:$C,Pistols!I:I,0,0)</f>
        <v>0</v>
      </c>
      <c r="G1335" s="3">
        <f>_xlfn.XLOOKUP($A1335,Pistols!$C:$C,Pistols!J:J,0,0)</f>
        <v>0</v>
      </c>
      <c r="H1335" s="3">
        <f>_xlfn.XLOOKUP($A1335,Pistols!$C:$C,Pistols!K:K,0,0)</f>
        <v>0</v>
      </c>
      <c r="I1335" s="3">
        <f>_xlfn.XLOOKUP($A1335,Pistols!$C:$C,Pistols!L:L,0,0)</f>
        <v>0</v>
      </c>
      <c r="J1335" s="3">
        <f>_xlfn.XLOOKUP($A1335,Pistols!$C:$C,Pistols!M:M,0,0)</f>
        <v>0</v>
      </c>
      <c r="K1335" s="3">
        <f>_xlfn.XLOOKUP($A1335,Pistols!$C:$C,Pistols!N:N,0,0)</f>
        <v>0</v>
      </c>
      <c r="L1335" s="3">
        <f>_xlfn.XLOOKUP($A1335,Revolvers!$C:$C,Revolvers!O:O,0,0)</f>
        <v>0</v>
      </c>
      <c r="M1335" s="3">
        <f>_xlfn.XLOOKUP($A1335,Revolvers!$C:$C,Revolvers!P:P,0,0)</f>
        <v>0</v>
      </c>
      <c r="N1335" s="3">
        <f>_xlfn.XLOOKUP($A1335,Revolvers!$C:$C,Revolvers!Q:Q,0,0)</f>
        <v>0</v>
      </c>
      <c r="O1335" s="3">
        <f>_xlfn.XLOOKUP($A1335,Revolvers!$C:$C,Revolvers!R:R,0,0)</f>
        <v>0</v>
      </c>
      <c r="P1335" s="3">
        <f>_xlfn.XLOOKUP($A1335,Revolvers!$C:$C,Revolvers!S:S,0,0)</f>
        <v>0</v>
      </c>
      <c r="Q1335" s="3">
        <f>_xlfn.XLOOKUP($A1335,Revolvers!$C:$C,Revolvers!T:T,0,0)</f>
        <v>0</v>
      </c>
      <c r="R1335" s="3">
        <f>_xlfn.XLOOKUP($A1335,Rifles!C:C,Rifles!H:H,0,0)</f>
        <v>41</v>
      </c>
      <c r="S1335" s="3">
        <f>_xlfn.XLOOKUP($A1335,Shotguns!C:C,Shotguns!H:H,0,0)</f>
        <v>0</v>
      </c>
      <c r="T1335" s="3">
        <f t="shared" si="20"/>
        <v>41</v>
      </c>
    </row>
    <row r="1336" spans="1:20" x14ac:dyDescent="0.25">
      <c r="A1336" s="3">
        <f>Rifles!C1336</f>
        <v>57503538</v>
      </c>
      <c r="B1336" s="3" t="str">
        <f>_xlfn.XLOOKUP($A1336, Rifles!$C$2:$C$419,Rifles!$D$2:$D$419,"N/A",0)</f>
        <v>N/A</v>
      </c>
      <c r="C1336" s="4" t="str">
        <f>_xlfn.XLOOKUP($A1336, Rifles!$C$2:$C$419,Rifles!F$2:F$419,"N/A",0)</f>
        <v>N/A</v>
      </c>
      <c r="D1336" s="4" t="str">
        <f>_xlfn.XLOOKUP($A1336, Rifles!$C$2:$C$419,Rifles!G$2:G$419,"N/A",0)</f>
        <v>N/A</v>
      </c>
      <c r="E1336" s="3">
        <f>_xlfn.XLOOKUP($A1336,Pistols!$C:$C,Pistols!H:H,0,0)</f>
        <v>0</v>
      </c>
      <c r="F1336" s="3">
        <f>_xlfn.XLOOKUP($A1336,Pistols!$C:$C,Pistols!I:I,0,0)</f>
        <v>0</v>
      </c>
      <c r="G1336" s="3">
        <f>_xlfn.XLOOKUP($A1336,Pistols!$C:$C,Pistols!J:J,0,0)</f>
        <v>0</v>
      </c>
      <c r="H1336" s="3">
        <f>_xlfn.XLOOKUP($A1336,Pistols!$C:$C,Pistols!K:K,0,0)</f>
        <v>0</v>
      </c>
      <c r="I1336" s="3">
        <f>_xlfn.XLOOKUP($A1336,Pistols!$C:$C,Pistols!L:L,0,0)</f>
        <v>0</v>
      </c>
      <c r="J1336" s="3">
        <f>_xlfn.XLOOKUP($A1336,Pistols!$C:$C,Pistols!M:M,0,0)</f>
        <v>0</v>
      </c>
      <c r="K1336" s="3">
        <f>_xlfn.XLOOKUP($A1336,Pistols!$C:$C,Pistols!N:N,0,0)</f>
        <v>0</v>
      </c>
      <c r="L1336" s="3">
        <f>_xlfn.XLOOKUP($A1336,Revolvers!$C:$C,Revolvers!O:O,0,0)</f>
        <v>0</v>
      </c>
      <c r="M1336" s="3">
        <f>_xlfn.XLOOKUP($A1336,Revolvers!$C:$C,Revolvers!P:P,0,0)</f>
        <v>0</v>
      </c>
      <c r="N1336" s="3">
        <f>_xlfn.XLOOKUP($A1336,Revolvers!$C:$C,Revolvers!Q:Q,0,0)</f>
        <v>0</v>
      </c>
      <c r="O1336" s="3">
        <f>_xlfn.XLOOKUP($A1336,Revolvers!$C:$C,Revolvers!R:R,0,0)</f>
        <v>0</v>
      </c>
      <c r="P1336" s="3">
        <f>_xlfn.XLOOKUP($A1336,Revolvers!$C:$C,Revolvers!S:S,0,0)</f>
        <v>0</v>
      </c>
      <c r="Q1336" s="3">
        <f>_xlfn.XLOOKUP($A1336,Revolvers!$C:$C,Revolvers!T:T,0,0)</f>
        <v>0</v>
      </c>
      <c r="R1336" s="3">
        <f>_xlfn.XLOOKUP($A1336,Rifles!C:C,Rifles!H:H,0,0)</f>
        <v>50</v>
      </c>
      <c r="S1336" s="3">
        <f>_xlfn.XLOOKUP($A1336,Shotguns!C:C,Shotguns!H:H,0,0)</f>
        <v>0</v>
      </c>
      <c r="T1336" s="3">
        <f t="shared" si="20"/>
        <v>50</v>
      </c>
    </row>
    <row r="1337" spans="1:20" x14ac:dyDescent="0.25">
      <c r="A1337" s="3">
        <f>Rifles!C1337</f>
        <v>57511374</v>
      </c>
      <c r="B1337" s="3" t="str">
        <f>_xlfn.XLOOKUP($A1337, Rifles!$C$2:$C$419,Rifles!$D$2:$D$419,"N/A",0)</f>
        <v>N/A</v>
      </c>
      <c r="C1337" s="4" t="str">
        <f>_xlfn.XLOOKUP($A1337, Rifles!$C$2:$C$419,Rifles!F$2:F$419,"N/A",0)</f>
        <v>N/A</v>
      </c>
      <c r="D1337" s="4" t="str">
        <f>_xlfn.XLOOKUP($A1337, Rifles!$C$2:$C$419,Rifles!G$2:G$419,"N/A",0)</f>
        <v>N/A</v>
      </c>
      <c r="E1337" s="3">
        <f>_xlfn.XLOOKUP($A1337,Pistols!$C:$C,Pistols!H:H,0,0)</f>
        <v>2</v>
      </c>
      <c r="F1337" s="3">
        <f>_xlfn.XLOOKUP($A1337,Pistols!$C:$C,Pistols!I:I,0,0)</f>
        <v>0</v>
      </c>
      <c r="G1337" s="3">
        <f>_xlfn.XLOOKUP($A1337,Pistols!$C:$C,Pistols!J:J,0,0)</f>
        <v>0</v>
      </c>
      <c r="H1337" s="3">
        <f>_xlfn.XLOOKUP($A1337,Pistols!$C:$C,Pistols!K:K,0,0)</f>
        <v>0</v>
      </c>
      <c r="I1337" s="3">
        <f>_xlfn.XLOOKUP($A1337,Pistols!$C:$C,Pistols!L:L,0,0)</f>
        <v>0</v>
      </c>
      <c r="J1337" s="3">
        <f>_xlfn.XLOOKUP($A1337,Pistols!$C:$C,Pistols!M:M,0,0)</f>
        <v>0</v>
      </c>
      <c r="K1337" s="3">
        <f>_xlfn.XLOOKUP($A1337,Pistols!$C:$C,Pistols!N:N,0,0)</f>
        <v>2</v>
      </c>
      <c r="L1337" s="3">
        <f>_xlfn.XLOOKUP($A1337,Revolvers!$C:$C,Revolvers!O:O,0,0)</f>
        <v>0</v>
      </c>
      <c r="M1337" s="3">
        <f>_xlfn.XLOOKUP($A1337,Revolvers!$C:$C,Revolvers!P:P,0,0)</f>
        <v>0</v>
      </c>
      <c r="N1337" s="3">
        <f>_xlfn.XLOOKUP($A1337,Revolvers!$C:$C,Revolvers!Q:Q,0,0)</f>
        <v>0</v>
      </c>
      <c r="O1337" s="3">
        <f>_xlfn.XLOOKUP($A1337,Revolvers!$C:$C,Revolvers!R:R,0,0)</f>
        <v>0</v>
      </c>
      <c r="P1337" s="3">
        <f>_xlfn.XLOOKUP($A1337,Revolvers!$C:$C,Revolvers!S:S,0,0)</f>
        <v>0</v>
      </c>
      <c r="Q1337" s="3">
        <f>_xlfn.XLOOKUP($A1337,Revolvers!$C:$C,Revolvers!T:T,0,0)</f>
        <v>0</v>
      </c>
      <c r="R1337" s="3">
        <f>_xlfn.XLOOKUP($A1337,Rifles!C:C,Rifles!H:H,0,0)</f>
        <v>8</v>
      </c>
      <c r="S1337" s="3">
        <f>_xlfn.XLOOKUP($A1337,Shotguns!C:C,Shotguns!H:H,0,0)</f>
        <v>0</v>
      </c>
      <c r="T1337" s="3">
        <f t="shared" si="20"/>
        <v>10</v>
      </c>
    </row>
    <row r="1338" spans="1:20" x14ac:dyDescent="0.25">
      <c r="A1338" s="3">
        <f>Rifles!C1338</f>
        <v>57510898</v>
      </c>
      <c r="B1338" s="3" t="str">
        <f>_xlfn.XLOOKUP($A1338, Rifles!$C$2:$C$419,Rifles!$D$2:$D$419,"N/A",0)</f>
        <v>N/A</v>
      </c>
      <c r="C1338" s="4" t="str">
        <f>_xlfn.XLOOKUP($A1338, Rifles!$C$2:$C$419,Rifles!F$2:F$419,"N/A",0)</f>
        <v>N/A</v>
      </c>
      <c r="D1338" s="4" t="str">
        <f>_xlfn.XLOOKUP($A1338, Rifles!$C$2:$C$419,Rifles!G$2:G$419,"N/A",0)</f>
        <v>N/A</v>
      </c>
      <c r="E1338" s="3">
        <f>_xlfn.XLOOKUP($A1338,Pistols!$C:$C,Pistols!H:H,0,0)</f>
        <v>0</v>
      </c>
      <c r="F1338" s="3">
        <f>_xlfn.XLOOKUP($A1338,Pistols!$C:$C,Pistols!I:I,0,0)</f>
        <v>0</v>
      </c>
      <c r="G1338" s="3">
        <f>_xlfn.XLOOKUP($A1338,Pistols!$C:$C,Pistols!J:J,0,0)</f>
        <v>0</v>
      </c>
      <c r="H1338" s="3">
        <f>_xlfn.XLOOKUP($A1338,Pistols!$C:$C,Pistols!K:K,0,0)</f>
        <v>0</v>
      </c>
      <c r="I1338" s="3">
        <f>_xlfn.XLOOKUP($A1338,Pistols!$C:$C,Pistols!L:L,0,0)</f>
        <v>0</v>
      </c>
      <c r="J1338" s="3">
        <f>_xlfn.XLOOKUP($A1338,Pistols!$C:$C,Pistols!M:M,0,0)</f>
        <v>0</v>
      </c>
      <c r="K1338" s="3">
        <f>_xlfn.XLOOKUP($A1338,Pistols!$C:$C,Pistols!N:N,0,0)</f>
        <v>0</v>
      </c>
      <c r="L1338" s="3">
        <f>_xlfn.XLOOKUP($A1338,Revolvers!$C:$C,Revolvers!O:O,0,0)</f>
        <v>0</v>
      </c>
      <c r="M1338" s="3">
        <f>_xlfn.XLOOKUP($A1338,Revolvers!$C:$C,Revolvers!P:P,0,0)</f>
        <v>0</v>
      </c>
      <c r="N1338" s="3">
        <f>_xlfn.XLOOKUP($A1338,Revolvers!$C:$C,Revolvers!Q:Q,0,0)</f>
        <v>0</v>
      </c>
      <c r="O1338" s="3">
        <f>_xlfn.XLOOKUP($A1338,Revolvers!$C:$C,Revolvers!R:R,0,0)</f>
        <v>0</v>
      </c>
      <c r="P1338" s="3">
        <f>_xlfn.XLOOKUP($A1338,Revolvers!$C:$C,Revolvers!S:S,0,0)</f>
        <v>0</v>
      </c>
      <c r="Q1338" s="3">
        <f>_xlfn.XLOOKUP($A1338,Revolvers!$C:$C,Revolvers!T:T,0,0)</f>
        <v>0</v>
      </c>
      <c r="R1338" s="3">
        <f>_xlfn.XLOOKUP($A1338,Rifles!C:C,Rifles!H:H,0,0)</f>
        <v>2</v>
      </c>
      <c r="S1338" s="3">
        <f>_xlfn.XLOOKUP($A1338,Shotguns!C:C,Shotguns!H:H,0,0)</f>
        <v>0</v>
      </c>
      <c r="T1338" s="3">
        <f t="shared" si="20"/>
        <v>2</v>
      </c>
    </row>
    <row r="1339" spans="1:20" x14ac:dyDescent="0.25">
      <c r="A1339" s="3">
        <f>Rifles!C1339</f>
        <v>57510030</v>
      </c>
      <c r="B1339" s="3" t="str">
        <f>_xlfn.XLOOKUP($A1339, Rifles!$C$2:$C$419,Rifles!$D$2:$D$419,"N/A",0)</f>
        <v>N/A</v>
      </c>
      <c r="C1339" s="4" t="str">
        <f>_xlfn.XLOOKUP($A1339, Rifles!$C$2:$C$419,Rifles!F$2:F$419,"N/A",0)</f>
        <v>N/A</v>
      </c>
      <c r="D1339" s="4" t="str">
        <f>_xlfn.XLOOKUP($A1339, Rifles!$C$2:$C$419,Rifles!G$2:G$419,"N/A",0)</f>
        <v>N/A</v>
      </c>
      <c r="E1339" s="3">
        <f>_xlfn.XLOOKUP($A1339,Pistols!$C:$C,Pistols!H:H,0,0)</f>
        <v>0</v>
      </c>
      <c r="F1339" s="3">
        <f>_xlfn.XLOOKUP($A1339,Pistols!$C:$C,Pistols!I:I,0,0)</f>
        <v>0</v>
      </c>
      <c r="G1339" s="3">
        <f>_xlfn.XLOOKUP($A1339,Pistols!$C:$C,Pistols!J:J,0,0)</f>
        <v>0</v>
      </c>
      <c r="H1339" s="3">
        <f>_xlfn.XLOOKUP($A1339,Pistols!$C:$C,Pistols!K:K,0,0)</f>
        <v>0</v>
      </c>
      <c r="I1339" s="3">
        <f>_xlfn.XLOOKUP($A1339,Pistols!$C:$C,Pistols!L:L,0,0)</f>
        <v>0</v>
      </c>
      <c r="J1339" s="3">
        <f>_xlfn.XLOOKUP($A1339,Pistols!$C:$C,Pistols!M:M,0,0)</f>
        <v>0</v>
      </c>
      <c r="K1339" s="3">
        <f>_xlfn.XLOOKUP($A1339,Pistols!$C:$C,Pistols!N:N,0,0)</f>
        <v>0</v>
      </c>
      <c r="L1339" s="3">
        <f>_xlfn.XLOOKUP($A1339,Revolvers!$C:$C,Revolvers!O:O,0,0)</f>
        <v>0</v>
      </c>
      <c r="M1339" s="3">
        <f>_xlfn.XLOOKUP($A1339,Revolvers!$C:$C,Revolvers!P:P,0,0)</f>
        <v>0</v>
      </c>
      <c r="N1339" s="3">
        <f>_xlfn.XLOOKUP($A1339,Revolvers!$C:$C,Revolvers!Q:Q,0,0)</f>
        <v>0</v>
      </c>
      <c r="O1339" s="3">
        <f>_xlfn.XLOOKUP($A1339,Revolvers!$C:$C,Revolvers!R:R,0,0)</f>
        <v>0</v>
      </c>
      <c r="P1339" s="3">
        <f>_xlfn.XLOOKUP($A1339,Revolvers!$C:$C,Revolvers!S:S,0,0)</f>
        <v>0</v>
      </c>
      <c r="Q1339" s="3">
        <f>_xlfn.XLOOKUP($A1339,Revolvers!$C:$C,Revolvers!T:T,0,0)</f>
        <v>0</v>
      </c>
      <c r="R1339" s="3">
        <f>_xlfn.XLOOKUP($A1339,Rifles!C:C,Rifles!H:H,0,0)</f>
        <v>24</v>
      </c>
      <c r="S1339" s="3">
        <f>_xlfn.XLOOKUP($A1339,Shotguns!C:C,Shotguns!H:H,0,0)</f>
        <v>0</v>
      </c>
      <c r="T1339" s="3">
        <f t="shared" si="20"/>
        <v>24</v>
      </c>
    </row>
    <row r="1340" spans="1:20" x14ac:dyDescent="0.25">
      <c r="A1340" s="3">
        <f>Rifles!C1340</f>
        <v>57509835</v>
      </c>
      <c r="B1340" s="3" t="str">
        <f>_xlfn.XLOOKUP($A1340, Rifles!$C$2:$C$419,Rifles!$D$2:$D$419,"N/A",0)</f>
        <v>N/A</v>
      </c>
      <c r="C1340" s="4" t="str">
        <f>_xlfn.XLOOKUP($A1340, Rifles!$C$2:$C$419,Rifles!F$2:F$419,"N/A",0)</f>
        <v>N/A</v>
      </c>
      <c r="D1340" s="4" t="str">
        <f>_xlfn.XLOOKUP($A1340, Rifles!$C$2:$C$419,Rifles!G$2:G$419,"N/A",0)</f>
        <v>N/A</v>
      </c>
      <c r="E1340" s="3">
        <f>_xlfn.XLOOKUP($A1340,Pistols!$C:$C,Pistols!H:H,0,0)</f>
        <v>0</v>
      </c>
      <c r="F1340" s="3">
        <f>_xlfn.XLOOKUP($A1340,Pistols!$C:$C,Pistols!I:I,0,0)</f>
        <v>0</v>
      </c>
      <c r="G1340" s="3">
        <f>_xlfn.XLOOKUP($A1340,Pistols!$C:$C,Pistols!J:J,0,0)</f>
        <v>0</v>
      </c>
      <c r="H1340" s="3">
        <f>_xlfn.XLOOKUP($A1340,Pistols!$C:$C,Pistols!K:K,0,0)</f>
        <v>0</v>
      </c>
      <c r="I1340" s="3">
        <f>_xlfn.XLOOKUP($A1340,Pistols!$C:$C,Pistols!L:L,0,0)</f>
        <v>0</v>
      </c>
      <c r="J1340" s="3">
        <f>_xlfn.XLOOKUP($A1340,Pistols!$C:$C,Pistols!M:M,0,0)</f>
        <v>0</v>
      </c>
      <c r="K1340" s="3">
        <f>_xlfn.XLOOKUP($A1340,Pistols!$C:$C,Pistols!N:N,0,0)</f>
        <v>0</v>
      </c>
      <c r="L1340" s="3">
        <f>_xlfn.XLOOKUP($A1340,Revolvers!$C:$C,Revolvers!O:O,0,0)</f>
        <v>0</v>
      </c>
      <c r="M1340" s="3">
        <f>_xlfn.XLOOKUP($A1340,Revolvers!$C:$C,Revolvers!P:P,0,0)</f>
        <v>0</v>
      </c>
      <c r="N1340" s="3">
        <f>_xlfn.XLOOKUP($A1340,Revolvers!$C:$C,Revolvers!Q:Q,0,0)</f>
        <v>0</v>
      </c>
      <c r="O1340" s="3">
        <f>_xlfn.XLOOKUP($A1340,Revolvers!$C:$C,Revolvers!R:R,0,0)</f>
        <v>0</v>
      </c>
      <c r="P1340" s="3">
        <f>_xlfn.XLOOKUP($A1340,Revolvers!$C:$C,Revolvers!S:S,0,0)</f>
        <v>0</v>
      </c>
      <c r="Q1340" s="3">
        <f>_xlfn.XLOOKUP($A1340,Revolvers!$C:$C,Revolvers!T:T,0,0)</f>
        <v>0</v>
      </c>
      <c r="R1340" s="3">
        <f>_xlfn.XLOOKUP($A1340,Rifles!C:C,Rifles!H:H,0,0)</f>
        <v>5</v>
      </c>
      <c r="S1340" s="3">
        <f>_xlfn.XLOOKUP($A1340,Shotguns!C:C,Shotguns!H:H,0,0)</f>
        <v>0</v>
      </c>
      <c r="T1340" s="3">
        <f t="shared" si="20"/>
        <v>5</v>
      </c>
    </row>
    <row r="1341" spans="1:20" x14ac:dyDescent="0.25">
      <c r="A1341" s="3">
        <f>Rifles!C1341</f>
        <v>57509086</v>
      </c>
      <c r="B1341" s="3" t="str">
        <f>_xlfn.XLOOKUP($A1341, Rifles!$C$2:$C$419,Rifles!$D$2:$D$419,"N/A",0)</f>
        <v>N/A</v>
      </c>
      <c r="C1341" s="4" t="str">
        <f>_xlfn.XLOOKUP($A1341, Rifles!$C$2:$C$419,Rifles!F$2:F$419,"N/A",0)</f>
        <v>N/A</v>
      </c>
      <c r="D1341" s="4" t="str">
        <f>_xlfn.XLOOKUP($A1341, Rifles!$C$2:$C$419,Rifles!G$2:G$419,"N/A",0)</f>
        <v>N/A</v>
      </c>
      <c r="E1341" s="3">
        <f>_xlfn.XLOOKUP($A1341,Pistols!$C:$C,Pistols!H:H,0,0)</f>
        <v>0</v>
      </c>
      <c r="F1341" s="3">
        <f>_xlfn.XLOOKUP($A1341,Pistols!$C:$C,Pistols!I:I,0,0)</f>
        <v>0</v>
      </c>
      <c r="G1341" s="3">
        <f>_xlfn.XLOOKUP($A1341,Pistols!$C:$C,Pistols!J:J,0,0)</f>
        <v>0</v>
      </c>
      <c r="H1341" s="3">
        <f>_xlfn.XLOOKUP($A1341,Pistols!$C:$C,Pistols!K:K,0,0)</f>
        <v>0</v>
      </c>
      <c r="I1341" s="3">
        <f>_xlfn.XLOOKUP($A1341,Pistols!$C:$C,Pistols!L:L,0,0)</f>
        <v>0</v>
      </c>
      <c r="J1341" s="3">
        <f>_xlfn.XLOOKUP($A1341,Pistols!$C:$C,Pistols!M:M,0,0)</f>
        <v>0</v>
      </c>
      <c r="K1341" s="3">
        <f>_xlfn.XLOOKUP($A1341,Pistols!$C:$C,Pistols!N:N,0,0)</f>
        <v>0</v>
      </c>
      <c r="L1341" s="3">
        <f>_xlfn.XLOOKUP($A1341,Revolvers!$C:$C,Revolvers!O:O,0,0)</f>
        <v>0</v>
      </c>
      <c r="M1341" s="3">
        <f>_xlfn.XLOOKUP($A1341,Revolvers!$C:$C,Revolvers!P:P,0,0)</f>
        <v>0</v>
      </c>
      <c r="N1341" s="3">
        <f>_xlfn.XLOOKUP($A1341,Revolvers!$C:$C,Revolvers!Q:Q,0,0)</f>
        <v>0</v>
      </c>
      <c r="O1341" s="3">
        <f>_xlfn.XLOOKUP($A1341,Revolvers!$C:$C,Revolvers!R:R,0,0)</f>
        <v>0</v>
      </c>
      <c r="P1341" s="3">
        <f>_xlfn.XLOOKUP($A1341,Revolvers!$C:$C,Revolvers!S:S,0,0)</f>
        <v>0</v>
      </c>
      <c r="Q1341" s="3">
        <f>_xlfn.XLOOKUP($A1341,Revolvers!$C:$C,Revolvers!T:T,0,0)</f>
        <v>0</v>
      </c>
      <c r="R1341" s="3">
        <f>_xlfn.XLOOKUP($A1341,Rifles!C:C,Rifles!H:H,0,0)</f>
        <v>14</v>
      </c>
      <c r="S1341" s="3">
        <f>_xlfn.XLOOKUP($A1341,Shotguns!C:C,Shotguns!H:H,0,0)</f>
        <v>0</v>
      </c>
      <c r="T1341" s="3">
        <f t="shared" si="20"/>
        <v>14</v>
      </c>
    </row>
    <row r="1342" spans="1:20" x14ac:dyDescent="0.25">
      <c r="A1342" s="3">
        <f>Rifles!C1342</f>
        <v>57510105</v>
      </c>
      <c r="B1342" s="3" t="str">
        <f>_xlfn.XLOOKUP($A1342, Rifles!$C$2:$C$419,Rifles!$D$2:$D$419,"N/A",0)</f>
        <v>N/A</v>
      </c>
      <c r="C1342" s="4" t="str">
        <f>_xlfn.XLOOKUP($A1342, Rifles!$C$2:$C$419,Rifles!F$2:F$419,"N/A",0)</f>
        <v>N/A</v>
      </c>
      <c r="D1342" s="4" t="str">
        <f>_xlfn.XLOOKUP($A1342, Rifles!$C$2:$C$419,Rifles!G$2:G$419,"N/A",0)</f>
        <v>N/A</v>
      </c>
      <c r="E1342" s="3">
        <f>_xlfn.XLOOKUP($A1342,Pistols!$C:$C,Pistols!H:H,0,0)</f>
        <v>0</v>
      </c>
      <c r="F1342" s="3">
        <f>_xlfn.XLOOKUP($A1342,Pistols!$C:$C,Pistols!I:I,0,0)</f>
        <v>0</v>
      </c>
      <c r="G1342" s="3">
        <f>_xlfn.XLOOKUP($A1342,Pistols!$C:$C,Pistols!J:J,0,0)</f>
        <v>0</v>
      </c>
      <c r="H1342" s="3">
        <f>_xlfn.XLOOKUP($A1342,Pistols!$C:$C,Pistols!K:K,0,0)</f>
        <v>0</v>
      </c>
      <c r="I1342" s="3">
        <f>_xlfn.XLOOKUP($A1342,Pistols!$C:$C,Pistols!L:L,0,0)</f>
        <v>0</v>
      </c>
      <c r="J1342" s="3">
        <f>_xlfn.XLOOKUP($A1342,Pistols!$C:$C,Pistols!M:M,0,0)</f>
        <v>0</v>
      </c>
      <c r="K1342" s="3">
        <f>_xlfn.XLOOKUP($A1342,Pistols!$C:$C,Pistols!N:N,0,0)</f>
        <v>0</v>
      </c>
      <c r="L1342" s="3">
        <f>_xlfn.XLOOKUP($A1342,Revolvers!$C:$C,Revolvers!O:O,0,0)</f>
        <v>0</v>
      </c>
      <c r="M1342" s="3">
        <f>_xlfn.XLOOKUP($A1342,Revolvers!$C:$C,Revolvers!P:P,0,0)</f>
        <v>0</v>
      </c>
      <c r="N1342" s="3">
        <f>_xlfn.XLOOKUP($A1342,Revolvers!$C:$C,Revolvers!Q:Q,0,0)</f>
        <v>0</v>
      </c>
      <c r="O1342" s="3">
        <f>_xlfn.XLOOKUP($A1342,Revolvers!$C:$C,Revolvers!R:R,0,0)</f>
        <v>0</v>
      </c>
      <c r="P1342" s="3">
        <f>_xlfn.XLOOKUP($A1342,Revolvers!$C:$C,Revolvers!S:S,0,0)</f>
        <v>0</v>
      </c>
      <c r="Q1342" s="3">
        <f>_xlfn.XLOOKUP($A1342,Revolvers!$C:$C,Revolvers!T:T,0,0)</f>
        <v>0</v>
      </c>
      <c r="R1342" s="3">
        <f>_xlfn.XLOOKUP($A1342,Rifles!C:C,Rifles!H:H,0,0)</f>
        <v>28</v>
      </c>
      <c r="S1342" s="3">
        <f>_xlfn.XLOOKUP($A1342,Shotguns!C:C,Shotguns!H:H,0,0)</f>
        <v>0</v>
      </c>
      <c r="T1342" s="3">
        <f t="shared" si="20"/>
        <v>28</v>
      </c>
    </row>
    <row r="1343" spans="1:20" x14ac:dyDescent="0.25">
      <c r="A1343" s="3">
        <f>Rifles!C1343</f>
        <v>57404880</v>
      </c>
      <c r="B1343" s="3" t="str">
        <f>_xlfn.XLOOKUP($A1343, Rifles!$C$2:$C$419,Rifles!$D$2:$D$419,"N/A",0)</f>
        <v>N/A</v>
      </c>
      <c r="C1343" s="4" t="str">
        <f>_xlfn.XLOOKUP($A1343, Rifles!$C$2:$C$419,Rifles!F$2:F$419,"N/A",0)</f>
        <v>N/A</v>
      </c>
      <c r="D1343" s="4" t="str">
        <f>_xlfn.XLOOKUP($A1343, Rifles!$C$2:$C$419,Rifles!G$2:G$419,"N/A",0)</f>
        <v>N/A</v>
      </c>
      <c r="E1343" s="3">
        <f>_xlfn.XLOOKUP($A1343,Pistols!$C:$C,Pistols!H:H,0,0)</f>
        <v>0</v>
      </c>
      <c r="F1343" s="3">
        <f>_xlfn.XLOOKUP($A1343,Pistols!$C:$C,Pistols!I:I,0,0)</f>
        <v>0</v>
      </c>
      <c r="G1343" s="3">
        <f>_xlfn.XLOOKUP($A1343,Pistols!$C:$C,Pistols!J:J,0,0)</f>
        <v>0</v>
      </c>
      <c r="H1343" s="3">
        <f>_xlfn.XLOOKUP($A1343,Pistols!$C:$C,Pistols!K:K,0,0)</f>
        <v>0</v>
      </c>
      <c r="I1343" s="3">
        <f>_xlfn.XLOOKUP($A1343,Pistols!$C:$C,Pistols!L:L,0,0)</f>
        <v>0</v>
      </c>
      <c r="J1343" s="3">
        <f>_xlfn.XLOOKUP($A1343,Pistols!$C:$C,Pistols!M:M,0,0)</f>
        <v>0</v>
      </c>
      <c r="K1343" s="3">
        <f>_xlfn.XLOOKUP($A1343,Pistols!$C:$C,Pistols!N:N,0,0)</f>
        <v>0</v>
      </c>
      <c r="L1343" s="3">
        <f>_xlfn.XLOOKUP($A1343,Revolvers!$C:$C,Revolvers!O:O,0,0)</f>
        <v>0</v>
      </c>
      <c r="M1343" s="3">
        <f>_xlfn.XLOOKUP($A1343,Revolvers!$C:$C,Revolvers!P:P,0,0)</f>
        <v>0</v>
      </c>
      <c r="N1343" s="3">
        <f>_xlfn.XLOOKUP($A1343,Revolvers!$C:$C,Revolvers!Q:Q,0,0)</f>
        <v>0</v>
      </c>
      <c r="O1343" s="3">
        <f>_xlfn.XLOOKUP($A1343,Revolvers!$C:$C,Revolvers!R:R,0,0)</f>
        <v>0</v>
      </c>
      <c r="P1343" s="3">
        <f>_xlfn.XLOOKUP($A1343,Revolvers!$C:$C,Revolvers!S:S,0,0)</f>
        <v>0</v>
      </c>
      <c r="Q1343" s="3">
        <f>_xlfn.XLOOKUP($A1343,Revolvers!$C:$C,Revolvers!T:T,0,0)</f>
        <v>0</v>
      </c>
      <c r="R1343" s="3">
        <f>_xlfn.XLOOKUP($A1343,Rifles!C:C,Rifles!H:H,0,0)</f>
        <v>0</v>
      </c>
      <c r="S1343" s="3">
        <f>_xlfn.XLOOKUP($A1343,Shotguns!C:C,Shotguns!H:H,0,0)</f>
        <v>0</v>
      </c>
      <c r="T1343" s="3">
        <f t="shared" si="20"/>
        <v>0</v>
      </c>
    </row>
    <row r="1344" spans="1:20" x14ac:dyDescent="0.25">
      <c r="A1344" s="3">
        <f>Rifles!C1344</f>
        <v>57407398</v>
      </c>
      <c r="B1344" s="3" t="str">
        <f>_xlfn.XLOOKUP($A1344, Rifles!$C$2:$C$419,Rifles!$D$2:$D$419,"N/A",0)</f>
        <v>N/A</v>
      </c>
      <c r="C1344" s="4" t="str">
        <f>_xlfn.XLOOKUP($A1344, Rifles!$C$2:$C$419,Rifles!F$2:F$419,"N/A",0)</f>
        <v>N/A</v>
      </c>
      <c r="D1344" s="4" t="str">
        <f>_xlfn.XLOOKUP($A1344, Rifles!$C$2:$C$419,Rifles!G$2:G$419,"N/A",0)</f>
        <v>N/A</v>
      </c>
      <c r="E1344" s="3">
        <f>_xlfn.XLOOKUP($A1344,Pistols!$C:$C,Pistols!H:H,0,0)</f>
        <v>0</v>
      </c>
      <c r="F1344" s="3">
        <f>_xlfn.XLOOKUP($A1344,Pistols!$C:$C,Pistols!I:I,0,0)</f>
        <v>0</v>
      </c>
      <c r="G1344" s="3">
        <f>_xlfn.XLOOKUP($A1344,Pistols!$C:$C,Pistols!J:J,0,0)</f>
        <v>1</v>
      </c>
      <c r="H1344" s="3">
        <f>_xlfn.XLOOKUP($A1344,Pistols!$C:$C,Pistols!K:K,0,0)</f>
        <v>0</v>
      </c>
      <c r="I1344" s="3">
        <f>_xlfn.XLOOKUP($A1344,Pistols!$C:$C,Pistols!L:L,0,0)</f>
        <v>0</v>
      </c>
      <c r="J1344" s="3">
        <f>_xlfn.XLOOKUP($A1344,Pistols!$C:$C,Pistols!M:M,0,0)</f>
        <v>0</v>
      </c>
      <c r="K1344" s="3">
        <f>_xlfn.XLOOKUP($A1344,Pistols!$C:$C,Pistols!N:N,0,0)</f>
        <v>1</v>
      </c>
      <c r="L1344" s="3">
        <f>_xlfn.XLOOKUP($A1344,Revolvers!$C:$C,Revolvers!O:O,0,0)</f>
        <v>0</v>
      </c>
      <c r="M1344" s="3">
        <f>_xlfn.XLOOKUP($A1344,Revolvers!$C:$C,Revolvers!P:P,0,0)</f>
        <v>0</v>
      </c>
      <c r="N1344" s="3">
        <f>_xlfn.XLOOKUP($A1344,Revolvers!$C:$C,Revolvers!Q:Q,0,0)</f>
        <v>0</v>
      </c>
      <c r="O1344" s="3">
        <f>_xlfn.XLOOKUP($A1344,Revolvers!$C:$C,Revolvers!R:R,0,0)</f>
        <v>0</v>
      </c>
      <c r="P1344" s="3">
        <f>_xlfn.XLOOKUP($A1344,Revolvers!$C:$C,Revolvers!S:S,0,0)</f>
        <v>0</v>
      </c>
      <c r="Q1344" s="3">
        <f>_xlfn.XLOOKUP($A1344,Revolvers!$C:$C,Revolvers!T:T,0,0)</f>
        <v>0</v>
      </c>
      <c r="R1344" s="3">
        <f>_xlfn.XLOOKUP($A1344,Rifles!C:C,Rifles!H:H,0,0)</f>
        <v>14</v>
      </c>
      <c r="S1344" s="3">
        <f>_xlfn.XLOOKUP($A1344,Shotguns!C:C,Shotguns!H:H,0,0)</f>
        <v>0</v>
      </c>
      <c r="T1344" s="3">
        <f t="shared" si="20"/>
        <v>15</v>
      </c>
    </row>
    <row r="1345" spans="1:20" x14ac:dyDescent="0.25">
      <c r="A1345" s="3">
        <f>Rifles!C1345</f>
        <v>57406070</v>
      </c>
      <c r="B1345" s="3" t="str">
        <f>_xlfn.XLOOKUP($A1345, Rifles!$C$2:$C$419,Rifles!$D$2:$D$419,"N/A",0)</f>
        <v>N/A</v>
      </c>
      <c r="C1345" s="4" t="str">
        <f>_xlfn.XLOOKUP($A1345, Rifles!$C$2:$C$419,Rifles!F$2:F$419,"N/A",0)</f>
        <v>N/A</v>
      </c>
      <c r="D1345" s="4" t="str">
        <f>_xlfn.XLOOKUP($A1345, Rifles!$C$2:$C$419,Rifles!G$2:G$419,"N/A",0)</f>
        <v>N/A</v>
      </c>
      <c r="E1345" s="3">
        <f>_xlfn.XLOOKUP($A1345,Pistols!$C:$C,Pistols!H:H,0,0)</f>
        <v>0</v>
      </c>
      <c r="F1345" s="3">
        <f>_xlfn.XLOOKUP($A1345,Pistols!$C:$C,Pistols!I:I,0,0)</f>
        <v>0</v>
      </c>
      <c r="G1345" s="3">
        <f>_xlfn.XLOOKUP($A1345,Pistols!$C:$C,Pistols!J:J,0,0)</f>
        <v>0</v>
      </c>
      <c r="H1345" s="3">
        <f>_xlfn.XLOOKUP($A1345,Pistols!$C:$C,Pistols!K:K,0,0)</f>
        <v>0</v>
      </c>
      <c r="I1345" s="3">
        <f>_xlfn.XLOOKUP($A1345,Pistols!$C:$C,Pistols!L:L,0,0)</f>
        <v>0</v>
      </c>
      <c r="J1345" s="3">
        <f>_xlfn.XLOOKUP($A1345,Pistols!$C:$C,Pistols!M:M,0,0)</f>
        <v>0</v>
      </c>
      <c r="K1345" s="3">
        <f>_xlfn.XLOOKUP($A1345,Pistols!$C:$C,Pistols!N:N,0,0)</f>
        <v>0</v>
      </c>
      <c r="L1345" s="3">
        <f>_xlfn.XLOOKUP($A1345,Revolvers!$C:$C,Revolvers!O:O,0,0)</f>
        <v>0</v>
      </c>
      <c r="M1345" s="3">
        <f>_xlfn.XLOOKUP($A1345,Revolvers!$C:$C,Revolvers!P:P,0,0)</f>
        <v>0</v>
      </c>
      <c r="N1345" s="3">
        <f>_xlfn.XLOOKUP($A1345,Revolvers!$C:$C,Revolvers!Q:Q,0,0)</f>
        <v>0</v>
      </c>
      <c r="O1345" s="3">
        <f>_xlfn.XLOOKUP($A1345,Revolvers!$C:$C,Revolvers!R:R,0,0)</f>
        <v>0</v>
      </c>
      <c r="P1345" s="3">
        <f>_xlfn.XLOOKUP($A1345,Revolvers!$C:$C,Revolvers!S:S,0,0)</f>
        <v>0</v>
      </c>
      <c r="Q1345" s="3">
        <f>_xlfn.XLOOKUP($A1345,Revolvers!$C:$C,Revolvers!T:T,0,0)</f>
        <v>0</v>
      </c>
      <c r="R1345" s="3">
        <f>_xlfn.XLOOKUP($A1345,Rifles!C:C,Rifles!H:H,0,0)</f>
        <v>2</v>
      </c>
      <c r="S1345" s="3">
        <f>_xlfn.XLOOKUP($A1345,Shotguns!C:C,Shotguns!H:H,0,0)</f>
        <v>0</v>
      </c>
      <c r="T1345" s="3">
        <f t="shared" si="20"/>
        <v>2</v>
      </c>
    </row>
    <row r="1346" spans="1:20" x14ac:dyDescent="0.25">
      <c r="A1346" s="3">
        <f>Rifles!C1346</f>
        <v>57407660</v>
      </c>
      <c r="B1346" s="3" t="str">
        <f>_xlfn.XLOOKUP($A1346, Rifles!$C$2:$C$419,Rifles!$D$2:$D$419,"N/A",0)</f>
        <v>N/A</v>
      </c>
      <c r="C1346" s="4" t="str">
        <f>_xlfn.XLOOKUP($A1346, Rifles!$C$2:$C$419,Rifles!F$2:F$419,"N/A",0)</f>
        <v>N/A</v>
      </c>
      <c r="D1346" s="4" t="str">
        <f>_xlfn.XLOOKUP($A1346, Rifles!$C$2:$C$419,Rifles!G$2:G$419,"N/A",0)</f>
        <v>N/A</v>
      </c>
      <c r="E1346" s="3">
        <f>_xlfn.XLOOKUP($A1346,Pistols!$C:$C,Pistols!H:H,0,0)</f>
        <v>0</v>
      </c>
      <c r="F1346" s="3">
        <f>_xlfn.XLOOKUP($A1346,Pistols!$C:$C,Pistols!I:I,0,0)</f>
        <v>4</v>
      </c>
      <c r="G1346" s="3">
        <f>_xlfn.XLOOKUP($A1346,Pistols!$C:$C,Pistols!J:J,0,0)</f>
        <v>5</v>
      </c>
      <c r="H1346" s="3">
        <f>_xlfn.XLOOKUP($A1346,Pistols!$C:$C,Pistols!K:K,0,0)</f>
        <v>0</v>
      </c>
      <c r="I1346" s="3">
        <f>_xlfn.XLOOKUP($A1346,Pistols!$C:$C,Pistols!L:L,0,0)</f>
        <v>0</v>
      </c>
      <c r="J1346" s="3">
        <f>_xlfn.XLOOKUP($A1346,Pistols!$C:$C,Pistols!M:M,0,0)</f>
        <v>0</v>
      </c>
      <c r="K1346" s="3">
        <f>_xlfn.XLOOKUP($A1346,Pistols!$C:$C,Pistols!N:N,0,0)</f>
        <v>9</v>
      </c>
      <c r="L1346" s="3">
        <f>_xlfn.XLOOKUP($A1346,Revolvers!$C:$C,Revolvers!O:O,0,0)</f>
        <v>0</v>
      </c>
      <c r="M1346" s="3">
        <f>_xlfn.XLOOKUP($A1346,Revolvers!$C:$C,Revolvers!P:P,0,0)</f>
        <v>0</v>
      </c>
      <c r="N1346" s="3">
        <f>_xlfn.XLOOKUP($A1346,Revolvers!$C:$C,Revolvers!Q:Q,0,0)</f>
        <v>0</v>
      </c>
      <c r="O1346" s="3">
        <f>_xlfn.XLOOKUP($A1346,Revolvers!$C:$C,Revolvers!R:R,0,0)</f>
        <v>0</v>
      </c>
      <c r="P1346" s="3">
        <f>_xlfn.XLOOKUP($A1346,Revolvers!$C:$C,Revolvers!S:S,0,0)</f>
        <v>0</v>
      </c>
      <c r="Q1346" s="3">
        <f>_xlfn.XLOOKUP($A1346,Revolvers!$C:$C,Revolvers!T:T,0,0)</f>
        <v>0</v>
      </c>
      <c r="R1346" s="3">
        <f>_xlfn.XLOOKUP($A1346,Rifles!C:C,Rifles!H:H,0,0)</f>
        <v>101</v>
      </c>
      <c r="S1346" s="3">
        <f>_xlfn.XLOOKUP($A1346,Shotguns!C:C,Shotguns!H:H,0,0)</f>
        <v>0</v>
      </c>
      <c r="T1346" s="3">
        <f t="shared" si="20"/>
        <v>110</v>
      </c>
    </row>
    <row r="1347" spans="1:20" x14ac:dyDescent="0.25">
      <c r="A1347" s="3">
        <f>Rifles!C1347</f>
        <v>57401497</v>
      </c>
      <c r="B1347" s="3" t="str">
        <f>_xlfn.XLOOKUP($A1347, Rifles!$C$2:$C$419,Rifles!$D$2:$D$419,"N/A",0)</f>
        <v>N/A</v>
      </c>
      <c r="C1347" s="4" t="str">
        <f>_xlfn.XLOOKUP($A1347, Rifles!$C$2:$C$419,Rifles!F$2:F$419,"N/A",0)</f>
        <v>N/A</v>
      </c>
      <c r="D1347" s="4" t="str">
        <f>_xlfn.XLOOKUP($A1347, Rifles!$C$2:$C$419,Rifles!G$2:G$419,"N/A",0)</f>
        <v>N/A</v>
      </c>
      <c r="E1347" s="3">
        <f>_xlfn.XLOOKUP($A1347,Pistols!$C:$C,Pistols!H:H,0,0)</f>
        <v>0</v>
      </c>
      <c r="F1347" s="3">
        <f>_xlfn.XLOOKUP($A1347,Pistols!$C:$C,Pistols!I:I,0,0)</f>
        <v>0</v>
      </c>
      <c r="G1347" s="3">
        <f>_xlfn.XLOOKUP($A1347,Pistols!$C:$C,Pistols!J:J,0,0)</f>
        <v>0</v>
      </c>
      <c r="H1347" s="3">
        <f>_xlfn.XLOOKUP($A1347,Pistols!$C:$C,Pistols!K:K,0,0)</f>
        <v>0</v>
      </c>
      <c r="I1347" s="3">
        <f>_xlfn.XLOOKUP($A1347,Pistols!$C:$C,Pistols!L:L,0,0)</f>
        <v>0</v>
      </c>
      <c r="J1347" s="3">
        <f>_xlfn.XLOOKUP($A1347,Pistols!$C:$C,Pistols!M:M,0,0)</f>
        <v>0</v>
      </c>
      <c r="K1347" s="3">
        <f>_xlfn.XLOOKUP($A1347,Pistols!$C:$C,Pistols!N:N,0,0)</f>
        <v>0</v>
      </c>
      <c r="L1347" s="3">
        <f>_xlfn.XLOOKUP($A1347,Revolvers!$C:$C,Revolvers!O:O,0,0)</f>
        <v>0</v>
      </c>
      <c r="M1347" s="3">
        <f>_xlfn.XLOOKUP($A1347,Revolvers!$C:$C,Revolvers!P:P,0,0)</f>
        <v>0</v>
      </c>
      <c r="N1347" s="3">
        <f>_xlfn.XLOOKUP($A1347,Revolvers!$C:$C,Revolvers!Q:Q,0,0)</f>
        <v>0</v>
      </c>
      <c r="O1347" s="3">
        <f>_xlfn.XLOOKUP($A1347,Revolvers!$C:$C,Revolvers!R:R,0,0)</f>
        <v>0</v>
      </c>
      <c r="P1347" s="3">
        <f>_xlfn.XLOOKUP($A1347,Revolvers!$C:$C,Revolvers!S:S,0,0)</f>
        <v>0</v>
      </c>
      <c r="Q1347" s="3">
        <f>_xlfn.XLOOKUP($A1347,Revolvers!$C:$C,Revolvers!T:T,0,0)</f>
        <v>0</v>
      </c>
      <c r="R1347" s="3">
        <f>_xlfn.XLOOKUP($A1347,Rifles!C:C,Rifles!H:H,0,0)</f>
        <v>1908</v>
      </c>
      <c r="S1347" s="3">
        <f>_xlfn.XLOOKUP($A1347,Shotguns!C:C,Shotguns!H:H,0,0)</f>
        <v>0</v>
      </c>
      <c r="T1347" s="3">
        <f t="shared" ref="T1347:T1410" si="21">K1347+P1347+R1347+S1347</f>
        <v>1908</v>
      </c>
    </row>
    <row r="1348" spans="1:20" x14ac:dyDescent="0.25">
      <c r="A1348" s="3">
        <f>Rifles!C1348</f>
        <v>57605057</v>
      </c>
      <c r="B1348" s="3" t="str">
        <f>_xlfn.XLOOKUP($A1348, Rifles!$C$2:$C$419,Rifles!$D$2:$D$419,"N/A",0)</f>
        <v>N/A</v>
      </c>
      <c r="C1348" s="4" t="str">
        <f>_xlfn.XLOOKUP($A1348, Rifles!$C$2:$C$419,Rifles!F$2:F$419,"N/A",0)</f>
        <v>N/A</v>
      </c>
      <c r="D1348" s="4" t="str">
        <f>_xlfn.XLOOKUP($A1348, Rifles!$C$2:$C$419,Rifles!G$2:G$419,"N/A",0)</f>
        <v>N/A</v>
      </c>
      <c r="E1348" s="3">
        <f>_xlfn.XLOOKUP($A1348,Pistols!$C:$C,Pistols!H:H,0,0)</f>
        <v>0</v>
      </c>
      <c r="F1348" s="3">
        <f>_xlfn.XLOOKUP($A1348,Pistols!$C:$C,Pistols!I:I,0,0)</f>
        <v>0</v>
      </c>
      <c r="G1348" s="3">
        <f>_xlfn.XLOOKUP($A1348,Pistols!$C:$C,Pistols!J:J,0,0)</f>
        <v>0</v>
      </c>
      <c r="H1348" s="3">
        <f>_xlfn.XLOOKUP($A1348,Pistols!$C:$C,Pistols!K:K,0,0)</f>
        <v>0</v>
      </c>
      <c r="I1348" s="3">
        <f>_xlfn.XLOOKUP($A1348,Pistols!$C:$C,Pistols!L:L,0,0)</f>
        <v>0</v>
      </c>
      <c r="J1348" s="3">
        <f>_xlfn.XLOOKUP($A1348,Pistols!$C:$C,Pistols!M:M,0,0)</f>
        <v>0</v>
      </c>
      <c r="K1348" s="3">
        <f>_xlfn.XLOOKUP($A1348,Pistols!$C:$C,Pistols!N:N,0,0)</f>
        <v>0</v>
      </c>
      <c r="L1348" s="3">
        <f>_xlfn.XLOOKUP($A1348,Revolvers!$C:$C,Revolvers!O:O,0,0)</f>
        <v>0</v>
      </c>
      <c r="M1348" s="3">
        <f>_xlfn.XLOOKUP($A1348,Revolvers!$C:$C,Revolvers!P:P,0,0)</f>
        <v>0</v>
      </c>
      <c r="N1348" s="3">
        <f>_xlfn.XLOOKUP($A1348,Revolvers!$C:$C,Revolvers!Q:Q,0,0)</f>
        <v>0</v>
      </c>
      <c r="O1348" s="3">
        <f>_xlfn.XLOOKUP($A1348,Revolvers!$C:$C,Revolvers!R:R,0,0)</f>
        <v>0</v>
      </c>
      <c r="P1348" s="3">
        <f>_xlfn.XLOOKUP($A1348,Revolvers!$C:$C,Revolvers!S:S,0,0)</f>
        <v>0</v>
      </c>
      <c r="Q1348" s="3">
        <f>_xlfn.XLOOKUP($A1348,Revolvers!$C:$C,Revolvers!T:T,0,0)</f>
        <v>0</v>
      </c>
      <c r="R1348" s="3">
        <f>_xlfn.XLOOKUP($A1348,Rifles!C:C,Rifles!H:H,0,0)</f>
        <v>1</v>
      </c>
      <c r="S1348" s="3">
        <f>_xlfn.XLOOKUP($A1348,Shotguns!C:C,Shotguns!H:H,0,0)</f>
        <v>0</v>
      </c>
      <c r="T1348" s="3">
        <f t="shared" si="21"/>
        <v>1</v>
      </c>
    </row>
    <row r="1349" spans="1:20" x14ac:dyDescent="0.25">
      <c r="A1349" s="3">
        <f>Rifles!C1349</f>
        <v>57509216</v>
      </c>
      <c r="B1349" s="3" t="str">
        <f>_xlfn.XLOOKUP($A1349, Rifles!$C$2:$C$419,Rifles!$D$2:$D$419,"N/A",0)</f>
        <v>N/A</v>
      </c>
      <c r="C1349" s="4" t="str">
        <f>_xlfn.XLOOKUP($A1349, Rifles!$C$2:$C$419,Rifles!F$2:F$419,"N/A",0)</f>
        <v>N/A</v>
      </c>
      <c r="D1349" s="4" t="str">
        <f>_xlfn.XLOOKUP($A1349, Rifles!$C$2:$C$419,Rifles!G$2:G$419,"N/A",0)</f>
        <v>N/A</v>
      </c>
      <c r="E1349" s="3">
        <f>_xlfn.XLOOKUP($A1349,Pistols!$C:$C,Pistols!H:H,0,0)</f>
        <v>0</v>
      </c>
      <c r="F1349" s="3">
        <f>_xlfn.XLOOKUP($A1349,Pistols!$C:$C,Pistols!I:I,0,0)</f>
        <v>8</v>
      </c>
      <c r="G1349" s="3">
        <f>_xlfn.XLOOKUP($A1349,Pistols!$C:$C,Pistols!J:J,0,0)</f>
        <v>7</v>
      </c>
      <c r="H1349" s="3">
        <f>_xlfn.XLOOKUP($A1349,Pistols!$C:$C,Pistols!K:K,0,0)</f>
        <v>0</v>
      </c>
      <c r="I1349" s="3">
        <f>_xlfn.XLOOKUP($A1349,Pistols!$C:$C,Pistols!L:L,0,0)</f>
        <v>0</v>
      </c>
      <c r="J1349" s="3">
        <f>_xlfn.XLOOKUP($A1349,Pistols!$C:$C,Pistols!M:M,0,0)</f>
        <v>0</v>
      </c>
      <c r="K1349" s="3">
        <f>_xlfn.XLOOKUP($A1349,Pistols!$C:$C,Pistols!N:N,0,0)</f>
        <v>15</v>
      </c>
      <c r="L1349" s="3">
        <f>_xlfn.XLOOKUP($A1349,Revolvers!$C:$C,Revolvers!O:O,0,0)</f>
        <v>0</v>
      </c>
      <c r="M1349" s="3">
        <f>_xlfn.XLOOKUP($A1349,Revolvers!$C:$C,Revolvers!P:P,0,0)</f>
        <v>0</v>
      </c>
      <c r="N1349" s="3">
        <f>_xlfn.XLOOKUP($A1349,Revolvers!$C:$C,Revolvers!Q:Q,0,0)</f>
        <v>0</v>
      </c>
      <c r="O1349" s="3">
        <f>_xlfn.XLOOKUP($A1349,Revolvers!$C:$C,Revolvers!R:R,0,0)</f>
        <v>0</v>
      </c>
      <c r="P1349" s="3">
        <f>_xlfn.XLOOKUP($A1349,Revolvers!$C:$C,Revolvers!S:S,0,0)</f>
        <v>0</v>
      </c>
      <c r="Q1349" s="3">
        <f>_xlfn.XLOOKUP($A1349,Revolvers!$C:$C,Revolvers!T:T,0,0)</f>
        <v>0</v>
      </c>
      <c r="R1349" s="3">
        <f>_xlfn.XLOOKUP($A1349,Rifles!C:C,Rifles!H:H,0,0)</f>
        <v>42</v>
      </c>
      <c r="S1349" s="3">
        <f>_xlfn.XLOOKUP($A1349,Shotguns!C:C,Shotguns!H:H,0,0)</f>
        <v>0</v>
      </c>
      <c r="T1349" s="3">
        <f t="shared" si="21"/>
        <v>57</v>
      </c>
    </row>
    <row r="1350" spans="1:20" x14ac:dyDescent="0.25">
      <c r="A1350" s="3">
        <f>Rifles!C1350</f>
        <v>57509557</v>
      </c>
      <c r="B1350" s="3" t="str">
        <f>_xlfn.XLOOKUP($A1350, Rifles!$C$2:$C$419,Rifles!$D$2:$D$419,"N/A",0)</f>
        <v>N/A</v>
      </c>
      <c r="C1350" s="4" t="str">
        <f>_xlfn.XLOOKUP($A1350, Rifles!$C$2:$C$419,Rifles!F$2:F$419,"N/A",0)</f>
        <v>N/A</v>
      </c>
      <c r="D1350" s="4" t="str">
        <f>_xlfn.XLOOKUP($A1350, Rifles!$C$2:$C$419,Rifles!G$2:G$419,"N/A",0)</f>
        <v>N/A</v>
      </c>
      <c r="E1350" s="3">
        <f>_xlfn.XLOOKUP($A1350,Pistols!$C:$C,Pistols!H:H,0,0)</f>
        <v>1</v>
      </c>
      <c r="F1350" s="3">
        <f>_xlfn.XLOOKUP($A1350,Pistols!$C:$C,Pistols!I:I,0,0)</f>
        <v>0</v>
      </c>
      <c r="G1350" s="3">
        <f>_xlfn.XLOOKUP($A1350,Pistols!$C:$C,Pistols!J:J,0,0)</f>
        <v>0</v>
      </c>
      <c r="H1350" s="3">
        <f>_xlfn.XLOOKUP($A1350,Pistols!$C:$C,Pistols!K:K,0,0)</f>
        <v>0</v>
      </c>
      <c r="I1350" s="3">
        <f>_xlfn.XLOOKUP($A1350,Pistols!$C:$C,Pistols!L:L,0,0)</f>
        <v>0</v>
      </c>
      <c r="J1350" s="3">
        <f>_xlfn.XLOOKUP($A1350,Pistols!$C:$C,Pistols!M:M,0,0)</f>
        <v>0</v>
      </c>
      <c r="K1350" s="3">
        <f>_xlfn.XLOOKUP($A1350,Pistols!$C:$C,Pistols!N:N,0,0)</f>
        <v>1</v>
      </c>
      <c r="L1350" s="3">
        <f>_xlfn.XLOOKUP($A1350,Revolvers!$C:$C,Revolvers!O:O,0,0)</f>
        <v>0</v>
      </c>
      <c r="M1350" s="3">
        <f>_xlfn.XLOOKUP($A1350,Revolvers!$C:$C,Revolvers!P:P,0,0)</f>
        <v>0</v>
      </c>
      <c r="N1350" s="3">
        <f>_xlfn.XLOOKUP($A1350,Revolvers!$C:$C,Revolvers!Q:Q,0,0)</f>
        <v>0</v>
      </c>
      <c r="O1350" s="3">
        <f>_xlfn.XLOOKUP($A1350,Revolvers!$C:$C,Revolvers!R:R,0,0)</f>
        <v>0</v>
      </c>
      <c r="P1350" s="3">
        <f>_xlfn.XLOOKUP($A1350,Revolvers!$C:$C,Revolvers!S:S,0,0)</f>
        <v>0</v>
      </c>
      <c r="Q1350" s="3">
        <f>_xlfn.XLOOKUP($A1350,Revolvers!$C:$C,Revolvers!T:T,0,0)</f>
        <v>0</v>
      </c>
      <c r="R1350" s="3">
        <f>_xlfn.XLOOKUP($A1350,Rifles!C:C,Rifles!H:H,0,0)</f>
        <v>14</v>
      </c>
      <c r="S1350" s="3">
        <f>_xlfn.XLOOKUP($A1350,Shotguns!C:C,Shotguns!H:H,0,0)</f>
        <v>0</v>
      </c>
      <c r="T1350" s="3">
        <f t="shared" si="21"/>
        <v>15</v>
      </c>
    </row>
    <row r="1351" spans="1:20" x14ac:dyDescent="0.25">
      <c r="A1351" s="3">
        <f>Rifles!C1351</f>
        <v>57454185</v>
      </c>
      <c r="B1351" s="3" t="str">
        <f>_xlfn.XLOOKUP($A1351, Rifles!$C$2:$C$419,Rifles!$D$2:$D$419,"N/A",0)</f>
        <v>N/A</v>
      </c>
      <c r="C1351" s="4" t="str">
        <f>_xlfn.XLOOKUP($A1351, Rifles!$C$2:$C$419,Rifles!F$2:F$419,"N/A",0)</f>
        <v>N/A</v>
      </c>
      <c r="D1351" s="4" t="str">
        <f>_xlfn.XLOOKUP($A1351, Rifles!$C$2:$C$419,Rifles!G$2:G$419,"N/A",0)</f>
        <v>N/A</v>
      </c>
      <c r="E1351" s="3">
        <f>_xlfn.XLOOKUP($A1351,Pistols!$C:$C,Pistols!H:H,0,0)</f>
        <v>0</v>
      </c>
      <c r="F1351" s="3">
        <f>_xlfn.XLOOKUP($A1351,Pistols!$C:$C,Pistols!I:I,0,0)</f>
        <v>0</v>
      </c>
      <c r="G1351" s="3">
        <f>_xlfn.XLOOKUP($A1351,Pistols!$C:$C,Pistols!J:J,0,0)</f>
        <v>0</v>
      </c>
      <c r="H1351" s="3">
        <f>_xlfn.XLOOKUP($A1351,Pistols!$C:$C,Pistols!K:K,0,0)</f>
        <v>0</v>
      </c>
      <c r="I1351" s="3">
        <f>_xlfn.XLOOKUP($A1351,Pistols!$C:$C,Pistols!L:L,0,0)</f>
        <v>0</v>
      </c>
      <c r="J1351" s="3">
        <f>_xlfn.XLOOKUP($A1351,Pistols!$C:$C,Pistols!M:M,0,0)</f>
        <v>0</v>
      </c>
      <c r="K1351" s="3">
        <f>_xlfn.XLOOKUP($A1351,Pistols!$C:$C,Pistols!N:N,0,0)</f>
        <v>0</v>
      </c>
      <c r="L1351" s="3">
        <f>_xlfn.XLOOKUP($A1351,Revolvers!$C:$C,Revolvers!O:O,0,0)</f>
        <v>0</v>
      </c>
      <c r="M1351" s="3">
        <f>_xlfn.XLOOKUP($A1351,Revolvers!$C:$C,Revolvers!P:P,0,0)</f>
        <v>0</v>
      </c>
      <c r="N1351" s="3">
        <f>_xlfn.XLOOKUP($A1351,Revolvers!$C:$C,Revolvers!Q:Q,0,0)</f>
        <v>0</v>
      </c>
      <c r="O1351" s="3">
        <f>_xlfn.XLOOKUP($A1351,Revolvers!$C:$C,Revolvers!R:R,0,0)</f>
        <v>0</v>
      </c>
      <c r="P1351" s="3">
        <f>_xlfn.XLOOKUP($A1351,Revolvers!$C:$C,Revolvers!S:S,0,0)</f>
        <v>0</v>
      </c>
      <c r="Q1351" s="3">
        <f>_xlfn.XLOOKUP($A1351,Revolvers!$C:$C,Revolvers!T:T,0,0)</f>
        <v>0</v>
      </c>
      <c r="R1351" s="3">
        <f>_xlfn.XLOOKUP($A1351,Rifles!C:C,Rifles!H:H,0,0)</f>
        <v>9</v>
      </c>
      <c r="S1351" s="3">
        <f>_xlfn.XLOOKUP($A1351,Shotguns!C:C,Shotguns!H:H,0,0)</f>
        <v>0</v>
      </c>
      <c r="T1351" s="3">
        <f t="shared" si="21"/>
        <v>9</v>
      </c>
    </row>
    <row r="1352" spans="1:20" x14ac:dyDescent="0.25">
      <c r="A1352" s="3">
        <f>Rifles!C1352</f>
        <v>57512223</v>
      </c>
      <c r="B1352" s="3" t="str">
        <f>_xlfn.XLOOKUP($A1352, Rifles!$C$2:$C$419,Rifles!$D$2:$D$419,"N/A",0)</f>
        <v>N/A</v>
      </c>
      <c r="C1352" s="4" t="str">
        <f>_xlfn.XLOOKUP($A1352, Rifles!$C$2:$C$419,Rifles!F$2:F$419,"N/A",0)</f>
        <v>N/A</v>
      </c>
      <c r="D1352" s="4" t="str">
        <f>_xlfn.XLOOKUP($A1352, Rifles!$C$2:$C$419,Rifles!G$2:G$419,"N/A",0)</f>
        <v>N/A</v>
      </c>
      <c r="E1352" s="3">
        <f>_xlfn.XLOOKUP($A1352,Pistols!$C:$C,Pistols!H:H,0,0)</f>
        <v>0</v>
      </c>
      <c r="F1352" s="3">
        <f>_xlfn.XLOOKUP($A1352,Pistols!$C:$C,Pistols!I:I,0,0)</f>
        <v>0</v>
      </c>
      <c r="G1352" s="3">
        <f>_xlfn.XLOOKUP($A1352,Pistols!$C:$C,Pistols!J:J,0,0)</f>
        <v>2</v>
      </c>
      <c r="H1352" s="3">
        <f>_xlfn.XLOOKUP($A1352,Pistols!$C:$C,Pistols!K:K,0,0)</f>
        <v>0</v>
      </c>
      <c r="I1352" s="3">
        <f>_xlfn.XLOOKUP($A1352,Pistols!$C:$C,Pistols!L:L,0,0)</f>
        <v>0</v>
      </c>
      <c r="J1352" s="3">
        <f>_xlfn.XLOOKUP($A1352,Pistols!$C:$C,Pistols!M:M,0,0)</f>
        <v>0</v>
      </c>
      <c r="K1352" s="3">
        <f>_xlfn.XLOOKUP($A1352,Pistols!$C:$C,Pistols!N:N,0,0)</f>
        <v>2</v>
      </c>
      <c r="L1352" s="3">
        <f>_xlfn.XLOOKUP($A1352,Revolvers!$C:$C,Revolvers!O:O,0,0)</f>
        <v>0</v>
      </c>
      <c r="M1352" s="3">
        <f>_xlfn.XLOOKUP($A1352,Revolvers!$C:$C,Revolvers!P:P,0,0)</f>
        <v>0</v>
      </c>
      <c r="N1352" s="3">
        <f>_xlfn.XLOOKUP($A1352,Revolvers!$C:$C,Revolvers!Q:Q,0,0)</f>
        <v>0</v>
      </c>
      <c r="O1352" s="3">
        <f>_xlfn.XLOOKUP($A1352,Revolvers!$C:$C,Revolvers!R:R,0,0)</f>
        <v>0</v>
      </c>
      <c r="P1352" s="3">
        <f>_xlfn.XLOOKUP($A1352,Revolvers!$C:$C,Revolvers!S:S,0,0)</f>
        <v>0</v>
      </c>
      <c r="Q1352" s="3">
        <f>_xlfn.XLOOKUP($A1352,Revolvers!$C:$C,Revolvers!T:T,0,0)</f>
        <v>0</v>
      </c>
      <c r="R1352" s="3">
        <f>_xlfn.XLOOKUP($A1352,Rifles!C:C,Rifles!H:H,0,0)</f>
        <v>2</v>
      </c>
      <c r="S1352" s="3">
        <f>_xlfn.XLOOKUP($A1352,Shotguns!C:C,Shotguns!H:H,0,0)</f>
        <v>0</v>
      </c>
      <c r="T1352" s="3">
        <f t="shared" si="21"/>
        <v>4</v>
      </c>
    </row>
    <row r="1353" spans="1:20" x14ac:dyDescent="0.25">
      <c r="A1353" s="3">
        <f>Rifles!C1353</f>
        <v>57509972</v>
      </c>
      <c r="B1353" s="3" t="str">
        <f>_xlfn.XLOOKUP($A1353, Rifles!$C$2:$C$419,Rifles!$D$2:$D$419,"N/A",0)</f>
        <v>N/A</v>
      </c>
      <c r="C1353" s="4" t="str">
        <f>_xlfn.XLOOKUP($A1353, Rifles!$C$2:$C$419,Rifles!F$2:F$419,"N/A",0)</f>
        <v>N/A</v>
      </c>
      <c r="D1353" s="4" t="str">
        <f>_xlfn.XLOOKUP($A1353, Rifles!$C$2:$C$419,Rifles!G$2:G$419,"N/A",0)</f>
        <v>N/A</v>
      </c>
      <c r="E1353" s="3">
        <f>_xlfn.XLOOKUP($A1353,Pistols!$C:$C,Pistols!H:H,0,0)</f>
        <v>0</v>
      </c>
      <c r="F1353" s="3">
        <f>_xlfn.XLOOKUP($A1353,Pistols!$C:$C,Pistols!I:I,0,0)</f>
        <v>0</v>
      </c>
      <c r="G1353" s="3">
        <f>_xlfn.XLOOKUP($A1353,Pistols!$C:$C,Pistols!J:J,0,0)</f>
        <v>1</v>
      </c>
      <c r="H1353" s="3">
        <f>_xlfn.XLOOKUP($A1353,Pistols!$C:$C,Pistols!K:K,0,0)</f>
        <v>0</v>
      </c>
      <c r="I1353" s="3">
        <f>_xlfn.XLOOKUP($A1353,Pistols!$C:$C,Pistols!L:L,0,0)</f>
        <v>0</v>
      </c>
      <c r="J1353" s="3">
        <f>_xlfn.XLOOKUP($A1353,Pistols!$C:$C,Pistols!M:M,0,0)</f>
        <v>0</v>
      </c>
      <c r="K1353" s="3">
        <f>_xlfn.XLOOKUP($A1353,Pistols!$C:$C,Pistols!N:N,0,0)</f>
        <v>1</v>
      </c>
      <c r="L1353" s="3">
        <f>_xlfn.XLOOKUP($A1353,Revolvers!$C:$C,Revolvers!O:O,0,0)</f>
        <v>0</v>
      </c>
      <c r="M1353" s="3">
        <f>_xlfn.XLOOKUP($A1353,Revolvers!$C:$C,Revolvers!P:P,0,0)</f>
        <v>0</v>
      </c>
      <c r="N1353" s="3">
        <f>_xlfn.XLOOKUP($A1353,Revolvers!$C:$C,Revolvers!Q:Q,0,0)</f>
        <v>0</v>
      </c>
      <c r="O1353" s="3">
        <f>_xlfn.XLOOKUP($A1353,Revolvers!$C:$C,Revolvers!R:R,0,0)</f>
        <v>0</v>
      </c>
      <c r="P1353" s="3">
        <f>_xlfn.XLOOKUP($A1353,Revolvers!$C:$C,Revolvers!S:S,0,0)</f>
        <v>0</v>
      </c>
      <c r="Q1353" s="3">
        <f>_xlfn.XLOOKUP($A1353,Revolvers!$C:$C,Revolvers!T:T,0,0)</f>
        <v>0</v>
      </c>
      <c r="R1353" s="3">
        <f>_xlfn.XLOOKUP($A1353,Rifles!C:C,Rifles!H:H,0,0)</f>
        <v>6</v>
      </c>
      <c r="S1353" s="3">
        <f>_xlfn.XLOOKUP($A1353,Shotguns!C:C,Shotguns!H:H,0,0)</f>
        <v>0</v>
      </c>
      <c r="T1353" s="3">
        <f t="shared" si="21"/>
        <v>7</v>
      </c>
    </row>
    <row r="1354" spans="1:20" x14ac:dyDescent="0.25">
      <c r="A1354" s="3">
        <f>Rifles!C1354</f>
        <v>57511900</v>
      </c>
      <c r="B1354" s="3" t="str">
        <f>_xlfn.XLOOKUP($A1354, Rifles!$C$2:$C$419,Rifles!$D$2:$D$419,"N/A",0)</f>
        <v>N/A</v>
      </c>
      <c r="C1354" s="4" t="str">
        <f>_xlfn.XLOOKUP($A1354, Rifles!$C$2:$C$419,Rifles!F$2:F$419,"N/A",0)</f>
        <v>N/A</v>
      </c>
      <c r="D1354" s="4" t="str">
        <f>_xlfn.XLOOKUP($A1354, Rifles!$C$2:$C$419,Rifles!G$2:G$419,"N/A",0)</f>
        <v>N/A</v>
      </c>
      <c r="E1354" s="3">
        <f>_xlfn.XLOOKUP($A1354,Pistols!$C:$C,Pistols!H:H,0,0)</f>
        <v>3</v>
      </c>
      <c r="F1354" s="3">
        <f>_xlfn.XLOOKUP($A1354,Pistols!$C:$C,Pistols!I:I,0,0)</f>
        <v>0</v>
      </c>
      <c r="G1354" s="3">
        <f>_xlfn.XLOOKUP($A1354,Pistols!$C:$C,Pistols!J:J,0,0)</f>
        <v>0</v>
      </c>
      <c r="H1354" s="3">
        <f>_xlfn.XLOOKUP($A1354,Pistols!$C:$C,Pistols!K:K,0,0)</f>
        <v>0</v>
      </c>
      <c r="I1354" s="3">
        <f>_xlfn.XLOOKUP($A1354,Pistols!$C:$C,Pistols!L:L,0,0)</f>
        <v>0</v>
      </c>
      <c r="J1354" s="3">
        <f>_xlfn.XLOOKUP($A1354,Pistols!$C:$C,Pistols!M:M,0,0)</f>
        <v>0</v>
      </c>
      <c r="K1354" s="3">
        <f>_xlfn.XLOOKUP($A1354,Pistols!$C:$C,Pistols!N:N,0,0)</f>
        <v>3</v>
      </c>
      <c r="L1354" s="3">
        <f>_xlfn.XLOOKUP($A1354,Revolvers!$C:$C,Revolvers!O:O,0,0)</f>
        <v>0</v>
      </c>
      <c r="M1354" s="3">
        <f>_xlfn.XLOOKUP($A1354,Revolvers!$C:$C,Revolvers!P:P,0,0)</f>
        <v>0</v>
      </c>
      <c r="N1354" s="3">
        <f>_xlfn.XLOOKUP($A1354,Revolvers!$C:$C,Revolvers!Q:Q,0,0)</f>
        <v>0</v>
      </c>
      <c r="O1354" s="3">
        <f>_xlfn.XLOOKUP($A1354,Revolvers!$C:$C,Revolvers!R:R,0,0)</f>
        <v>0</v>
      </c>
      <c r="P1354" s="3">
        <f>_xlfn.XLOOKUP($A1354,Revolvers!$C:$C,Revolvers!S:S,0,0)</f>
        <v>0</v>
      </c>
      <c r="Q1354" s="3">
        <f>_xlfn.XLOOKUP($A1354,Revolvers!$C:$C,Revolvers!T:T,0,0)</f>
        <v>0</v>
      </c>
      <c r="R1354" s="3">
        <f>_xlfn.XLOOKUP($A1354,Rifles!C:C,Rifles!H:H,0,0)</f>
        <v>10</v>
      </c>
      <c r="S1354" s="3">
        <f>_xlfn.XLOOKUP($A1354,Shotguns!C:C,Shotguns!H:H,0,0)</f>
        <v>0</v>
      </c>
      <c r="T1354" s="3">
        <f t="shared" si="21"/>
        <v>13</v>
      </c>
    </row>
    <row r="1355" spans="1:20" x14ac:dyDescent="0.25">
      <c r="A1355" s="3">
        <f>Rifles!C1355</f>
        <v>57509495</v>
      </c>
      <c r="B1355" s="3" t="str">
        <f>_xlfn.XLOOKUP($A1355, Rifles!$C$2:$C$419,Rifles!$D$2:$D$419,"N/A",0)</f>
        <v>N/A</v>
      </c>
      <c r="C1355" s="4" t="str">
        <f>_xlfn.XLOOKUP($A1355, Rifles!$C$2:$C$419,Rifles!F$2:F$419,"N/A",0)</f>
        <v>N/A</v>
      </c>
      <c r="D1355" s="4" t="str">
        <f>_xlfn.XLOOKUP($A1355, Rifles!$C$2:$C$419,Rifles!G$2:G$419,"N/A",0)</f>
        <v>N/A</v>
      </c>
      <c r="E1355" s="3">
        <f>_xlfn.XLOOKUP($A1355,Pistols!$C:$C,Pistols!H:H,0,0)</f>
        <v>0</v>
      </c>
      <c r="F1355" s="3">
        <f>_xlfn.XLOOKUP($A1355,Pistols!$C:$C,Pistols!I:I,0,0)</f>
        <v>0</v>
      </c>
      <c r="G1355" s="3">
        <f>_xlfn.XLOOKUP($A1355,Pistols!$C:$C,Pistols!J:J,0,0)</f>
        <v>0</v>
      </c>
      <c r="H1355" s="3">
        <f>_xlfn.XLOOKUP($A1355,Pistols!$C:$C,Pistols!K:K,0,0)</f>
        <v>0</v>
      </c>
      <c r="I1355" s="3">
        <f>_xlfn.XLOOKUP($A1355,Pistols!$C:$C,Pistols!L:L,0,0)</f>
        <v>0</v>
      </c>
      <c r="J1355" s="3">
        <f>_xlfn.XLOOKUP($A1355,Pistols!$C:$C,Pistols!M:M,0,0)</f>
        <v>0</v>
      </c>
      <c r="K1355" s="3">
        <f>_xlfn.XLOOKUP($A1355,Pistols!$C:$C,Pistols!N:N,0,0)</f>
        <v>0</v>
      </c>
      <c r="L1355" s="3">
        <f>_xlfn.XLOOKUP($A1355,Revolvers!$C:$C,Revolvers!O:O,0,0)</f>
        <v>0</v>
      </c>
      <c r="M1355" s="3">
        <f>_xlfn.XLOOKUP($A1355,Revolvers!$C:$C,Revolvers!P:P,0,0)</f>
        <v>0</v>
      </c>
      <c r="N1355" s="3">
        <f>_xlfn.XLOOKUP($A1355,Revolvers!$C:$C,Revolvers!Q:Q,0,0)</f>
        <v>0</v>
      </c>
      <c r="O1355" s="3">
        <f>_xlfn.XLOOKUP($A1355,Revolvers!$C:$C,Revolvers!R:R,0,0)</f>
        <v>0</v>
      </c>
      <c r="P1355" s="3">
        <f>_xlfn.XLOOKUP($A1355,Revolvers!$C:$C,Revolvers!S:S,0,0)</f>
        <v>0</v>
      </c>
      <c r="Q1355" s="3">
        <f>_xlfn.XLOOKUP($A1355,Revolvers!$C:$C,Revolvers!T:T,0,0)</f>
        <v>0</v>
      </c>
      <c r="R1355" s="3">
        <f>_xlfn.XLOOKUP($A1355,Rifles!C:C,Rifles!H:H,0,0)</f>
        <v>4</v>
      </c>
      <c r="S1355" s="3">
        <f>_xlfn.XLOOKUP($A1355,Shotguns!C:C,Shotguns!H:H,0,0)</f>
        <v>0</v>
      </c>
      <c r="T1355" s="3">
        <f t="shared" si="21"/>
        <v>4</v>
      </c>
    </row>
    <row r="1356" spans="1:20" x14ac:dyDescent="0.25">
      <c r="A1356" s="3">
        <f>Rifles!C1356</f>
        <v>57509671</v>
      </c>
      <c r="B1356" s="3" t="str">
        <f>_xlfn.XLOOKUP($A1356, Rifles!$C$2:$C$419,Rifles!$D$2:$D$419,"N/A",0)</f>
        <v>N/A</v>
      </c>
      <c r="C1356" s="4" t="str">
        <f>_xlfn.XLOOKUP($A1356, Rifles!$C$2:$C$419,Rifles!F$2:F$419,"N/A",0)</f>
        <v>N/A</v>
      </c>
      <c r="D1356" s="4" t="str">
        <f>_xlfn.XLOOKUP($A1356, Rifles!$C$2:$C$419,Rifles!G$2:G$419,"N/A",0)</f>
        <v>N/A</v>
      </c>
      <c r="E1356" s="3">
        <f>_xlfn.XLOOKUP($A1356,Pistols!$C:$C,Pistols!H:H,0,0)</f>
        <v>0</v>
      </c>
      <c r="F1356" s="3">
        <f>_xlfn.XLOOKUP($A1356,Pistols!$C:$C,Pistols!I:I,0,0)</f>
        <v>0</v>
      </c>
      <c r="G1356" s="3">
        <f>_xlfn.XLOOKUP($A1356,Pistols!$C:$C,Pistols!J:J,0,0)</f>
        <v>0</v>
      </c>
      <c r="H1356" s="3">
        <f>_xlfn.XLOOKUP($A1356,Pistols!$C:$C,Pistols!K:K,0,0)</f>
        <v>0</v>
      </c>
      <c r="I1356" s="3">
        <f>_xlfn.XLOOKUP($A1356,Pistols!$C:$C,Pistols!L:L,0,0)</f>
        <v>0</v>
      </c>
      <c r="J1356" s="3">
        <f>_xlfn.XLOOKUP($A1356,Pistols!$C:$C,Pistols!M:M,0,0)</f>
        <v>1</v>
      </c>
      <c r="K1356" s="3">
        <f>_xlfn.XLOOKUP($A1356,Pistols!$C:$C,Pistols!N:N,0,0)</f>
        <v>1</v>
      </c>
      <c r="L1356" s="3">
        <f>_xlfn.XLOOKUP($A1356,Revolvers!$C:$C,Revolvers!O:O,0,0)</f>
        <v>0</v>
      </c>
      <c r="M1356" s="3">
        <f>_xlfn.XLOOKUP($A1356,Revolvers!$C:$C,Revolvers!P:P,0,0)</f>
        <v>0</v>
      </c>
      <c r="N1356" s="3">
        <f>_xlfn.XLOOKUP($A1356,Revolvers!$C:$C,Revolvers!Q:Q,0,0)</f>
        <v>0</v>
      </c>
      <c r="O1356" s="3">
        <f>_xlfn.XLOOKUP($A1356,Revolvers!$C:$C,Revolvers!R:R,0,0)</f>
        <v>0</v>
      </c>
      <c r="P1356" s="3">
        <f>_xlfn.XLOOKUP($A1356,Revolvers!$C:$C,Revolvers!S:S,0,0)</f>
        <v>0</v>
      </c>
      <c r="Q1356" s="3">
        <f>_xlfn.XLOOKUP($A1356,Revolvers!$C:$C,Revolvers!T:T,0,0)</f>
        <v>0</v>
      </c>
      <c r="R1356" s="3">
        <f>_xlfn.XLOOKUP($A1356,Rifles!C:C,Rifles!H:H,0,0)</f>
        <v>11</v>
      </c>
      <c r="S1356" s="3">
        <f>_xlfn.XLOOKUP($A1356,Shotguns!C:C,Shotguns!H:H,0,0)</f>
        <v>1</v>
      </c>
      <c r="T1356" s="3">
        <f t="shared" si="21"/>
        <v>13</v>
      </c>
    </row>
    <row r="1357" spans="1:20" x14ac:dyDescent="0.25">
      <c r="A1357" s="3">
        <f>Rifles!C1357</f>
        <v>57600679</v>
      </c>
      <c r="B1357" s="3" t="str">
        <f>_xlfn.XLOOKUP($A1357, Rifles!$C$2:$C$419,Rifles!$D$2:$D$419,"N/A",0)</f>
        <v>N/A</v>
      </c>
      <c r="C1357" s="4" t="str">
        <f>_xlfn.XLOOKUP($A1357, Rifles!$C$2:$C$419,Rifles!F$2:F$419,"N/A",0)</f>
        <v>N/A</v>
      </c>
      <c r="D1357" s="4" t="str">
        <f>_xlfn.XLOOKUP($A1357, Rifles!$C$2:$C$419,Rifles!G$2:G$419,"N/A",0)</f>
        <v>N/A</v>
      </c>
      <c r="E1357" s="3">
        <f>_xlfn.XLOOKUP($A1357,Pistols!$C:$C,Pistols!H:H,0,0)</f>
        <v>0</v>
      </c>
      <c r="F1357" s="3">
        <f>_xlfn.XLOOKUP($A1357,Pistols!$C:$C,Pistols!I:I,0,0)</f>
        <v>0</v>
      </c>
      <c r="G1357" s="3">
        <f>_xlfn.XLOOKUP($A1357,Pistols!$C:$C,Pistols!J:J,0,0)</f>
        <v>0</v>
      </c>
      <c r="H1357" s="3">
        <f>_xlfn.XLOOKUP($A1357,Pistols!$C:$C,Pistols!K:K,0,0)</f>
        <v>0</v>
      </c>
      <c r="I1357" s="3">
        <f>_xlfn.XLOOKUP($A1357,Pistols!$C:$C,Pistols!L:L,0,0)</f>
        <v>0</v>
      </c>
      <c r="J1357" s="3">
        <f>_xlfn.XLOOKUP($A1357,Pistols!$C:$C,Pistols!M:M,0,0)</f>
        <v>0</v>
      </c>
      <c r="K1357" s="3">
        <f>_xlfn.XLOOKUP($A1357,Pistols!$C:$C,Pistols!N:N,0,0)</f>
        <v>0</v>
      </c>
      <c r="L1357" s="3">
        <f>_xlfn.XLOOKUP($A1357,Revolvers!$C:$C,Revolvers!O:O,0,0)</f>
        <v>0</v>
      </c>
      <c r="M1357" s="3">
        <f>_xlfn.XLOOKUP($A1357,Revolvers!$C:$C,Revolvers!P:P,0,0)</f>
        <v>0</v>
      </c>
      <c r="N1357" s="3">
        <f>_xlfn.XLOOKUP($A1357,Revolvers!$C:$C,Revolvers!Q:Q,0,0)</f>
        <v>0</v>
      </c>
      <c r="O1357" s="3">
        <f>_xlfn.XLOOKUP($A1357,Revolvers!$C:$C,Revolvers!R:R,0,0)</f>
        <v>0</v>
      </c>
      <c r="P1357" s="3">
        <f>_xlfn.XLOOKUP($A1357,Revolvers!$C:$C,Revolvers!S:S,0,0)</f>
        <v>0</v>
      </c>
      <c r="Q1357" s="3">
        <f>_xlfn.XLOOKUP($A1357,Revolvers!$C:$C,Revolvers!T:T,0,0)</f>
        <v>0</v>
      </c>
      <c r="R1357" s="3">
        <f>_xlfn.XLOOKUP($A1357,Rifles!C:C,Rifles!H:H,0,0)</f>
        <v>5</v>
      </c>
      <c r="S1357" s="3">
        <f>_xlfn.XLOOKUP($A1357,Shotguns!C:C,Shotguns!H:H,0,0)</f>
        <v>0</v>
      </c>
      <c r="T1357" s="3">
        <f t="shared" si="21"/>
        <v>5</v>
      </c>
    </row>
    <row r="1358" spans="1:20" x14ac:dyDescent="0.25">
      <c r="A1358" s="3">
        <f>Rifles!C1358</f>
        <v>57407313</v>
      </c>
      <c r="B1358" s="3" t="str">
        <f>_xlfn.XLOOKUP($A1358, Rifles!$C$2:$C$419,Rifles!$D$2:$D$419,"N/A",0)</f>
        <v>N/A</v>
      </c>
      <c r="C1358" s="4" t="str">
        <f>_xlfn.XLOOKUP($A1358, Rifles!$C$2:$C$419,Rifles!F$2:F$419,"N/A",0)</f>
        <v>N/A</v>
      </c>
      <c r="D1358" s="4" t="str">
        <f>_xlfn.XLOOKUP($A1358, Rifles!$C$2:$C$419,Rifles!G$2:G$419,"N/A",0)</f>
        <v>N/A</v>
      </c>
      <c r="E1358" s="3">
        <f>_xlfn.XLOOKUP($A1358,Pistols!$C:$C,Pistols!H:H,0,0)</f>
        <v>0</v>
      </c>
      <c r="F1358" s="3">
        <f>_xlfn.XLOOKUP($A1358,Pistols!$C:$C,Pistols!I:I,0,0)</f>
        <v>0</v>
      </c>
      <c r="G1358" s="3">
        <f>_xlfn.XLOOKUP($A1358,Pistols!$C:$C,Pistols!J:J,0,0)</f>
        <v>0</v>
      </c>
      <c r="H1358" s="3">
        <f>_xlfn.XLOOKUP($A1358,Pistols!$C:$C,Pistols!K:K,0,0)</f>
        <v>0</v>
      </c>
      <c r="I1358" s="3">
        <f>_xlfn.XLOOKUP($A1358,Pistols!$C:$C,Pistols!L:L,0,0)</f>
        <v>0</v>
      </c>
      <c r="J1358" s="3">
        <f>_xlfn.XLOOKUP($A1358,Pistols!$C:$C,Pistols!M:M,0,0)</f>
        <v>0</v>
      </c>
      <c r="K1358" s="3">
        <f>_xlfn.XLOOKUP($A1358,Pistols!$C:$C,Pistols!N:N,0,0)</f>
        <v>0</v>
      </c>
      <c r="L1358" s="3">
        <f>_xlfn.XLOOKUP($A1358,Revolvers!$C:$C,Revolvers!O:O,0,0)</f>
        <v>0</v>
      </c>
      <c r="M1358" s="3">
        <f>_xlfn.XLOOKUP($A1358,Revolvers!$C:$C,Revolvers!P:P,0,0)</f>
        <v>0</v>
      </c>
      <c r="N1358" s="3">
        <f>_xlfn.XLOOKUP($A1358,Revolvers!$C:$C,Revolvers!Q:Q,0,0)</f>
        <v>0</v>
      </c>
      <c r="O1358" s="3">
        <f>_xlfn.XLOOKUP($A1358,Revolvers!$C:$C,Revolvers!R:R,0,0)</f>
        <v>0</v>
      </c>
      <c r="P1358" s="3">
        <f>_xlfn.XLOOKUP($A1358,Revolvers!$C:$C,Revolvers!S:S,0,0)</f>
        <v>0</v>
      </c>
      <c r="Q1358" s="3">
        <f>_xlfn.XLOOKUP($A1358,Revolvers!$C:$C,Revolvers!T:T,0,0)</f>
        <v>0</v>
      </c>
      <c r="R1358" s="3">
        <f>_xlfn.XLOOKUP($A1358,Rifles!C:C,Rifles!H:H,0,0)</f>
        <v>2</v>
      </c>
      <c r="S1358" s="3">
        <f>_xlfn.XLOOKUP($A1358,Shotguns!C:C,Shotguns!H:H,0,0)</f>
        <v>0</v>
      </c>
      <c r="T1358" s="3">
        <f t="shared" si="21"/>
        <v>2</v>
      </c>
    </row>
    <row r="1359" spans="1:20" x14ac:dyDescent="0.25">
      <c r="A1359" s="3">
        <f>Rifles!C1359</f>
        <v>57604153</v>
      </c>
      <c r="B1359" s="3" t="str">
        <f>_xlfn.XLOOKUP($A1359, Rifles!$C$2:$C$419,Rifles!$D$2:$D$419,"N/A",0)</f>
        <v>N/A</v>
      </c>
      <c r="C1359" s="4" t="str">
        <f>_xlfn.XLOOKUP($A1359, Rifles!$C$2:$C$419,Rifles!F$2:F$419,"N/A",0)</f>
        <v>N/A</v>
      </c>
      <c r="D1359" s="4" t="str">
        <f>_xlfn.XLOOKUP($A1359, Rifles!$C$2:$C$419,Rifles!G$2:G$419,"N/A",0)</f>
        <v>N/A</v>
      </c>
      <c r="E1359" s="3">
        <f>_xlfn.XLOOKUP($A1359,Pistols!$C:$C,Pistols!H:H,0,0)</f>
        <v>0</v>
      </c>
      <c r="F1359" s="3">
        <f>_xlfn.XLOOKUP($A1359,Pistols!$C:$C,Pistols!I:I,0,0)</f>
        <v>0</v>
      </c>
      <c r="G1359" s="3">
        <f>_xlfn.XLOOKUP($A1359,Pistols!$C:$C,Pistols!J:J,0,0)</f>
        <v>0</v>
      </c>
      <c r="H1359" s="3">
        <f>_xlfn.XLOOKUP($A1359,Pistols!$C:$C,Pistols!K:K,0,0)</f>
        <v>0</v>
      </c>
      <c r="I1359" s="3">
        <f>_xlfn.XLOOKUP($A1359,Pistols!$C:$C,Pistols!L:L,0,0)</f>
        <v>0</v>
      </c>
      <c r="J1359" s="3">
        <f>_xlfn.XLOOKUP($A1359,Pistols!$C:$C,Pistols!M:M,0,0)</f>
        <v>0</v>
      </c>
      <c r="K1359" s="3">
        <f>_xlfn.XLOOKUP($A1359,Pistols!$C:$C,Pistols!N:N,0,0)</f>
        <v>0</v>
      </c>
      <c r="L1359" s="3">
        <f>_xlfn.XLOOKUP($A1359,Revolvers!$C:$C,Revolvers!O:O,0,0)</f>
        <v>0</v>
      </c>
      <c r="M1359" s="3">
        <f>_xlfn.XLOOKUP($A1359,Revolvers!$C:$C,Revolvers!P:P,0,0)</f>
        <v>0</v>
      </c>
      <c r="N1359" s="3">
        <f>_xlfn.XLOOKUP($A1359,Revolvers!$C:$C,Revolvers!Q:Q,0,0)</f>
        <v>0</v>
      </c>
      <c r="O1359" s="3">
        <f>_xlfn.XLOOKUP($A1359,Revolvers!$C:$C,Revolvers!R:R,0,0)</f>
        <v>0</v>
      </c>
      <c r="P1359" s="3">
        <f>_xlfn.XLOOKUP($A1359,Revolvers!$C:$C,Revolvers!S:S,0,0)</f>
        <v>0</v>
      </c>
      <c r="Q1359" s="3">
        <f>_xlfn.XLOOKUP($A1359,Revolvers!$C:$C,Revolvers!T:T,0,0)</f>
        <v>0</v>
      </c>
      <c r="R1359" s="3">
        <f>_xlfn.XLOOKUP($A1359,Rifles!C:C,Rifles!H:H,0,0)</f>
        <v>1</v>
      </c>
      <c r="S1359" s="3">
        <f>_xlfn.XLOOKUP($A1359,Shotguns!C:C,Shotguns!H:H,0,0)</f>
        <v>0</v>
      </c>
      <c r="T1359" s="3">
        <f t="shared" si="21"/>
        <v>1</v>
      </c>
    </row>
    <row r="1360" spans="1:20" x14ac:dyDescent="0.25">
      <c r="A1360" s="3">
        <f>Rifles!C1360</f>
        <v>57510548</v>
      </c>
      <c r="B1360" s="3" t="str">
        <f>_xlfn.XLOOKUP($A1360, Rifles!$C$2:$C$419,Rifles!$D$2:$D$419,"N/A",0)</f>
        <v>N/A</v>
      </c>
      <c r="C1360" s="4" t="str">
        <f>_xlfn.XLOOKUP($A1360, Rifles!$C$2:$C$419,Rifles!F$2:F$419,"N/A",0)</f>
        <v>N/A</v>
      </c>
      <c r="D1360" s="4" t="str">
        <f>_xlfn.XLOOKUP($A1360, Rifles!$C$2:$C$419,Rifles!G$2:G$419,"N/A",0)</f>
        <v>N/A</v>
      </c>
      <c r="E1360" s="3">
        <f>_xlfn.XLOOKUP($A1360,Pistols!$C:$C,Pistols!H:H,0,0)</f>
        <v>0</v>
      </c>
      <c r="F1360" s="3">
        <f>_xlfn.XLOOKUP($A1360,Pistols!$C:$C,Pistols!I:I,0,0)</f>
        <v>0</v>
      </c>
      <c r="G1360" s="3">
        <f>_xlfn.XLOOKUP($A1360,Pistols!$C:$C,Pistols!J:J,0,0)</f>
        <v>0</v>
      </c>
      <c r="H1360" s="3">
        <f>_xlfn.XLOOKUP($A1360,Pistols!$C:$C,Pistols!K:K,0,0)</f>
        <v>0</v>
      </c>
      <c r="I1360" s="3">
        <f>_xlfn.XLOOKUP($A1360,Pistols!$C:$C,Pistols!L:L,0,0)</f>
        <v>0</v>
      </c>
      <c r="J1360" s="3">
        <f>_xlfn.XLOOKUP($A1360,Pistols!$C:$C,Pistols!M:M,0,0)</f>
        <v>0</v>
      </c>
      <c r="K1360" s="3">
        <f>_xlfn.XLOOKUP($A1360,Pistols!$C:$C,Pistols!N:N,0,0)</f>
        <v>0</v>
      </c>
      <c r="L1360" s="3">
        <f>_xlfn.XLOOKUP($A1360,Revolvers!$C:$C,Revolvers!O:O,0,0)</f>
        <v>0</v>
      </c>
      <c r="M1360" s="3">
        <f>_xlfn.XLOOKUP($A1360,Revolvers!$C:$C,Revolvers!P:P,0,0)</f>
        <v>0</v>
      </c>
      <c r="N1360" s="3">
        <f>_xlfn.XLOOKUP($A1360,Revolvers!$C:$C,Revolvers!Q:Q,0,0)</f>
        <v>0</v>
      </c>
      <c r="O1360" s="3">
        <f>_xlfn.XLOOKUP($A1360,Revolvers!$C:$C,Revolvers!R:R,0,0)</f>
        <v>0</v>
      </c>
      <c r="P1360" s="3">
        <f>_xlfn.XLOOKUP($A1360,Revolvers!$C:$C,Revolvers!S:S,0,0)</f>
        <v>0</v>
      </c>
      <c r="Q1360" s="3">
        <f>_xlfn.XLOOKUP($A1360,Revolvers!$C:$C,Revolvers!T:T,0,0)</f>
        <v>0</v>
      </c>
      <c r="R1360" s="3">
        <f>_xlfn.XLOOKUP($A1360,Rifles!C:C,Rifles!H:H,0,0)</f>
        <v>1</v>
      </c>
      <c r="S1360" s="3">
        <f>_xlfn.XLOOKUP($A1360,Shotguns!C:C,Shotguns!H:H,0,0)</f>
        <v>0</v>
      </c>
      <c r="T1360" s="3">
        <f t="shared" si="21"/>
        <v>1</v>
      </c>
    </row>
    <row r="1361" spans="1:20" x14ac:dyDescent="0.25">
      <c r="A1361" s="3">
        <f>Rifles!C1361</f>
        <v>57504967</v>
      </c>
      <c r="B1361" s="3" t="str">
        <f>_xlfn.XLOOKUP($A1361, Rifles!$C$2:$C$419,Rifles!$D$2:$D$419,"N/A",0)</f>
        <v>N/A</v>
      </c>
      <c r="C1361" s="4" t="str">
        <f>_xlfn.XLOOKUP($A1361, Rifles!$C$2:$C$419,Rifles!F$2:F$419,"N/A",0)</f>
        <v>N/A</v>
      </c>
      <c r="D1361" s="4" t="str">
        <f>_xlfn.XLOOKUP($A1361, Rifles!$C$2:$C$419,Rifles!G$2:G$419,"N/A",0)</f>
        <v>N/A</v>
      </c>
      <c r="E1361" s="3">
        <f>_xlfn.XLOOKUP($A1361,Pistols!$C:$C,Pistols!H:H,0,0)</f>
        <v>0</v>
      </c>
      <c r="F1361" s="3">
        <f>_xlfn.XLOOKUP($A1361,Pistols!$C:$C,Pistols!I:I,0,0)</f>
        <v>0</v>
      </c>
      <c r="G1361" s="3">
        <f>_xlfn.XLOOKUP($A1361,Pistols!$C:$C,Pistols!J:J,0,0)</f>
        <v>0</v>
      </c>
      <c r="H1361" s="3">
        <f>_xlfn.XLOOKUP($A1361,Pistols!$C:$C,Pistols!K:K,0,0)</f>
        <v>0</v>
      </c>
      <c r="I1361" s="3">
        <f>_xlfn.XLOOKUP($A1361,Pistols!$C:$C,Pistols!L:L,0,0)</f>
        <v>0</v>
      </c>
      <c r="J1361" s="3">
        <f>_xlfn.XLOOKUP($A1361,Pistols!$C:$C,Pistols!M:M,0,0)</f>
        <v>0</v>
      </c>
      <c r="K1361" s="3">
        <f>_xlfn.XLOOKUP($A1361,Pistols!$C:$C,Pistols!N:N,0,0)</f>
        <v>0</v>
      </c>
      <c r="L1361" s="3">
        <f>_xlfn.XLOOKUP($A1361,Revolvers!$C:$C,Revolvers!O:O,0,0)</f>
        <v>0</v>
      </c>
      <c r="M1361" s="3">
        <f>_xlfn.XLOOKUP($A1361,Revolvers!$C:$C,Revolvers!P:P,0,0)</f>
        <v>0</v>
      </c>
      <c r="N1361" s="3">
        <f>_xlfn.XLOOKUP($A1361,Revolvers!$C:$C,Revolvers!Q:Q,0,0)</f>
        <v>0</v>
      </c>
      <c r="O1361" s="3">
        <f>_xlfn.XLOOKUP($A1361,Revolvers!$C:$C,Revolvers!R:R,0,0)</f>
        <v>0</v>
      </c>
      <c r="P1361" s="3">
        <f>_xlfn.XLOOKUP($A1361,Revolvers!$C:$C,Revolvers!S:S,0,0)</f>
        <v>0</v>
      </c>
      <c r="Q1361" s="3">
        <f>_xlfn.XLOOKUP($A1361,Revolvers!$C:$C,Revolvers!T:T,0,0)</f>
        <v>0</v>
      </c>
      <c r="R1361" s="3">
        <f>_xlfn.XLOOKUP($A1361,Rifles!C:C,Rifles!H:H,0,0)</f>
        <v>10</v>
      </c>
      <c r="S1361" s="3">
        <f>_xlfn.XLOOKUP($A1361,Shotguns!C:C,Shotguns!H:H,0,0)</f>
        <v>0</v>
      </c>
      <c r="T1361" s="3">
        <f t="shared" si="21"/>
        <v>10</v>
      </c>
    </row>
    <row r="1362" spans="1:20" x14ac:dyDescent="0.25">
      <c r="A1362" s="3">
        <f>Rifles!C1362</f>
        <v>57512011</v>
      </c>
      <c r="B1362" s="3" t="str">
        <f>_xlfn.XLOOKUP($A1362, Rifles!$C$2:$C$419,Rifles!$D$2:$D$419,"N/A",0)</f>
        <v>N/A</v>
      </c>
      <c r="C1362" s="4" t="str">
        <f>_xlfn.XLOOKUP($A1362, Rifles!$C$2:$C$419,Rifles!F$2:F$419,"N/A",0)</f>
        <v>N/A</v>
      </c>
      <c r="D1362" s="4" t="str">
        <f>_xlfn.XLOOKUP($A1362, Rifles!$C$2:$C$419,Rifles!G$2:G$419,"N/A",0)</f>
        <v>N/A</v>
      </c>
      <c r="E1362" s="3">
        <f>_xlfn.XLOOKUP($A1362,Pistols!$C:$C,Pistols!H:H,0,0)</f>
        <v>0</v>
      </c>
      <c r="F1362" s="3">
        <f>_xlfn.XLOOKUP($A1362,Pistols!$C:$C,Pistols!I:I,0,0)</f>
        <v>0</v>
      </c>
      <c r="G1362" s="3">
        <f>_xlfn.XLOOKUP($A1362,Pistols!$C:$C,Pistols!J:J,0,0)</f>
        <v>0</v>
      </c>
      <c r="H1362" s="3">
        <f>_xlfn.XLOOKUP($A1362,Pistols!$C:$C,Pistols!K:K,0,0)</f>
        <v>0</v>
      </c>
      <c r="I1362" s="3">
        <f>_xlfn.XLOOKUP($A1362,Pistols!$C:$C,Pistols!L:L,0,0)</f>
        <v>0</v>
      </c>
      <c r="J1362" s="3">
        <f>_xlfn.XLOOKUP($A1362,Pistols!$C:$C,Pistols!M:M,0,0)</f>
        <v>0</v>
      </c>
      <c r="K1362" s="3">
        <f>_xlfn.XLOOKUP($A1362,Pistols!$C:$C,Pistols!N:N,0,0)</f>
        <v>0</v>
      </c>
      <c r="L1362" s="3">
        <f>_xlfn.XLOOKUP($A1362,Revolvers!$C:$C,Revolvers!O:O,0,0)</f>
        <v>0</v>
      </c>
      <c r="M1362" s="3">
        <f>_xlfn.XLOOKUP($A1362,Revolvers!$C:$C,Revolvers!P:P,0,0)</f>
        <v>0</v>
      </c>
      <c r="N1362" s="3">
        <f>_xlfn.XLOOKUP($A1362,Revolvers!$C:$C,Revolvers!Q:Q,0,0)</f>
        <v>0</v>
      </c>
      <c r="O1362" s="3">
        <f>_xlfn.XLOOKUP($A1362,Revolvers!$C:$C,Revolvers!R:R,0,0)</f>
        <v>0</v>
      </c>
      <c r="P1362" s="3">
        <f>_xlfn.XLOOKUP($A1362,Revolvers!$C:$C,Revolvers!S:S,0,0)</f>
        <v>0</v>
      </c>
      <c r="Q1362" s="3">
        <f>_xlfn.XLOOKUP($A1362,Revolvers!$C:$C,Revolvers!T:T,0,0)</f>
        <v>0</v>
      </c>
      <c r="R1362" s="3">
        <f>_xlfn.XLOOKUP($A1362,Rifles!C:C,Rifles!H:H,0,0)</f>
        <v>63</v>
      </c>
      <c r="S1362" s="3">
        <f>_xlfn.XLOOKUP($A1362,Shotguns!C:C,Shotguns!H:H,0,0)</f>
        <v>0</v>
      </c>
      <c r="T1362" s="3">
        <f t="shared" si="21"/>
        <v>63</v>
      </c>
    </row>
    <row r="1363" spans="1:20" x14ac:dyDescent="0.25">
      <c r="A1363" s="3">
        <f>Rifles!C1363</f>
        <v>57512398</v>
      </c>
      <c r="B1363" s="3" t="str">
        <f>_xlfn.XLOOKUP($A1363, Rifles!$C$2:$C$419,Rifles!$D$2:$D$419,"N/A",0)</f>
        <v>N/A</v>
      </c>
      <c r="C1363" s="4" t="str">
        <f>_xlfn.XLOOKUP($A1363, Rifles!$C$2:$C$419,Rifles!F$2:F$419,"N/A",0)</f>
        <v>N/A</v>
      </c>
      <c r="D1363" s="4" t="str">
        <f>_xlfn.XLOOKUP($A1363, Rifles!$C$2:$C$419,Rifles!G$2:G$419,"N/A",0)</f>
        <v>N/A</v>
      </c>
      <c r="E1363" s="3">
        <f>_xlfn.XLOOKUP($A1363,Pistols!$C:$C,Pistols!H:H,0,0)</f>
        <v>0</v>
      </c>
      <c r="F1363" s="3">
        <f>_xlfn.XLOOKUP($A1363,Pistols!$C:$C,Pistols!I:I,0,0)</f>
        <v>0</v>
      </c>
      <c r="G1363" s="3">
        <f>_xlfn.XLOOKUP($A1363,Pistols!$C:$C,Pistols!J:J,0,0)</f>
        <v>0</v>
      </c>
      <c r="H1363" s="3">
        <f>_xlfn.XLOOKUP($A1363,Pistols!$C:$C,Pistols!K:K,0,0)</f>
        <v>0</v>
      </c>
      <c r="I1363" s="3">
        <f>_xlfn.XLOOKUP($A1363,Pistols!$C:$C,Pistols!L:L,0,0)</f>
        <v>0</v>
      </c>
      <c r="J1363" s="3">
        <f>_xlfn.XLOOKUP($A1363,Pistols!$C:$C,Pistols!M:M,0,0)</f>
        <v>0</v>
      </c>
      <c r="K1363" s="3">
        <f>_xlfn.XLOOKUP($A1363,Pistols!$C:$C,Pistols!N:N,0,0)</f>
        <v>0</v>
      </c>
      <c r="L1363" s="3">
        <f>_xlfn.XLOOKUP($A1363,Revolvers!$C:$C,Revolvers!O:O,0,0)</f>
        <v>0</v>
      </c>
      <c r="M1363" s="3">
        <f>_xlfn.XLOOKUP($A1363,Revolvers!$C:$C,Revolvers!P:P,0,0)</f>
        <v>0</v>
      </c>
      <c r="N1363" s="3">
        <f>_xlfn.XLOOKUP($A1363,Revolvers!$C:$C,Revolvers!Q:Q,0,0)</f>
        <v>0</v>
      </c>
      <c r="O1363" s="3">
        <f>_xlfn.XLOOKUP($A1363,Revolvers!$C:$C,Revolvers!R:R,0,0)</f>
        <v>0</v>
      </c>
      <c r="P1363" s="3">
        <f>_xlfn.XLOOKUP($A1363,Revolvers!$C:$C,Revolvers!S:S,0,0)</f>
        <v>0</v>
      </c>
      <c r="Q1363" s="3">
        <f>_xlfn.XLOOKUP($A1363,Revolvers!$C:$C,Revolvers!T:T,0,0)</f>
        <v>0</v>
      </c>
      <c r="R1363" s="3">
        <f>_xlfn.XLOOKUP($A1363,Rifles!C:C,Rifles!H:H,0,0)</f>
        <v>1</v>
      </c>
      <c r="S1363" s="3">
        <f>_xlfn.XLOOKUP($A1363,Shotguns!C:C,Shotguns!H:H,0,0)</f>
        <v>0</v>
      </c>
      <c r="T1363" s="3">
        <f t="shared" si="21"/>
        <v>1</v>
      </c>
    </row>
    <row r="1364" spans="1:20" x14ac:dyDescent="0.25">
      <c r="A1364" s="3">
        <f>Rifles!C1364</f>
        <v>57605428</v>
      </c>
      <c r="B1364" s="3" t="str">
        <f>_xlfn.XLOOKUP($A1364, Rifles!$C$2:$C$419,Rifles!$D$2:$D$419,"N/A",0)</f>
        <v>N/A</v>
      </c>
      <c r="C1364" s="4" t="str">
        <f>_xlfn.XLOOKUP($A1364, Rifles!$C$2:$C$419,Rifles!F$2:F$419,"N/A",0)</f>
        <v>N/A</v>
      </c>
      <c r="D1364" s="4" t="str">
        <f>_xlfn.XLOOKUP($A1364, Rifles!$C$2:$C$419,Rifles!G$2:G$419,"N/A",0)</f>
        <v>N/A</v>
      </c>
      <c r="E1364" s="3">
        <f>_xlfn.XLOOKUP($A1364,Pistols!$C:$C,Pistols!H:H,0,0)</f>
        <v>0</v>
      </c>
      <c r="F1364" s="3">
        <f>_xlfn.XLOOKUP($A1364,Pistols!$C:$C,Pistols!I:I,0,0)</f>
        <v>0</v>
      </c>
      <c r="G1364" s="3">
        <f>_xlfn.XLOOKUP($A1364,Pistols!$C:$C,Pistols!J:J,0,0)</f>
        <v>0</v>
      </c>
      <c r="H1364" s="3">
        <f>_xlfn.XLOOKUP($A1364,Pistols!$C:$C,Pistols!K:K,0,0)</f>
        <v>0</v>
      </c>
      <c r="I1364" s="3">
        <f>_xlfn.XLOOKUP($A1364,Pistols!$C:$C,Pistols!L:L,0,0)</f>
        <v>0</v>
      </c>
      <c r="J1364" s="3">
        <f>_xlfn.XLOOKUP($A1364,Pistols!$C:$C,Pistols!M:M,0,0)</f>
        <v>8</v>
      </c>
      <c r="K1364" s="3">
        <f>_xlfn.XLOOKUP($A1364,Pistols!$C:$C,Pistols!N:N,0,0)</f>
        <v>8</v>
      </c>
      <c r="L1364" s="3">
        <f>_xlfn.XLOOKUP($A1364,Revolvers!$C:$C,Revolvers!O:O,0,0)</f>
        <v>0</v>
      </c>
      <c r="M1364" s="3">
        <f>_xlfn.XLOOKUP($A1364,Revolvers!$C:$C,Revolvers!P:P,0,0)</f>
        <v>0</v>
      </c>
      <c r="N1364" s="3">
        <f>_xlfn.XLOOKUP($A1364,Revolvers!$C:$C,Revolvers!Q:Q,0,0)</f>
        <v>0</v>
      </c>
      <c r="O1364" s="3">
        <f>_xlfn.XLOOKUP($A1364,Revolvers!$C:$C,Revolvers!R:R,0,0)</f>
        <v>0</v>
      </c>
      <c r="P1364" s="3">
        <f>_xlfn.XLOOKUP($A1364,Revolvers!$C:$C,Revolvers!S:S,0,0)</f>
        <v>0</v>
      </c>
      <c r="Q1364" s="3">
        <f>_xlfn.XLOOKUP($A1364,Revolvers!$C:$C,Revolvers!T:T,0,0)</f>
        <v>0</v>
      </c>
      <c r="R1364" s="3">
        <f>_xlfn.XLOOKUP($A1364,Rifles!C:C,Rifles!H:H,0,0)</f>
        <v>25</v>
      </c>
      <c r="S1364" s="3">
        <f>_xlfn.XLOOKUP($A1364,Shotguns!C:C,Shotguns!H:H,0,0)</f>
        <v>0</v>
      </c>
      <c r="T1364" s="3">
        <f t="shared" si="21"/>
        <v>33</v>
      </c>
    </row>
    <row r="1365" spans="1:20" x14ac:dyDescent="0.25">
      <c r="A1365" s="3">
        <f>Rifles!C1365</f>
        <v>57407314</v>
      </c>
      <c r="B1365" s="3" t="str">
        <f>_xlfn.XLOOKUP($A1365, Rifles!$C$2:$C$419,Rifles!$D$2:$D$419,"N/A",0)</f>
        <v>N/A</v>
      </c>
      <c r="C1365" s="4" t="str">
        <f>_xlfn.XLOOKUP($A1365, Rifles!$C$2:$C$419,Rifles!F$2:F$419,"N/A",0)</f>
        <v>N/A</v>
      </c>
      <c r="D1365" s="4" t="str">
        <f>_xlfn.XLOOKUP($A1365, Rifles!$C$2:$C$419,Rifles!G$2:G$419,"N/A",0)</f>
        <v>N/A</v>
      </c>
      <c r="E1365" s="3">
        <f>_xlfn.XLOOKUP($A1365,Pistols!$C:$C,Pistols!H:H,0,0)</f>
        <v>0</v>
      </c>
      <c r="F1365" s="3">
        <f>_xlfn.XLOOKUP($A1365,Pistols!$C:$C,Pistols!I:I,0,0)</f>
        <v>0</v>
      </c>
      <c r="G1365" s="3">
        <f>_xlfn.XLOOKUP($A1365,Pistols!$C:$C,Pistols!J:J,0,0)</f>
        <v>0</v>
      </c>
      <c r="H1365" s="3">
        <f>_xlfn.XLOOKUP($A1365,Pistols!$C:$C,Pistols!K:K,0,0)</f>
        <v>0</v>
      </c>
      <c r="I1365" s="3">
        <f>_xlfn.XLOOKUP($A1365,Pistols!$C:$C,Pistols!L:L,0,0)</f>
        <v>0</v>
      </c>
      <c r="J1365" s="3">
        <f>_xlfn.XLOOKUP($A1365,Pistols!$C:$C,Pistols!M:M,0,0)</f>
        <v>0</v>
      </c>
      <c r="K1365" s="3">
        <f>_xlfn.XLOOKUP($A1365,Pistols!$C:$C,Pistols!N:N,0,0)</f>
        <v>0</v>
      </c>
      <c r="L1365" s="3">
        <f>_xlfn.XLOOKUP($A1365,Revolvers!$C:$C,Revolvers!O:O,0,0)</f>
        <v>0</v>
      </c>
      <c r="M1365" s="3">
        <f>_xlfn.XLOOKUP($A1365,Revolvers!$C:$C,Revolvers!P:P,0,0)</f>
        <v>0</v>
      </c>
      <c r="N1365" s="3">
        <f>_xlfn.XLOOKUP($A1365,Revolvers!$C:$C,Revolvers!Q:Q,0,0)</f>
        <v>0</v>
      </c>
      <c r="O1365" s="3">
        <f>_xlfn.XLOOKUP($A1365,Revolvers!$C:$C,Revolvers!R:R,0,0)</f>
        <v>0</v>
      </c>
      <c r="P1365" s="3">
        <f>_xlfn.XLOOKUP($A1365,Revolvers!$C:$C,Revolvers!S:S,0,0)</f>
        <v>0</v>
      </c>
      <c r="Q1365" s="3">
        <f>_xlfn.XLOOKUP($A1365,Revolvers!$C:$C,Revolvers!T:T,0,0)</f>
        <v>0</v>
      </c>
      <c r="R1365" s="3">
        <f>_xlfn.XLOOKUP($A1365,Rifles!C:C,Rifles!H:H,0,0)</f>
        <v>12</v>
      </c>
      <c r="S1365" s="3">
        <f>_xlfn.XLOOKUP($A1365,Shotguns!C:C,Shotguns!H:H,0,0)</f>
        <v>0</v>
      </c>
      <c r="T1365" s="3">
        <f t="shared" si="21"/>
        <v>12</v>
      </c>
    </row>
    <row r="1366" spans="1:20" x14ac:dyDescent="0.25">
      <c r="A1366" s="3">
        <f>Rifles!C1366</f>
        <v>57512512</v>
      </c>
      <c r="B1366" s="3" t="str">
        <f>_xlfn.XLOOKUP($A1366, Rifles!$C$2:$C$419,Rifles!$D$2:$D$419,"N/A",0)</f>
        <v>N/A</v>
      </c>
      <c r="C1366" s="4" t="str">
        <f>_xlfn.XLOOKUP($A1366, Rifles!$C$2:$C$419,Rifles!F$2:F$419,"N/A",0)</f>
        <v>N/A</v>
      </c>
      <c r="D1366" s="4" t="str">
        <f>_xlfn.XLOOKUP($A1366, Rifles!$C$2:$C$419,Rifles!G$2:G$419,"N/A",0)</f>
        <v>N/A</v>
      </c>
      <c r="E1366" s="3">
        <f>_xlfn.XLOOKUP($A1366,Pistols!$C:$C,Pistols!H:H,0,0)</f>
        <v>1</v>
      </c>
      <c r="F1366" s="3">
        <f>_xlfn.XLOOKUP($A1366,Pistols!$C:$C,Pistols!I:I,0,0)</f>
        <v>0</v>
      </c>
      <c r="G1366" s="3">
        <f>_xlfn.XLOOKUP($A1366,Pistols!$C:$C,Pistols!J:J,0,0)</f>
        <v>0</v>
      </c>
      <c r="H1366" s="3">
        <f>_xlfn.XLOOKUP($A1366,Pistols!$C:$C,Pistols!K:K,0,0)</f>
        <v>0</v>
      </c>
      <c r="I1366" s="3">
        <f>_xlfn.XLOOKUP($A1366,Pistols!$C:$C,Pistols!L:L,0,0)</f>
        <v>1</v>
      </c>
      <c r="J1366" s="3">
        <f>_xlfn.XLOOKUP($A1366,Pistols!$C:$C,Pistols!M:M,0,0)</f>
        <v>2</v>
      </c>
      <c r="K1366" s="3">
        <f>_xlfn.XLOOKUP($A1366,Pistols!$C:$C,Pistols!N:N,0,0)</f>
        <v>4</v>
      </c>
      <c r="L1366" s="3">
        <f>_xlfn.XLOOKUP($A1366,Revolvers!$C:$C,Revolvers!O:O,0,0)</f>
        <v>0</v>
      </c>
      <c r="M1366" s="3">
        <f>_xlfn.XLOOKUP($A1366,Revolvers!$C:$C,Revolvers!P:P,0,0)</f>
        <v>0</v>
      </c>
      <c r="N1366" s="3">
        <f>_xlfn.XLOOKUP($A1366,Revolvers!$C:$C,Revolvers!Q:Q,0,0)</f>
        <v>0</v>
      </c>
      <c r="O1366" s="3">
        <f>_xlfn.XLOOKUP($A1366,Revolvers!$C:$C,Revolvers!R:R,0,0)</f>
        <v>0</v>
      </c>
      <c r="P1366" s="3">
        <f>_xlfn.XLOOKUP($A1366,Revolvers!$C:$C,Revolvers!S:S,0,0)</f>
        <v>0</v>
      </c>
      <c r="Q1366" s="3">
        <f>_xlfn.XLOOKUP($A1366,Revolvers!$C:$C,Revolvers!T:T,0,0)</f>
        <v>0</v>
      </c>
      <c r="R1366" s="3">
        <f>_xlfn.XLOOKUP($A1366,Rifles!C:C,Rifles!H:H,0,0)</f>
        <v>2</v>
      </c>
      <c r="S1366" s="3">
        <f>_xlfn.XLOOKUP($A1366,Shotguns!C:C,Shotguns!H:H,0,0)</f>
        <v>1</v>
      </c>
      <c r="T1366" s="3">
        <f t="shared" si="21"/>
        <v>7</v>
      </c>
    </row>
    <row r="1367" spans="1:20" x14ac:dyDescent="0.25">
      <c r="A1367" s="3">
        <f>Rifles!C1367</f>
        <v>57604946</v>
      </c>
      <c r="B1367" s="3" t="str">
        <f>_xlfn.XLOOKUP($A1367, Rifles!$C$2:$C$419,Rifles!$D$2:$D$419,"N/A",0)</f>
        <v>N/A</v>
      </c>
      <c r="C1367" s="4" t="str">
        <f>_xlfn.XLOOKUP($A1367, Rifles!$C$2:$C$419,Rifles!F$2:F$419,"N/A",0)</f>
        <v>N/A</v>
      </c>
      <c r="D1367" s="4" t="str">
        <f>_xlfn.XLOOKUP($A1367, Rifles!$C$2:$C$419,Rifles!G$2:G$419,"N/A",0)</f>
        <v>N/A</v>
      </c>
      <c r="E1367" s="3">
        <f>_xlfn.XLOOKUP($A1367,Pistols!$C:$C,Pistols!H:H,0,0)</f>
        <v>0</v>
      </c>
      <c r="F1367" s="3">
        <f>_xlfn.XLOOKUP($A1367,Pistols!$C:$C,Pistols!I:I,0,0)</f>
        <v>0</v>
      </c>
      <c r="G1367" s="3">
        <f>_xlfn.XLOOKUP($A1367,Pistols!$C:$C,Pistols!J:J,0,0)</f>
        <v>0</v>
      </c>
      <c r="H1367" s="3">
        <f>_xlfn.XLOOKUP($A1367,Pistols!$C:$C,Pistols!K:K,0,0)</f>
        <v>0</v>
      </c>
      <c r="I1367" s="3">
        <f>_xlfn.XLOOKUP($A1367,Pistols!$C:$C,Pistols!L:L,0,0)</f>
        <v>0</v>
      </c>
      <c r="J1367" s="3">
        <f>_xlfn.XLOOKUP($A1367,Pistols!$C:$C,Pistols!M:M,0,0)</f>
        <v>0</v>
      </c>
      <c r="K1367" s="3">
        <f>_xlfn.XLOOKUP($A1367,Pistols!$C:$C,Pistols!N:N,0,0)</f>
        <v>0</v>
      </c>
      <c r="L1367" s="3">
        <f>_xlfn.XLOOKUP($A1367,Revolvers!$C:$C,Revolvers!O:O,0,0)</f>
        <v>0</v>
      </c>
      <c r="M1367" s="3">
        <f>_xlfn.XLOOKUP($A1367,Revolvers!$C:$C,Revolvers!P:P,0,0)</f>
        <v>0</v>
      </c>
      <c r="N1367" s="3">
        <f>_xlfn.XLOOKUP($A1367,Revolvers!$C:$C,Revolvers!Q:Q,0,0)</f>
        <v>0</v>
      </c>
      <c r="O1367" s="3">
        <f>_xlfn.XLOOKUP($A1367,Revolvers!$C:$C,Revolvers!R:R,0,0)</f>
        <v>0</v>
      </c>
      <c r="P1367" s="3">
        <f>_xlfn.XLOOKUP($A1367,Revolvers!$C:$C,Revolvers!S:S,0,0)</f>
        <v>0</v>
      </c>
      <c r="Q1367" s="3">
        <f>_xlfn.XLOOKUP($A1367,Revolvers!$C:$C,Revolvers!T:T,0,0)</f>
        <v>0</v>
      </c>
      <c r="R1367" s="3">
        <f>_xlfn.XLOOKUP($A1367,Rifles!C:C,Rifles!H:H,0,0)</f>
        <v>50</v>
      </c>
      <c r="S1367" s="3">
        <f>_xlfn.XLOOKUP($A1367,Shotguns!C:C,Shotguns!H:H,0,0)</f>
        <v>0</v>
      </c>
      <c r="T1367" s="3">
        <f t="shared" si="21"/>
        <v>50</v>
      </c>
    </row>
    <row r="1368" spans="1:20" x14ac:dyDescent="0.25">
      <c r="A1368" s="3">
        <f>Rifles!C1368</f>
        <v>57511249</v>
      </c>
      <c r="B1368" s="3" t="str">
        <f>_xlfn.XLOOKUP($A1368, Rifles!$C$2:$C$419,Rifles!$D$2:$D$419,"N/A",0)</f>
        <v>N/A</v>
      </c>
      <c r="C1368" s="4" t="str">
        <f>_xlfn.XLOOKUP($A1368, Rifles!$C$2:$C$419,Rifles!F$2:F$419,"N/A",0)</f>
        <v>N/A</v>
      </c>
      <c r="D1368" s="4" t="str">
        <f>_xlfn.XLOOKUP($A1368, Rifles!$C$2:$C$419,Rifles!G$2:G$419,"N/A",0)</f>
        <v>N/A</v>
      </c>
      <c r="E1368" s="3">
        <f>_xlfn.XLOOKUP($A1368,Pistols!$C:$C,Pistols!H:H,0,0)</f>
        <v>70</v>
      </c>
      <c r="F1368" s="3">
        <f>_xlfn.XLOOKUP($A1368,Pistols!$C:$C,Pistols!I:I,0,0)</f>
        <v>0</v>
      </c>
      <c r="G1368" s="3">
        <f>_xlfn.XLOOKUP($A1368,Pistols!$C:$C,Pistols!J:J,0,0)</f>
        <v>2</v>
      </c>
      <c r="H1368" s="3">
        <f>_xlfn.XLOOKUP($A1368,Pistols!$C:$C,Pistols!K:K,0,0)</f>
        <v>0</v>
      </c>
      <c r="I1368" s="3">
        <f>_xlfn.XLOOKUP($A1368,Pistols!$C:$C,Pistols!L:L,0,0)</f>
        <v>0</v>
      </c>
      <c r="J1368" s="3">
        <f>_xlfn.XLOOKUP($A1368,Pistols!$C:$C,Pistols!M:M,0,0)</f>
        <v>0</v>
      </c>
      <c r="K1368" s="3">
        <f>_xlfn.XLOOKUP($A1368,Pistols!$C:$C,Pistols!N:N,0,0)</f>
        <v>72</v>
      </c>
      <c r="L1368" s="3">
        <f>_xlfn.XLOOKUP($A1368,Revolvers!$C:$C,Revolvers!O:O,0,0)</f>
        <v>0</v>
      </c>
      <c r="M1368" s="3">
        <f>_xlfn.XLOOKUP($A1368,Revolvers!$C:$C,Revolvers!P:P,0,0)</f>
        <v>0</v>
      </c>
      <c r="N1368" s="3">
        <f>_xlfn.XLOOKUP($A1368,Revolvers!$C:$C,Revolvers!Q:Q,0,0)</f>
        <v>0</v>
      </c>
      <c r="O1368" s="3">
        <f>_xlfn.XLOOKUP($A1368,Revolvers!$C:$C,Revolvers!R:R,0,0)</f>
        <v>0</v>
      </c>
      <c r="P1368" s="3">
        <f>_xlfn.XLOOKUP($A1368,Revolvers!$C:$C,Revolvers!S:S,0,0)</f>
        <v>0</v>
      </c>
      <c r="Q1368" s="3">
        <f>_xlfn.XLOOKUP($A1368,Revolvers!$C:$C,Revolvers!T:T,0,0)</f>
        <v>0</v>
      </c>
      <c r="R1368" s="3">
        <f>_xlfn.XLOOKUP($A1368,Rifles!C:C,Rifles!H:H,0,0)</f>
        <v>18</v>
      </c>
      <c r="S1368" s="3">
        <f>_xlfn.XLOOKUP($A1368,Shotguns!C:C,Shotguns!H:H,0,0)</f>
        <v>0</v>
      </c>
      <c r="T1368" s="3">
        <f t="shared" si="21"/>
        <v>90</v>
      </c>
    </row>
    <row r="1369" spans="1:20" x14ac:dyDescent="0.25">
      <c r="A1369" s="3">
        <f>Rifles!C1369</f>
        <v>57508766</v>
      </c>
      <c r="B1369" s="3" t="str">
        <f>_xlfn.XLOOKUP($A1369, Rifles!$C$2:$C$419,Rifles!$D$2:$D$419,"N/A",0)</f>
        <v>N/A</v>
      </c>
      <c r="C1369" s="4" t="str">
        <f>_xlfn.XLOOKUP($A1369, Rifles!$C$2:$C$419,Rifles!F$2:F$419,"N/A",0)</f>
        <v>N/A</v>
      </c>
      <c r="D1369" s="4" t="str">
        <f>_xlfn.XLOOKUP($A1369, Rifles!$C$2:$C$419,Rifles!G$2:G$419,"N/A",0)</f>
        <v>N/A</v>
      </c>
      <c r="E1369" s="3">
        <f>_xlfn.XLOOKUP($A1369,Pistols!$C:$C,Pistols!H:H,0,0)</f>
        <v>0</v>
      </c>
      <c r="F1369" s="3">
        <f>_xlfn.XLOOKUP($A1369,Pistols!$C:$C,Pistols!I:I,0,0)</f>
        <v>0</v>
      </c>
      <c r="G1369" s="3">
        <f>_xlfn.XLOOKUP($A1369,Pistols!$C:$C,Pistols!J:J,0,0)</f>
        <v>0</v>
      </c>
      <c r="H1369" s="3">
        <f>_xlfn.XLOOKUP($A1369,Pistols!$C:$C,Pistols!K:K,0,0)</f>
        <v>0</v>
      </c>
      <c r="I1369" s="3">
        <f>_xlfn.XLOOKUP($A1369,Pistols!$C:$C,Pistols!L:L,0,0)</f>
        <v>0</v>
      </c>
      <c r="J1369" s="3">
        <f>_xlfn.XLOOKUP($A1369,Pistols!$C:$C,Pistols!M:M,0,0)</f>
        <v>0</v>
      </c>
      <c r="K1369" s="3">
        <f>_xlfn.XLOOKUP($A1369,Pistols!$C:$C,Pistols!N:N,0,0)</f>
        <v>0</v>
      </c>
      <c r="L1369" s="3">
        <f>_xlfn.XLOOKUP($A1369,Revolvers!$C:$C,Revolvers!O:O,0,0)</f>
        <v>0</v>
      </c>
      <c r="M1369" s="3">
        <f>_xlfn.XLOOKUP($A1369,Revolvers!$C:$C,Revolvers!P:P,0,0)</f>
        <v>0</v>
      </c>
      <c r="N1369" s="3">
        <f>_xlfn.XLOOKUP($A1369,Revolvers!$C:$C,Revolvers!Q:Q,0,0)</f>
        <v>0</v>
      </c>
      <c r="O1369" s="3">
        <f>_xlfn.XLOOKUP($A1369,Revolvers!$C:$C,Revolvers!R:R,0,0)</f>
        <v>0</v>
      </c>
      <c r="P1369" s="3">
        <f>_xlfn.XLOOKUP($A1369,Revolvers!$C:$C,Revolvers!S:S,0,0)</f>
        <v>0</v>
      </c>
      <c r="Q1369" s="3">
        <f>_xlfn.XLOOKUP($A1369,Revolvers!$C:$C,Revolvers!T:T,0,0)</f>
        <v>0</v>
      </c>
      <c r="R1369" s="3">
        <f>_xlfn.XLOOKUP($A1369,Rifles!C:C,Rifles!H:H,0,0)</f>
        <v>40892</v>
      </c>
      <c r="S1369" s="3">
        <f>_xlfn.XLOOKUP($A1369,Shotguns!C:C,Shotguns!H:H,0,0)</f>
        <v>0</v>
      </c>
      <c r="T1369" s="3">
        <f t="shared" si="21"/>
        <v>40892</v>
      </c>
    </row>
    <row r="1370" spans="1:20" x14ac:dyDescent="0.25">
      <c r="A1370" s="3">
        <f>Rifles!C1370</f>
        <v>57505982</v>
      </c>
      <c r="B1370" s="3" t="str">
        <f>_xlfn.XLOOKUP($A1370, Rifles!$C$2:$C$419,Rifles!$D$2:$D$419,"N/A",0)</f>
        <v>N/A</v>
      </c>
      <c r="C1370" s="4" t="str">
        <f>_xlfn.XLOOKUP($A1370, Rifles!$C$2:$C$419,Rifles!F$2:F$419,"N/A",0)</f>
        <v>N/A</v>
      </c>
      <c r="D1370" s="4" t="str">
        <f>_xlfn.XLOOKUP($A1370, Rifles!$C$2:$C$419,Rifles!G$2:G$419,"N/A",0)</f>
        <v>N/A</v>
      </c>
      <c r="E1370" s="3">
        <f>_xlfn.XLOOKUP($A1370,Pistols!$C:$C,Pistols!H:H,0,0)</f>
        <v>0</v>
      </c>
      <c r="F1370" s="3">
        <f>_xlfn.XLOOKUP($A1370,Pistols!$C:$C,Pistols!I:I,0,0)</f>
        <v>0</v>
      </c>
      <c r="G1370" s="3">
        <f>_xlfn.XLOOKUP($A1370,Pistols!$C:$C,Pistols!J:J,0,0)</f>
        <v>0</v>
      </c>
      <c r="H1370" s="3">
        <f>_xlfn.XLOOKUP($A1370,Pistols!$C:$C,Pistols!K:K,0,0)</f>
        <v>0</v>
      </c>
      <c r="I1370" s="3">
        <f>_xlfn.XLOOKUP($A1370,Pistols!$C:$C,Pistols!L:L,0,0)</f>
        <v>0</v>
      </c>
      <c r="J1370" s="3">
        <f>_xlfn.XLOOKUP($A1370,Pistols!$C:$C,Pistols!M:M,0,0)</f>
        <v>0</v>
      </c>
      <c r="K1370" s="3">
        <f>_xlfn.XLOOKUP($A1370,Pistols!$C:$C,Pistols!N:N,0,0)</f>
        <v>0</v>
      </c>
      <c r="L1370" s="3">
        <f>_xlfn.XLOOKUP($A1370,Revolvers!$C:$C,Revolvers!O:O,0,0)</f>
        <v>0</v>
      </c>
      <c r="M1370" s="3">
        <f>_xlfn.XLOOKUP($A1370,Revolvers!$C:$C,Revolvers!P:P,0,0)</f>
        <v>0</v>
      </c>
      <c r="N1370" s="3">
        <f>_xlfn.XLOOKUP($A1370,Revolvers!$C:$C,Revolvers!Q:Q,0,0)</f>
        <v>0</v>
      </c>
      <c r="O1370" s="3">
        <f>_xlfn.XLOOKUP($A1370,Revolvers!$C:$C,Revolvers!R:R,0,0)</f>
        <v>0</v>
      </c>
      <c r="P1370" s="3">
        <f>_xlfn.XLOOKUP($A1370,Revolvers!$C:$C,Revolvers!S:S,0,0)</f>
        <v>0</v>
      </c>
      <c r="Q1370" s="3">
        <f>_xlfn.XLOOKUP($A1370,Revolvers!$C:$C,Revolvers!T:T,0,0)</f>
        <v>0</v>
      </c>
      <c r="R1370" s="3">
        <f>_xlfn.XLOOKUP($A1370,Rifles!C:C,Rifles!H:H,0,0)</f>
        <v>2</v>
      </c>
      <c r="S1370" s="3">
        <f>_xlfn.XLOOKUP($A1370,Shotguns!C:C,Shotguns!H:H,0,0)</f>
        <v>0</v>
      </c>
      <c r="T1370" s="3">
        <f t="shared" si="21"/>
        <v>2</v>
      </c>
    </row>
    <row r="1371" spans="1:20" x14ac:dyDescent="0.25">
      <c r="A1371" s="3">
        <f>Rifles!C1371</f>
        <v>57504303</v>
      </c>
      <c r="B1371" s="3" t="str">
        <f>_xlfn.XLOOKUP($A1371, Rifles!$C$2:$C$419,Rifles!$D$2:$D$419,"N/A",0)</f>
        <v>N/A</v>
      </c>
      <c r="C1371" s="4" t="str">
        <f>_xlfn.XLOOKUP($A1371, Rifles!$C$2:$C$419,Rifles!F$2:F$419,"N/A",0)</f>
        <v>N/A</v>
      </c>
      <c r="D1371" s="4" t="str">
        <f>_xlfn.XLOOKUP($A1371, Rifles!$C$2:$C$419,Rifles!G$2:G$419,"N/A",0)</f>
        <v>N/A</v>
      </c>
      <c r="E1371" s="3">
        <f>_xlfn.XLOOKUP($A1371,Pistols!$C:$C,Pistols!H:H,0,0)</f>
        <v>0</v>
      </c>
      <c r="F1371" s="3">
        <f>_xlfn.XLOOKUP($A1371,Pistols!$C:$C,Pistols!I:I,0,0)</f>
        <v>0</v>
      </c>
      <c r="G1371" s="3">
        <f>_xlfn.XLOOKUP($A1371,Pistols!$C:$C,Pistols!J:J,0,0)</f>
        <v>0</v>
      </c>
      <c r="H1371" s="3">
        <f>_xlfn.XLOOKUP($A1371,Pistols!$C:$C,Pistols!K:K,0,0)</f>
        <v>0</v>
      </c>
      <c r="I1371" s="3">
        <f>_xlfn.XLOOKUP($A1371,Pistols!$C:$C,Pistols!L:L,0,0)</f>
        <v>18</v>
      </c>
      <c r="J1371" s="3">
        <f>_xlfn.XLOOKUP($A1371,Pistols!$C:$C,Pistols!M:M,0,0)</f>
        <v>0</v>
      </c>
      <c r="K1371" s="3">
        <f>_xlfn.XLOOKUP($A1371,Pistols!$C:$C,Pistols!N:N,0,0)</f>
        <v>18</v>
      </c>
      <c r="L1371" s="3">
        <f>_xlfn.XLOOKUP($A1371,Revolvers!$C:$C,Revolvers!O:O,0,0)</f>
        <v>0</v>
      </c>
      <c r="M1371" s="3">
        <f>_xlfn.XLOOKUP($A1371,Revolvers!$C:$C,Revolvers!P:P,0,0)</f>
        <v>0</v>
      </c>
      <c r="N1371" s="3">
        <f>_xlfn.XLOOKUP($A1371,Revolvers!$C:$C,Revolvers!Q:Q,0,0)</f>
        <v>0</v>
      </c>
      <c r="O1371" s="3">
        <f>_xlfn.XLOOKUP($A1371,Revolvers!$C:$C,Revolvers!R:R,0,0)</f>
        <v>0</v>
      </c>
      <c r="P1371" s="3">
        <f>_xlfn.XLOOKUP($A1371,Revolvers!$C:$C,Revolvers!S:S,0,0)</f>
        <v>0</v>
      </c>
      <c r="Q1371" s="3">
        <f>_xlfn.XLOOKUP($A1371,Revolvers!$C:$C,Revolvers!T:T,0,0)</f>
        <v>0</v>
      </c>
      <c r="R1371" s="3">
        <f>_xlfn.XLOOKUP($A1371,Rifles!C:C,Rifles!H:H,0,0)</f>
        <v>4</v>
      </c>
      <c r="S1371" s="3">
        <f>_xlfn.XLOOKUP($A1371,Shotguns!C:C,Shotguns!H:H,0,0)</f>
        <v>0</v>
      </c>
      <c r="T1371" s="3">
        <f t="shared" si="21"/>
        <v>22</v>
      </c>
    </row>
    <row r="1372" spans="1:20" x14ac:dyDescent="0.25">
      <c r="A1372" s="3">
        <f>Rifles!C1372</f>
        <v>57512320</v>
      </c>
      <c r="B1372" s="3" t="str">
        <f>_xlfn.XLOOKUP($A1372, Rifles!$C$2:$C$419,Rifles!$D$2:$D$419,"N/A",0)</f>
        <v>N/A</v>
      </c>
      <c r="C1372" s="4" t="str">
        <f>_xlfn.XLOOKUP($A1372, Rifles!$C$2:$C$419,Rifles!F$2:F$419,"N/A",0)</f>
        <v>N/A</v>
      </c>
      <c r="D1372" s="4" t="str">
        <f>_xlfn.XLOOKUP($A1372, Rifles!$C$2:$C$419,Rifles!G$2:G$419,"N/A",0)</f>
        <v>N/A</v>
      </c>
      <c r="E1372" s="3">
        <f>_xlfn.XLOOKUP($A1372,Pistols!$C:$C,Pistols!H:H,0,0)</f>
        <v>0</v>
      </c>
      <c r="F1372" s="3">
        <f>_xlfn.XLOOKUP($A1372,Pistols!$C:$C,Pistols!I:I,0,0)</f>
        <v>0</v>
      </c>
      <c r="G1372" s="3">
        <f>_xlfn.XLOOKUP($A1372,Pistols!$C:$C,Pistols!J:J,0,0)</f>
        <v>0</v>
      </c>
      <c r="H1372" s="3">
        <f>_xlfn.XLOOKUP($A1372,Pistols!$C:$C,Pistols!K:K,0,0)</f>
        <v>0</v>
      </c>
      <c r="I1372" s="3">
        <f>_xlfn.XLOOKUP($A1372,Pistols!$C:$C,Pistols!L:L,0,0)</f>
        <v>0</v>
      </c>
      <c r="J1372" s="3">
        <f>_xlfn.XLOOKUP($A1372,Pistols!$C:$C,Pistols!M:M,0,0)</f>
        <v>0</v>
      </c>
      <c r="K1372" s="3">
        <f>_xlfn.XLOOKUP($A1372,Pistols!$C:$C,Pistols!N:N,0,0)</f>
        <v>0</v>
      </c>
      <c r="L1372" s="3">
        <f>_xlfn.XLOOKUP($A1372,Revolvers!$C:$C,Revolvers!O:O,0,0)</f>
        <v>0</v>
      </c>
      <c r="M1372" s="3">
        <f>_xlfn.XLOOKUP($A1372,Revolvers!$C:$C,Revolvers!P:P,0,0)</f>
        <v>0</v>
      </c>
      <c r="N1372" s="3">
        <f>_xlfn.XLOOKUP($A1372,Revolvers!$C:$C,Revolvers!Q:Q,0,0)</f>
        <v>0</v>
      </c>
      <c r="O1372" s="3">
        <f>_xlfn.XLOOKUP($A1372,Revolvers!$C:$C,Revolvers!R:R,0,0)</f>
        <v>0</v>
      </c>
      <c r="P1372" s="3">
        <f>_xlfn.XLOOKUP($A1372,Revolvers!$C:$C,Revolvers!S:S,0,0)</f>
        <v>0</v>
      </c>
      <c r="Q1372" s="3">
        <f>_xlfn.XLOOKUP($A1372,Revolvers!$C:$C,Revolvers!T:T,0,0)</f>
        <v>0</v>
      </c>
      <c r="R1372" s="3">
        <f>_xlfn.XLOOKUP($A1372,Rifles!C:C,Rifles!H:H,0,0)</f>
        <v>1</v>
      </c>
      <c r="S1372" s="3">
        <f>_xlfn.XLOOKUP($A1372,Shotguns!C:C,Shotguns!H:H,0,0)</f>
        <v>0</v>
      </c>
      <c r="T1372" s="3">
        <f t="shared" si="21"/>
        <v>1</v>
      </c>
    </row>
    <row r="1373" spans="1:20" x14ac:dyDescent="0.25">
      <c r="A1373" s="3">
        <f>Rifles!C1373</f>
        <v>57407168</v>
      </c>
      <c r="B1373" s="3" t="str">
        <f>_xlfn.XLOOKUP($A1373, Rifles!$C$2:$C$419,Rifles!$D$2:$D$419,"N/A",0)</f>
        <v>N/A</v>
      </c>
      <c r="C1373" s="4" t="str">
        <f>_xlfn.XLOOKUP($A1373, Rifles!$C$2:$C$419,Rifles!F$2:F$419,"N/A",0)</f>
        <v>N/A</v>
      </c>
      <c r="D1373" s="4" t="str">
        <f>_xlfn.XLOOKUP($A1373, Rifles!$C$2:$C$419,Rifles!G$2:G$419,"N/A",0)</f>
        <v>N/A</v>
      </c>
      <c r="E1373" s="3">
        <f>_xlfn.XLOOKUP($A1373,Pistols!$C:$C,Pistols!H:H,0,0)</f>
        <v>0</v>
      </c>
      <c r="F1373" s="3">
        <f>_xlfn.XLOOKUP($A1373,Pistols!$C:$C,Pistols!I:I,0,0)</f>
        <v>0</v>
      </c>
      <c r="G1373" s="3">
        <f>_xlfn.XLOOKUP($A1373,Pistols!$C:$C,Pistols!J:J,0,0)</f>
        <v>0</v>
      </c>
      <c r="H1373" s="3">
        <f>_xlfn.XLOOKUP($A1373,Pistols!$C:$C,Pistols!K:K,0,0)</f>
        <v>0</v>
      </c>
      <c r="I1373" s="3">
        <f>_xlfn.XLOOKUP($A1373,Pistols!$C:$C,Pistols!L:L,0,0)</f>
        <v>0</v>
      </c>
      <c r="J1373" s="3">
        <f>_xlfn.XLOOKUP($A1373,Pistols!$C:$C,Pistols!M:M,0,0)</f>
        <v>0</v>
      </c>
      <c r="K1373" s="3">
        <f>_xlfn.XLOOKUP($A1373,Pistols!$C:$C,Pistols!N:N,0,0)</f>
        <v>0</v>
      </c>
      <c r="L1373" s="3">
        <f>_xlfn.XLOOKUP($A1373,Revolvers!$C:$C,Revolvers!O:O,0,0)</f>
        <v>0</v>
      </c>
      <c r="M1373" s="3">
        <f>_xlfn.XLOOKUP($A1373,Revolvers!$C:$C,Revolvers!P:P,0,0)</f>
        <v>0</v>
      </c>
      <c r="N1373" s="3">
        <f>_xlfn.XLOOKUP($A1373,Revolvers!$C:$C,Revolvers!Q:Q,0,0)</f>
        <v>0</v>
      </c>
      <c r="O1373" s="3">
        <f>_xlfn.XLOOKUP($A1373,Revolvers!$C:$C,Revolvers!R:R,0,0)</f>
        <v>0</v>
      </c>
      <c r="P1373" s="3">
        <f>_xlfn.XLOOKUP($A1373,Revolvers!$C:$C,Revolvers!S:S,0,0)</f>
        <v>0</v>
      </c>
      <c r="Q1373" s="3">
        <f>_xlfn.XLOOKUP($A1373,Revolvers!$C:$C,Revolvers!T:T,0,0)</f>
        <v>0</v>
      </c>
      <c r="R1373" s="3">
        <f>_xlfn.XLOOKUP($A1373,Rifles!C:C,Rifles!H:H,0,0)</f>
        <v>1</v>
      </c>
      <c r="S1373" s="3">
        <f>_xlfn.XLOOKUP($A1373,Shotguns!C:C,Shotguns!H:H,0,0)</f>
        <v>0</v>
      </c>
      <c r="T1373" s="3">
        <f t="shared" si="21"/>
        <v>1</v>
      </c>
    </row>
    <row r="1374" spans="1:20" x14ac:dyDescent="0.25">
      <c r="A1374" s="3">
        <f>Rifles!C1374</f>
        <v>57407994</v>
      </c>
      <c r="B1374" s="3" t="str">
        <f>_xlfn.XLOOKUP($A1374, Rifles!$C$2:$C$419,Rifles!$D$2:$D$419,"N/A",0)</f>
        <v>N/A</v>
      </c>
      <c r="C1374" s="4" t="str">
        <f>_xlfn.XLOOKUP($A1374, Rifles!$C$2:$C$419,Rifles!F$2:F$419,"N/A",0)</f>
        <v>N/A</v>
      </c>
      <c r="D1374" s="4" t="str">
        <f>_xlfn.XLOOKUP($A1374, Rifles!$C$2:$C$419,Rifles!G$2:G$419,"N/A",0)</f>
        <v>N/A</v>
      </c>
      <c r="E1374" s="3">
        <f>_xlfn.XLOOKUP($A1374,Pistols!$C:$C,Pistols!H:H,0,0)</f>
        <v>0</v>
      </c>
      <c r="F1374" s="3">
        <f>_xlfn.XLOOKUP($A1374,Pistols!$C:$C,Pistols!I:I,0,0)</f>
        <v>0</v>
      </c>
      <c r="G1374" s="3">
        <f>_xlfn.XLOOKUP($A1374,Pistols!$C:$C,Pistols!J:J,0,0)</f>
        <v>0</v>
      </c>
      <c r="H1374" s="3">
        <f>_xlfn.XLOOKUP($A1374,Pistols!$C:$C,Pistols!K:K,0,0)</f>
        <v>0</v>
      </c>
      <c r="I1374" s="3">
        <f>_xlfn.XLOOKUP($A1374,Pistols!$C:$C,Pistols!L:L,0,0)</f>
        <v>0</v>
      </c>
      <c r="J1374" s="3">
        <f>_xlfn.XLOOKUP($A1374,Pistols!$C:$C,Pistols!M:M,0,0)</f>
        <v>2</v>
      </c>
      <c r="K1374" s="3">
        <f>_xlfn.XLOOKUP($A1374,Pistols!$C:$C,Pistols!N:N,0,0)</f>
        <v>2</v>
      </c>
      <c r="L1374" s="3">
        <f>_xlfn.XLOOKUP($A1374,Revolvers!$C:$C,Revolvers!O:O,0,0)</f>
        <v>0</v>
      </c>
      <c r="M1374" s="3">
        <f>_xlfn.XLOOKUP($A1374,Revolvers!$C:$C,Revolvers!P:P,0,0)</f>
        <v>0</v>
      </c>
      <c r="N1374" s="3">
        <f>_xlfn.XLOOKUP($A1374,Revolvers!$C:$C,Revolvers!Q:Q,0,0)</f>
        <v>0</v>
      </c>
      <c r="O1374" s="3">
        <f>_xlfn.XLOOKUP($A1374,Revolvers!$C:$C,Revolvers!R:R,0,0)</f>
        <v>0</v>
      </c>
      <c r="P1374" s="3">
        <f>_xlfn.XLOOKUP($A1374,Revolvers!$C:$C,Revolvers!S:S,0,0)</f>
        <v>0</v>
      </c>
      <c r="Q1374" s="3">
        <f>_xlfn.XLOOKUP($A1374,Revolvers!$C:$C,Revolvers!T:T,0,0)</f>
        <v>0</v>
      </c>
      <c r="R1374" s="3">
        <f>_xlfn.XLOOKUP($A1374,Rifles!C:C,Rifles!H:H,0,0)</f>
        <v>13</v>
      </c>
      <c r="S1374" s="3">
        <f>_xlfn.XLOOKUP($A1374,Shotguns!C:C,Shotguns!H:H,0,0)</f>
        <v>0</v>
      </c>
      <c r="T1374" s="3">
        <f t="shared" si="21"/>
        <v>15</v>
      </c>
    </row>
    <row r="1375" spans="1:20" x14ac:dyDescent="0.25">
      <c r="A1375" s="3">
        <f>Rifles!C1375</f>
        <v>57603079</v>
      </c>
      <c r="B1375" s="3" t="str">
        <f>_xlfn.XLOOKUP($A1375, Rifles!$C$2:$C$419,Rifles!$D$2:$D$419,"N/A",0)</f>
        <v>N/A</v>
      </c>
      <c r="C1375" s="4" t="str">
        <f>_xlfn.XLOOKUP($A1375, Rifles!$C$2:$C$419,Rifles!F$2:F$419,"N/A",0)</f>
        <v>N/A</v>
      </c>
      <c r="D1375" s="4" t="str">
        <f>_xlfn.XLOOKUP($A1375, Rifles!$C$2:$C$419,Rifles!G$2:G$419,"N/A",0)</f>
        <v>N/A</v>
      </c>
      <c r="E1375" s="3">
        <f>_xlfn.XLOOKUP($A1375,Pistols!$C:$C,Pistols!H:H,0,0)</f>
        <v>137</v>
      </c>
      <c r="F1375" s="3">
        <f>_xlfn.XLOOKUP($A1375,Pistols!$C:$C,Pistols!I:I,0,0)</f>
        <v>0</v>
      </c>
      <c r="G1375" s="3">
        <f>_xlfn.XLOOKUP($A1375,Pistols!$C:$C,Pistols!J:J,0,0)</f>
        <v>0</v>
      </c>
      <c r="H1375" s="3">
        <f>_xlfn.XLOOKUP($A1375,Pistols!$C:$C,Pistols!K:K,0,0)</f>
        <v>0</v>
      </c>
      <c r="I1375" s="3">
        <f>_xlfn.XLOOKUP($A1375,Pistols!$C:$C,Pistols!L:L,0,0)</f>
        <v>0</v>
      </c>
      <c r="J1375" s="3">
        <f>_xlfn.XLOOKUP($A1375,Pistols!$C:$C,Pistols!M:M,0,0)</f>
        <v>0</v>
      </c>
      <c r="K1375" s="3">
        <f>_xlfn.XLOOKUP($A1375,Pistols!$C:$C,Pistols!N:N,0,0)</f>
        <v>137</v>
      </c>
      <c r="L1375" s="3">
        <f>_xlfn.XLOOKUP($A1375,Revolvers!$C:$C,Revolvers!O:O,0,0)</f>
        <v>0</v>
      </c>
      <c r="M1375" s="3">
        <f>_xlfn.XLOOKUP($A1375,Revolvers!$C:$C,Revolvers!P:P,0,0)</f>
        <v>0</v>
      </c>
      <c r="N1375" s="3">
        <f>_xlfn.XLOOKUP($A1375,Revolvers!$C:$C,Revolvers!Q:Q,0,0)</f>
        <v>0</v>
      </c>
      <c r="O1375" s="3">
        <f>_xlfn.XLOOKUP($A1375,Revolvers!$C:$C,Revolvers!R:R,0,0)</f>
        <v>0</v>
      </c>
      <c r="P1375" s="3">
        <f>_xlfn.XLOOKUP($A1375,Revolvers!$C:$C,Revolvers!S:S,0,0)</f>
        <v>0</v>
      </c>
      <c r="Q1375" s="3">
        <f>_xlfn.XLOOKUP($A1375,Revolvers!$C:$C,Revolvers!T:T,0,0)</f>
        <v>0</v>
      </c>
      <c r="R1375" s="3">
        <f>_xlfn.XLOOKUP($A1375,Rifles!C:C,Rifles!H:H,0,0)</f>
        <v>354</v>
      </c>
      <c r="S1375" s="3">
        <f>_xlfn.XLOOKUP($A1375,Shotguns!C:C,Shotguns!H:H,0,0)</f>
        <v>0</v>
      </c>
      <c r="T1375" s="3">
        <f t="shared" si="21"/>
        <v>491</v>
      </c>
    </row>
    <row r="1376" spans="1:20" x14ac:dyDescent="0.25">
      <c r="A1376" s="3">
        <f>Rifles!C1376</f>
        <v>57403624</v>
      </c>
      <c r="B1376" s="3" t="str">
        <f>_xlfn.XLOOKUP($A1376, Rifles!$C$2:$C$419,Rifles!$D$2:$D$419,"N/A",0)</f>
        <v>N/A</v>
      </c>
      <c r="C1376" s="4" t="str">
        <f>_xlfn.XLOOKUP($A1376, Rifles!$C$2:$C$419,Rifles!F$2:F$419,"N/A",0)</f>
        <v>N/A</v>
      </c>
      <c r="D1376" s="4" t="str">
        <f>_xlfn.XLOOKUP($A1376, Rifles!$C$2:$C$419,Rifles!G$2:G$419,"N/A",0)</f>
        <v>N/A</v>
      </c>
      <c r="E1376" s="3">
        <f>_xlfn.XLOOKUP($A1376,Pistols!$C:$C,Pistols!H:H,0,0)</f>
        <v>0</v>
      </c>
      <c r="F1376" s="3">
        <f>_xlfn.XLOOKUP($A1376,Pistols!$C:$C,Pistols!I:I,0,0)</f>
        <v>0</v>
      </c>
      <c r="G1376" s="3">
        <f>_xlfn.XLOOKUP($A1376,Pistols!$C:$C,Pistols!J:J,0,0)</f>
        <v>0</v>
      </c>
      <c r="H1376" s="3">
        <f>_xlfn.XLOOKUP($A1376,Pistols!$C:$C,Pistols!K:K,0,0)</f>
        <v>0</v>
      </c>
      <c r="I1376" s="3">
        <f>_xlfn.XLOOKUP($A1376,Pistols!$C:$C,Pistols!L:L,0,0)</f>
        <v>0</v>
      </c>
      <c r="J1376" s="3">
        <f>_xlfn.XLOOKUP($A1376,Pistols!$C:$C,Pistols!M:M,0,0)</f>
        <v>0</v>
      </c>
      <c r="K1376" s="3">
        <f>_xlfn.XLOOKUP($A1376,Pistols!$C:$C,Pistols!N:N,0,0)</f>
        <v>0</v>
      </c>
      <c r="L1376" s="3">
        <f>_xlfn.XLOOKUP($A1376,Revolvers!$C:$C,Revolvers!O:O,0,0)</f>
        <v>0</v>
      </c>
      <c r="M1376" s="3">
        <f>_xlfn.XLOOKUP($A1376,Revolvers!$C:$C,Revolvers!P:P,0,0)</f>
        <v>0</v>
      </c>
      <c r="N1376" s="3">
        <f>_xlfn.XLOOKUP($A1376,Revolvers!$C:$C,Revolvers!Q:Q,0,0)</f>
        <v>0</v>
      </c>
      <c r="O1376" s="3">
        <f>_xlfn.XLOOKUP($A1376,Revolvers!$C:$C,Revolvers!R:R,0,0)</f>
        <v>0</v>
      </c>
      <c r="P1376" s="3">
        <f>_xlfn.XLOOKUP($A1376,Revolvers!$C:$C,Revolvers!S:S,0,0)</f>
        <v>0</v>
      </c>
      <c r="Q1376" s="3">
        <f>_xlfn.XLOOKUP($A1376,Revolvers!$C:$C,Revolvers!T:T,0,0)</f>
        <v>0</v>
      </c>
      <c r="R1376" s="3">
        <f>_xlfn.XLOOKUP($A1376,Rifles!C:C,Rifles!H:H,0,0)</f>
        <v>9</v>
      </c>
      <c r="S1376" s="3">
        <f>_xlfn.XLOOKUP($A1376,Shotguns!C:C,Shotguns!H:H,0,0)</f>
        <v>0</v>
      </c>
      <c r="T1376" s="3">
        <f t="shared" si="21"/>
        <v>9</v>
      </c>
    </row>
    <row r="1377" spans="1:20" x14ac:dyDescent="0.25">
      <c r="A1377" s="3">
        <f>Rifles!C1377</f>
        <v>57508352</v>
      </c>
      <c r="B1377" s="3" t="str">
        <f>_xlfn.XLOOKUP($A1377, Rifles!$C$2:$C$419,Rifles!$D$2:$D$419,"N/A",0)</f>
        <v>N/A</v>
      </c>
      <c r="C1377" s="4" t="str">
        <f>_xlfn.XLOOKUP($A1377, Rifles!$C$2:$C$419,Rifles!F$2:F$419,"N/A",0)</f>
        <v>N/A</v>
      </c>
      <c r="D1377" s="4" t="str">
        <f>_xlfn.XLOOKUP($A1377, Rifles!$C$2:$C$419,Rifles!G$2:G$419,"N/A",0)</f>
        <v>N/A</v>
      </c>
      <c r="E1377" s="3">
        <f>_xlfn.XLOOKUP($A1377,Pistols!$C:$C,Pistols!H:H,0,0)</f>
        <v>1</v>
      </c>
      <c r="F1377" s="3">
        <f>_xlfn.XLOOKUP($A1377,Pistols!$C:$C,Pistols!I:I,0,0)</f>
        <v>0</v>
      </c>
      <c r="G1377" s="3">
        <f>_xlfn.XLOOKUP($A1377,Pistols!$C:$C,Pistols!J:J,0,0)</f>
        <v>0</v>
      </c>
      <c r="H1377" s="3">
        <f>_xlfn.XLOOKUP($A1377,Pistols!$C:$C,Pistols!K:K,0,0)</f>
        <v>0</v>
      </c>
      <c r="I1377" s="3">
        <f>_xlfn.XLOOKUP($A1377,Pistols!$C:$C,Pistols!L:L,0,0)</f>
        <v>0</v>
      </c>
      <c r="J1377" s="3">
        <f>_xlfn.XLOOKUP($A1377,Pistols!$C:$C,Pistols!M:M,0,0)</f>
        <v>0</v>
      </c>
      <c r="K1377" s="3">
        <f>_xlfn.XLOOKUP($A1377,Pistols!$C:$C,Pistols!N:N,0,0)</f>
        <v>1</v>
      </c>
      <c r="L1377" s="3">
        <f>_xlfn.XLOOKUP($A1377,Revolvers!$C:$C,Revolvers!O:O,0,0)</f>
        <v>0</v>
      </c>
      <c r="M1377" s="3">
        <f>_xlfn.XLOOKUP($A1377,Revolvers!$C:$C,Revolvers!P:P,0,0)</f>
        <v>0</v>
      </c>
      <c r="N1377" s="3">
        <f>_xlfn.XLOOKUP($A1377,Revolvers!$C:$C,Revolvers!Q:Q,0,0)</f>
        <v>0</v>
      </c>
      <c r="O1377" s="3">
        <f>_xlfn.XLOOKUP($A1377,Revolvers!$C:$C,Revolvers!R:R,0,0)</f>
        <v>0</v>
      </c>
      <c r="P1377" s="3">
        <f>_xlfn.XLOOKUP($A1377,Revolvers!$C:$C,Revolvers!S:S,0,0)</f>
        <v>0</v>
      </c>
      <c r="Q1377" s="3">
        <f>_xlfn.XLOOKUP($A1377,Revolvers!$C:$C,Revolvers!T:T,0,0)</f>
        <v>0</v>
      </c>
      <c r="R1377" s="3">
        <f>_xlfn.XLOOKUP($A1377,Rifles!C:C,Rifles!H:H,0,0)</f>
        <v>3</v>
      </c>
      <c r="S1377" s="3">
        <f>_xlfn.XLOOKUP($A1377,Shotguns!C:C,Shotguns!H:H,0,0)</f>
        <v>0</v>
      </c>
      <c r="T1377" s="3">
        <f t="shared" si="21"/>
        <v>4</v>
      </c>
    </row>
    <row r="1378" spans="1:20" x14ac:dyDescent="0.25">
      <c r="A1378" s="3">
        <f>Rifles!C1378</f>
        <v>57406273</v>
      </c>
      <c r="B1378" s="3" t="str">
        <f>_xlfn.XLOOKUP($A1378, Rifles!$C$2:$C$419,Rifles!$D$2:$D$419,"N/A",0)</f>
        <v>N/A</v>
      </c>
      <c r="C1378" s="4" t="str">
        <f>_xlfn.XLOOKUP($A1378, Rifles!$C$2:$C$419,Rifles!F$2:F$419,"N/A",0)</f>
        <v>N/A</v>
      </c>
      <c r="D1378" s="4" t="str">
        <f>_xlfn.XLOOKUP($A1378, Rifles!$C$2:$C$419,Rifles!G$2:G$419,"N/A",0)</f>
        <v>N/A</v>
      </c>
      <c r="E1378" s="3">
        <f>_xlfn.XLOOKUP($A1378,Pistols!$C:$C,Pistols!H:H,0,0)</f>
        <v>0</v>
      </c>
      <c r="F1378" s="3">
        <f>_xlfn.XLOOKUP($A1378,Pistols!$C:$C,Pistols!I:I,0,0)</f>
        <v>0</v>
      </c>
      <c r="G1378" s="3">
        <f>_xlfn.XLOOKUP($A1378,Pistols!$C:$C,Pistols!J:J,0,0)</f>
        <v>0</v>
      </c>
      <c r="H1378" s="3">
        <f>_xlfn.XLOOKUP($A1378,Pistols!$C:$C,Pistols!K:K,0,0)</f>
        <v>0</v>
      </c>
      <c r="I1378" s="3">
        <f>_xlfn.XLOOKUP($A1378,Pistols!$C:$C,Pistols!L:L,0,0)</f>
        <v>0</v>
      </c>
      <c r="J1378" s="3">
        <f>_xlfn.XLOOKUP($A1378,Pistols!$C:$C,Pistols!M:M,0,0)</f>
        <v>0</v>
      </c>
      <c r="K1378" s="3">
        <f>_xlfn.XLOOKUP($A1378,Pistols!$C:$C,Pistols!N:N,0,0)</f>
        <v>0</v>
      </c>
      <c r="L1378" s="3">
        <f>_xlfn.XLOOKUP($A1378,Revolvers!$C:$C,Revolvers!O:O,0,0)</f>
        <v>0</v>
      </c>
      <c r="M1378" s="3">
        <f>_xlfn.XLOOKUP($A1378,Revolvers!$C:$C,Revolvers!P:P,0,0)</f>
        <v>0</v>
      </c>
      <c r="N1378" s="3">
        <f>_xlfn.XLOOKUP($A1378,Revolvers!$C:$C,Revolvers!Q:Q,0,0)</f>
        <v>0</v>
      </c>
      <c r="O1378" s="3">
        <f>_xlfn.XLOOKUP($A1378,Revolvers!$C:$C,Revolvers!R:R,0,0)</f>
        <v>0</v>
      </c>
      <c r="P1378" s="3">
        <f>_xlfn.XLOOKUP($A1378,Revolvers!$C:$C,Revolvers!S:S,0,0)</f>
        <v>0</v>
      </c>
      <c r="Q1378" s="3">
        <f>_xlfn.XLOOKUP($A1378,Revolvers!$C:$C,Revolvers!T:T,0,0)</f>
        <v>0</v>
      </c>
      <c r="R1378" s="3">
        <f>_xlfn.XLOOKUP($A1378,Rifles!C:C,Rifles!H:H,0,0)</f>
        <v>16</v>
      </c>
      <c r="S1378" s="3">
        <f>_xlfn.XLOOKUP($A1378,Shotguns!C:C,Shotguns!H:H,0,0)</f>
        <v>0</v>
      </c>
      <c r="T1378" s="3">
        <f t="shared" si="21"/>
        <v>16</v>
      </c>
    </row>
    <row r="1379" spans="1:20" x14ac:dyDescent="0.25">
      <c r="A1379" s="3">
        <f>Rifles!C1379</f>
        <v>57511011</v>
      </c>
      <c r="B1379" s="3" t="str">
        <f>_xlfn.XLOOKUP($A1379, Rifles!$C$2:$C$419,Rifles!$D$2:$D$419,"N/A",0)</f>
        <v>N/A</v>
      </c>
      <c r="C1379" s="4" t="str">
        <f>_xlfn.XLOOKUP($A1379, Rifles!$C$2:$C$419,Rifles!F$2:F$419,"N/A",0)</f>
        <v>N/A</v>
      </c>
      <c r="D1379" s="4" t="str">
        <f>_xlfn.XLOOKUP($A1379, Rifles!$C$2:$C$419,Rifles!G$2:G$419,"N/A",0)</f>
        <v>N/A</v>
      </c>
      <c r="E1379" s="3">
        <f>_xlfn.XLOOKUP($A1379,Pistols!$C:$C,Pistols!H:H,0,0)</f>
        <v>0</v>
      </c>
      <c r="F1379" s="3">
        <f>_xlfn.XLOOKUP($A1379,Pistols!$C:$C,Pistols!I:I,0,0)</f>
        <v>0</v>
      </c>
      <c r="G1379" s="3">
        <f>_xlfn.XLOOKUP($A1379,Pistols!$C:$C,Pistols!J:J,0,0)</f>
        <v>0</v>
      </c>
      <c r="H1379" s="3">
        <f>_xlfn.XLOOKUP($A1379,Pistols!$C:$C,Pistols!K:K,0,0)</f>
        <v>0</v>
      </c>
      <c r="I1379" s="3">
        <f>_xlfn.XLOOKUP($A1379,Pistols!$C:$C,Pistols!L:L,0,0)</f>
        <v>0</v>
      </c>
      <c r="J1379" s="3">
        <f>_xlfn.XLOOKUP($A1379,Pistols!$C:$C,Pistols!M:M,0,0)</f>
        <v>0</v>
      </c>
      <c r="K1379" s="3">
        <f>_xlfn.XLOOKUP($A1379,Pistols!$C:$C,Pistols!N:N,0,0)</f>
        <v>0</v>
      </c>
      <c r="L1379" s="3">
        <f>_xlfn.XLOOKUP($A1379,Revolvers!$C:$C,Revolvers!O:O,0,0)</f>
        <v>0</v>
      </c>
      <c r="M1379" s="3">
        <f>_xlfn.XLOOKUP($A1379,Revolvers!$C:$C,Revolvers!P:P,0,0)</f>
        <v>0</v>
      </c>
      <c r="N1379" s="3">
        <f>_xlfn.XLOOKUP($A1379,Revolvers!$C:$C,Revolvers!Q:Q,0,0)</f>
        <v>0</v>
      </c>
      <c r="O1379" s="3">
        <f>_xlfn.XLOOKUP($A1379,Revolvers!$C:$C,Revolvers!R:R,0,0)</f>
        <v>0</v>
      </c>
      <c r="P1379" s="3">
        <f>_xlfn.XLOOKUP($A1379,Revolvers!$C:$C,Revolvers!S:S,0,0)</f>
        <v>0</v>
      </c>
      <c r="Q1379" s="3">
        <f>_xlfn.XLOOKUP($A1379,Revolvers!$C:$C,Revolvers!T:T,0,0)</f>
        <v>0</v>
      </c>
      <c r="R1379" s="3">
        <f>_xlfn.XLOOKUP($A1379,Rifles!C:C,Rifles!H:H,0,0)</f>
        <v>3</v>
      </c>
      <c r="S1379" s="3">
        <f>_xlfn.XLOOKUP($A1379,Shotguns!C:C,Shotguns!H:H,0,0)</f>
        <v>0</v>
      </c>
      <c r="T1379" s="3">
        <f t="shared" si="21"/>
        <v>3</v>
      </c>
    </row>
    <row r="1380" spans="1:20" x14ac:dyDescent="0.25">
      <c r="A1380" s="3">
        <f>Rifles!C1380</f>
        <v>57403973</v>
      </c>
      <c r="B1380" s="3" t="str">
        <f>_xlfn.XLOOKUP($A1380, Rifles!$C$2:$C$419,Rifles!$D$2:$D$419,"N/A",0)</f>
        <v>N/A</v>
      </c>
      <c r="C1380" s="4" t="str">
        <f>_xlfn.XLOOKUP($A1380, Rifles!$C$2:$C$419,Rifles!F$2:F$419,"N/A",0)</f>
        <v>N/A</v>
      </c>
      <c r="D1380" s="4" t="str">
        <f>_xlfn.XLOOKUP($A1380, Rifles!$C$2:$C$419,Rifles!G$2:G$419,"N/A",0)</f>
        <v>N/A</v>
      </c>
      <c r="E1380" s="3">
        <f>_xlfn.XLOOKUP($A1380,Pistols!$C:$C,Pistols!H:H,0,0)</f>
        <v>0</v>
      </c>
      <c r="F1380" s="3">
        <f>_xlfn.XLOOKUP($A1380,Pistols!$C:$C,Pistols!I:I,0,0)</f>
        <v>0</v>
      </c>
      <c r="G1380" s="3">
        <f>_xlfn.XLOOKUP($A1380,Pistols!$C:$C,Pistols!J:J,0,0)</f>
        <v>0</v>
      </c>
      <c r="H1380" s="3">
        <f>_xlfn.XLOOKUP($A1380,Pistols!$C:$C,Pistols!K:K,0,0)</f>
        <v>0</v>
      </c>
      <c r="I1380" s="3">
        <f>_xlfn.XLOOKUP($A1380,Pistols!$C:$C,Pistols!L:L,0,0)</f>
        <v>0</v>
      </c>
      <c r="J1380" s="3">
        <f>_xlfn.XLOOKUP($A1380,Pistols!$C:$C,Pistols!M:M,0,0)</f>
        <v>0</v>
      </c>
      <c r="K1380" s="3">
        <f>_xlfn.XLOOKUP($A1380,Pistols!$C:$C,Pistols!N:N,0,0)</f>
        <v>0</v>
      </c>
      <c r="L1380" s="3">
        <f>_xlfn.XLOOKUP($A1380,Revolvers!$C:$C,Revolvers!O:O,0,0)</f>
        <v>0</v>
      </c>
      <c r="M1380" s="3">
        <f>_xlfn.XLOOKUP($A1380,Revolvers!$C:$C,Revolvers!P:P,0,0)</f>
        <v>0</v>
      </c>
      <c r="N1380" s="3">
        <f>_xlfn.XLOOKUP($A1380,Revolvers!$C:$C,Revolvers!Q:Q,0,0)</f>
        <v>0</v>
      </c>
      <c r="O1380" s="3">
        <f>_xlfn.XLOOKUP($A1380,Revolvers!$C:$C,Revolvers!R:R,0,0)</f>
        <v>0</v>
      </c>
      <c r="P1380" s="3">
        <f>_xlfn.XLOOKUP($A1380,Revolvers!$C:$C,Revolvers!S:S,0,0)</f>
        <v>0</v>
      </c>
      <c r="Q1380" s="3">
        <f>_xlfn.XLOOKUP($A1380,Revolvers!$C:$C,Revolvers!T:T,0,0)</f>
        <v>0</v>
      </c>
      <c r="R1380" s="3">
        <f>_xlfn.XLOOKUP($A1380,Rifles!C:C,Rifles!H:H,0,0)</f>
        <v>22</v>
      </c>
      <c r="S1380" s="3">
        <f>_xlfn.XLOOKUP($A1380,Shotguns!C:C,Shotguns!H:H,0,0)</f>
        <v>0</v>
      </c>
      <c r="T1380" s="3">
        <f t="shared" si="21"/>
        <v>22</v>
      </c>
    </row>
    <row r="1381" spans="1:20" x14ac:dyDescent="0.25">
      <c r="A1381" s="3">
        <f>Rifles!C1381</f>
        <v>57502360</v>
      </c>
      <c r="B1381" s="3" t="str">
        <f>_xlfn.XLOOKUP($A1381, Rifles!$C$2:$C$419,Rifles!$D$2:$D$419,"N/A",0)</f>
        <v>N/A</v>
      </c>
      <c r="C1381" s="4" t="str">
        <f>_xlfn.XLOOKUP($A1381, Rifles!$C$2:$C$419,Rifles!F$2:F$419,"N/A",0)</f>
        <v>N/A</v>
      </c>
      <c r="D1381" s="4" t="str">
        <f>_xlfn.XLOOKUP($A1381, Rifles!$C$2:$C$419,Rifles!G$2:G$419,"N/A",0)</f>
        <v>N/A</v>
      </c>
      <c r="E1381" s="3">
        <f>_xlfn.XLOOKUP($A1381,Pistols!$C:$C,Pistols!H:H,0,0)</f>
        <v>0</v>
      </c>
      <c r="F1381" s="3">
        <f>_xlfn.XLOOKUP($A1381,Pistols!$C:$C,Pistols!I:I,0,0)</f>
        <v>0</v>
      </c>
      <c r="G1381" s="3">
        <f>_xlfn.XLOOKUP($A1381,Pistols!$C:$C,Pistols!J:J,0,0)</f>
        <v>0</v>
      </c>
      <c r="H1381" s="3">
        <f>_xlfn.XLOOKUP($A1381,Pistols!$C:$C,Pistols!K:K,0,0)</f>
        <v>0</v>
      </c>
      <c r="I1381" s="3">
        <f>_xlfn.XLOOKUP($A1381,Pistols!$C:$C,Pistols!L:L,0,0)</f>
        <v>0</v>
      </c>
      <c r="J1381" s="3">
        <f>_xlfn.XLOOKUP($A1381,Pistols!$C:$C,Pistols!M:M,0,0)</f>
        <v>0</v>
      </c>
      <c r="K1381" s="3">
        <f>_xlfn.XLOOKUP($A1381,Pistols!$C:$C,Pistols!N:N,0,0)</f>
        <v>0</v>
      </c>
      <c r="L1381" s="3">
        <f>_xlfn.XLOOKUP($A1381,Revolvers!$C:$C,Revolvers!O:O,0,0)</f>
        <v>0</v>
      </c>
      <c r="M1381" s="3">
        <f>_xlfn.XLOOKUP($A1381,Revolvers!$C:$C,Revolvers!P:P,0,0)</f>
        <v>0</v>
      </c>
      <c r="N1381" s="3">
        <f>_xlfn.XLOOKUP($A1381,Revolvers!$C:$C,Revolvers!Q:Q,0,0)</f>
        <v>0</v>
      </c>
      <c r="O1381" s="3">
        <f>_xlfn.XLOOKUP($A1381,Revolvers!$C:$C,Revolvers!R:R,0,0)</f>
        <v>0</v>
      </c>
      <c r="P1381" s="3">
        <f>_xlfn.XLOOKUP($A1381,Revolvers!$C:$C,Revolvers!S:S,0,0)</f>
        <v>0</v>
      </c>
      <c r="Q1381" s="3">
        <f>_xlfn.XLOOKUP($A1381,Revolvers!$C:$C,Revolvers!T:T,0,0)</f>
        <v>0</v>
      </c>
      <c r="R1381" s="3">
        <f>_xlfn.XLOOKUP($A1381,Rifles!C:C,Rifles!H:H,0,0)</f>
        <v>1</v>
      </c>
      <c r="S1381" s="3">
        <f>_xlfn.XLOOKUP($A1381,Shotguns!C:C,Shotguns!H:H,0,0)</f>
        <v>0</v>
      </c>
      <c r="T1381" s="3">
        <f t="shared" si="21"/>
        <v>1</v>
      </c>
    </row>
    <row r="1382" spans="1:20" x14ac:dyDescent="0.25">
      <c r="A1382" s="3">
        <f>Rifles!C1382</f>
        <v>57504463</v>
      </c>
      <c r="B1382" s="3" t="str">
        <f>_xlfn.XLOOKUP($A1382, Rifles!$C$2:$C$419,Rifles!$D$2:$D$419,"N/A",0)</f>
        <v>N/A</v>
      </c>
      <c r="C1382" s="4" t="str">
        <f>_xlfn.XLOOKUP($A1382, Rifles!$C$2:$C$419,Rifles!F$2:F$419,"N/A",0)</f>
        <v>N/A</v>
      </c>
      <c r="D1382" s="4" t="str">
        <f>_xlfn.XLOOKUP($A1382, Rifles!$C$2:$C$419,Rifles!G$2:G$419,"N/A",0)</f>
        <v>N/A</v>
      </c>
      <c r="E1382" s="3">
        <f>_xlfn.XLOOKUP($A1382,Pistols!$C:$C,Pistols!H:H,0,0)</f>
        <v>0</v>
      </c>
      <c r="F1382" s="3">
        <f>_xlfn.XLOOKUP($A1382,Pistols!$C:$C,Pistols!I:I,0,0)</f>
        <v>0</v>
      </c>
      <c r="G1382" s="3">
        <f>_xlfn.XLOOKUP($A1382,Pistols!$C:$C,Pistols!J:J,0,0)</f>
        <v>0</v>
      </c>
      <c r="H1382" s="3">
        <f>_xlfn.XLOOKUP($A1382,Pistols!$C:$C,Pistols!K:K,0,0)</f>
        <v>0</v>
      </c>
      <c r="I1382" s="3">
        <f>_xlfn.XLOOKUP($A1382,Pistols!$C:$C,Pistols!L:L,0,0)</f>
        <v>0</v>
      </c>
      <c r="J1382" s="3">
        <f>_xlfn.XLOOKUP($A1382,Pistols!$C:$C,Pistols!M:M,0,0)</f>
        <v>0</v>
      </c>
      <c r="K1382" s="3">
        <f>_xlfn.XLOOKUP($A1382,Pistols!$C:$C,Pistols!N:N,0,0)</f>
        <v>0</v>
      </c>
      <c r="L1382" s="3">
        <f>_xlfn.XLOOKUP($A1382,Revolvers!$C:$C,Revolvers!O:O,0,0)</f>
        <v>0</v>
      </c>
      <c r="M1382" s="3">
        <f>_xlfn.XLOOKUP($A1382,Revolvers!$C:$C,Revolvers!P:P,0,0)</f>
        <v>0</v>
      </c>
      <c r="N1382" s="3">
        <f>_xlfn.XLOOKUP($A1382,Revolvers!$C:$C,Revolvers!Q:Q,0,0)</f>
        <v>0</v>
      </c>
      <c r="O1382" s="3">
        <f>_xlfn.XLOOKUP($A1382,Revolvers!$C:$C,Revolvers!R:R,0,0)</f>
        <v>0</v>
      </c>
      <c r="P1382" s="3">
        <f>_xlfn.XLOOKUP($A1382,Revolvers!$C:$C,Revolvers!S:S,0,0)</f>
        <v>0</v>
      </c>
      <c r="Q1382" s="3">
        <f>_xlfn.XLOOKUP($A1382,Revolvers!$C:$C,Revolvers!T:T,0,0)</f>
        <v>0</v>
      </c>
      <c r="R1382" s="3">
        <f>_xlfn.XLOOKUP($A1382,Rifles!C:C,Rifles!H:H,0,0)</f>
        <v>1</v>
      </c>
      <c r="S1382" s="3">
        <f>_xlfn.XLOOKUP($A1382,Shotguns!C:C,Shotguns!H:H,0,0)</f>
        <v>0</v>
      </c>
      <c r="T1382" s="3">
        <f t="shared" si="21"/>
        <v>1</v>
      </c>
    </row>
    <row r="1383" spans="1:20" x14ac:dyDescent="0.25">
      <c r="A1383" s="3">
        <f>Rifles!C1383</f>
        <v>57604963</v>
      </c>
      <c r="B1383" s="3" t="str">
        <f>_xlfn.XLOOKUP($A1383, Rifles!$C$2:$C$419,Rifles!$D$2:$D$419,"N/A",0)</f>
        <v>N/A</v>
      </c>
      <c r="C1383" s="4" t="str">
        <f>_xlfn.XLOOKUP($A1383, Rifles!$C$2:$C$419,Rifles!F$2:F$419,"N/A",0)</f>
        <v>N/A</v>
      </c>
      <c r="D1383" s="4" t="str">
        <f>_xlfn.XLOOKUP($A1383, Rifles!$C$2:$C$419,Rifles!G$2:G$419,"N/A",0)</f>
        <v>N/A</v>
      </c>
      <c r="E1383" s="3">
        <f>_xlfn.XLOOKUP($A1383,Pistols!$C:$C,Pistols!H:H,0,0)</f>
        <v>0</v>
      </c>
      <c r="F1383" s="3">
        <f>_xlfn.XLOOKUP($A1383,Pistols!$C:$C,Pistols!I:I,0,0)</f>
        <v>0</v>
      </c>
      <c r="G1383" s="3">
        <f>_xlfn.XLOOKUP($A1383,Pistols!$C:$C,Pistols!J:J,0,0)</f>
        <v>0</v>
      </c>
      <c r="H1383" s="3">
        <f>_xlfn.XLOOKUP($A1383,Pistols!$C:$C,Pistols!K:K,0,0)</f>
        <v>0</v>
      </c>
      <c r="I1383" s="3">
        <f>_xlfn.XLOOKUP($A1383,Pistols!$C:$C,Pistols!L:L,0,0)</f>
        <v>0</v>
      </c>
      <c r="J1383" s="3">
        <f>_xlfn.XLOOKUP($A1383,Pistols!$C:$C,Pistols!M:M,0,0)</f>
        <v>0</v>
      </c>
      <c r="K1383" s="3">
        <f>_xlfn.XLOOKUP($A1383,Pistols!$C:$C,Pistols!N:N,0,0)</f>
        <v>0</v>
      </c>
      <c r="L1383" s="3">
        <f>_xlfn.XLOOKUP($A1383,Revolvers!$C:$C,Revolvers!O:O,0,0)</f>
        <v>0</v>
      </c>
      <c r="M1383" s="3">
        <f>_xlfn.XLOOKUP($A1383,Revolvers!$C:$C,Revolvers!P:P,0,0)</f>
        <v>0</v>
      </c>
      <c r="N1383" s="3">
        <f>_xlfn.XLOOKUP($A1383,Revolvers!$C:$C,Revolvers!Q:Q,0,0)</f>
        <v>0</v>
      </c>
      <c r="O1383" s="3">
        <f>_xlfn.XLOOKUP($A1383,Revolvers!$C:$C,Revolvers!R:R,0,0)</f>
        <v>0</v>
      </c>
      <c r="P1383" s="3">
        <f>_xlfn.XLOOKUP($A1383,Revolvers!$C:$C,Revolvers!S:S,0,0)</f>
        <v>0</v>
      </c>
      <c r="Q1383" s="3">
        <f>_xlfn.XLOOKUP($A1383,Revolvers!$C:$C,Revolvers!T:T,0,0)</f>
        <v>0</v>
      </c>
      <c r="R1383" s="3">
        <f>_xlfn.XLOOKUP($A1383,Rifles!C:C,Rifles!H:H,0,0)</f>
        <v>1</v>
      </c>
      <c r="S1383" s="3">
        <f>_xlfn.XLOOKUP($A1383,Shotguns!C:C,Shotguns!H:H,0,0)</f>
        <v>0</v>
      </c>
      <c r="T1383" s="3">
        <f t="shared" si="21"/>
        <v>1</v>
      </c>
    </row>
    <row r="1384" spans="1:20" x14ac:dyDescent="0.25">
      <c r="A1384" s="3">
        <f>Rifles!C1384</f>
        <v>57403825</v>
      </c>
      <c r="B1384" s="3" t="str">
        <f>_xlfn.XLOOKUP($A1384, Rifles!$C$2:$C$419,Rifles!$D$2:$D$419,"N/A",0)</f>
        <v>N/A</v>
      </c>
      <c r="C1384" s="4" t="str">
        <f>_xlfn.XLOOKUP($A1384, Rifles!$C$2:$C$419,Rifles!F$2:F$419,"N/A",0)</f>
        <v>N/A</v>
      </c>
      <c r="D1384" s="4" t="str">
        <f>_xlfn.XLOOKUP($A1384, Rifles!$C$2:$C$419,Rifles!G$2:G$419,"N/A",0)</f>
        <v>N/A</v>
      </c>
      <c r="E1384" s="3">
        <f>_xlfn.XLOOKUP($A1384,Pistols!$C:$C,Pistols!H:H,0,0)</f>
        <v>0</v>
      </c>
      <c r="F1384" s="3">
        <f>_xlfn.XLOOKUP($A1384,Pistols!$C:$C,Pistols!I:I,0,0)</f>
        <v>0</v>
      </c>
      <c r="G1384" s="3">
        <f>_xlfn.XLOOKUP($A1384,Pistols!$C:$C,Pistols!J:J,0,0)</f>
        <v>0</v>
      </c>
      <c r="H1384" s="3">
        <f>_xlfn.XLOOKUP($A1384,Pistols!$C:$C,Pistols!K:K,0,0)</f>
        <v>0</v>
      </c>
      <c r="I1384" s="3">
        <f>_xlfn.XLOOKUP($A1384,Pistols!$C:$C,Pistols!L:L,0,0)</f>
        <v>0</v>
      </c>
      <c r="J1384" s="3">
        <f>_xlfn.XLOOKUP($A1384,Pistols!$C:$C,Pistols!M:M,0,0)</f>
        <v>0</v>
      </c>
      <c r="K1384" s="3">
        <f>_xlfn.XLOOKUP($A1384,Pistols!$C:$C,Pistols!N:N,0,0)</f>
        <v>0</v>
      </c>
      <c r="L1384" s="3">
        <f>_xlfn.XLOOKUP($A1384,Revolvers!$C:$C,Revolvers!O:O,0,0)</f>
        <v>0</v>
      </c>
      <c r="M1384" s="3">
        <f>_xlfn.XLOOKUP($A1384,Revolvers!$C:$C,Revolvers!P:P,0,0)</f>
        <v>0</v>
      </c>
      <c r="N1384" s="3">
        <f>_xlfn.XLOOKUP($A1384,Revolvers!$C:$C,Revolvers!Q:Q,0,0)</f>
        <v>0</v>
      </c>
      <c r="O1384" s="3">
        <f>_xlfn.XLOOKUP($A1384,Revolvers!$C:$C,Revolvers!R:R,0,0)</f>
        <v>0</v>
      </c>
      <c r="P1384" s="3">
        <f>_xlfn.XLOOKUP($A1384,Revolvers!$C:$C,Revolvers!S:S,0,0)</f>
        <v>0</v>
      </c>
      <c r="Q1384" s="3">
        <f>_xlfn.XLOOKUP($A1384,Revolvers!$C:$C,Revolvers!T:T,0,0)</f>
        <v>0</v>
      </c>
      <c r="R1384" s="3">
        <f>_xlfn.XLOOKUP($A1384,Rifles!C:C,Rifles!H:H,0,0)</f>
        <v>2</v>
      </c>
      <c r="S1384" s="3">
        <f>_xlfn.XLOOKUP($A1384,Shotguns!C:C,Shotguns!H:H,0,0)</f>
        <v>0</v>
      </c>
      <c r="T1384" s="3">
        <f t="shared" si="21"/>
        <v>2</v>
      </c>
    </row>
    <row r="1385" spans="1:20" x14ac:dyDescent="0.25">
      <c r="A1385" s="3">
        <f>Rifles!C1385</f>
        <v>57406445</v>
      </c>
      <c r="B1385" s="3" t="str">
        <f>_xlfn.XLOOKUP($A1385, Rifles!$C$2:$C$419,Rifles!$D$2:$D$419,"N/A",0)</f>
        <v>N/A</v>
      </c>
      <c r="C1385" s="4" t="str">
        <f>_xlfn.XLOOKUP($A1385, Rifles!$C$2:$C$419,Rifles!F$2:F$419,"N/A",0)</f>
        <v>N/A</v>
      </c>
      <c r="D1385" s="4" t="str">
        <f>_xlfn.XLOOKUP($A1385, Rifles!$C$2:$C$419,Rifles!G$2:G$419,"N/A",0)</f>
        <v>N/A</v>
      </c>
      <c r="E1385" s="3">
        <f>_xlfn.XLOOKUP($A1385,Pistols!$C:$C,Pistols!H:H,0,0)</f>
        <v>0</v>
      </c>
      <c r="F1385" s="3">
        <f>_xlfn.XLOOKUP($A1385,Pistols!$C:$C,Pistols!I:I,0,0)</f>
        <v>0</v>
      </c>
      <c r="G1385" s="3">
        <f>_xlfn.XLOOKUP($A1385,Pistols!$C:$C,Pistols!J:J,0,0)</f>
        <v>0</v>
      </c>
      <c r="H1385" s="3">
        <f>_xlfn.XLOOKUP($A1385,Pistols!$C:$C,Pistols!K:K,0,0)</f>
        <v>0</v>
      </c>
      <c r="I1385" s="3">
        <f>_xlfn.XLOOKUP($A1385,Pistols!$C:$C,Pistols!L:L,0,0)</f>
        <v>0</v>
      </c>
      <c r="J1385" s="3">
        <f>_xlfn.XLOOKUP($A1385,Pistols!$C:$C,Pistols!M:M,0,0)</f>
        <v>0</v>
      </c>
      <c r="K1385" s="3">
        <f>_xlfn.XLOOKUP($A1385,Pistols!$C:$C,Pistols!N:N,0,0)</f>
        <v>0</v>
      </c>
      <c r="L1385" s="3">
        <f>_xlfn.XLOOKUP($A1385,Revolvers!$C:$C,Revolvers!O:O,0,0)</f>
        <v>0</v>
      </c>
      <c r="M1385" s="3">
        <f>_xlfn.XLOOKUP($A1385,Revolvers!$C:$C,Revolvers!P:P,0,0)</f>
        <v>0</v>
      </c>
      <c r="N1385" s="3">
        <f>_xlfn.XLOOKUP($A1385,Revolvers!$C:$C,Revolvers!Q:Q,0,0)</f>
        <v>0</v>
      </c>
      <c r="O1385" s="3">
        <f>_xlfn.XLOOKUP($A1385,Revolvers!$C:$C,Revolvers!R:R,0,0)</f>
        <v>0</v>
      </c>
      <c r="P1385" s="3">
        <f>_xlfn.XLOOKUP($A1385,Revolvers!$C:$C,Revolvers!S:S,0,0)</f>
        <v>0</v>
      </c>
      <c r="Q1385" s="3">
        <f>_xlfn.XLOOKUP($A1385,Revolvers!$C:$C,Revolvers!T:T,0,0)</f>
        <v>0</v>
      </c>
      <c r="R1385" s="3">
        <f>_xlfn.XLOOKUP($A1385,Rifles!C:C,Rifles!H:H,0,0)</f>
        <v>7</v>
      </c>
      <c r="S1385" s="3">
        <f>_xlfn.XLOOKUP($A1385,Shotguns!C:C,Shotguns!H:H,0,0)</f>
        <v>0</v>
      </c>
      <c r="T1385" s="3">
        <f t="shared" si="21"/>
        <v>7</v>
      </c>
    </row>
    <row r="1386" spans="1:20" x14ac:dyDescent="0.25">
      <c r="A1386" s="3">
        <f>Rifles!C1386</f>
        <v>57507610</v>
      </c>
      <c r="B1386" s="3" t="str">
        <f>_xlfn.XLOOKUP($A1386, Rifles!$C$2:$C$419,Rifles!$D$2:$D$419,"N/A",0)</f>
        <v>N/A</v>
      </c>
      <c r="C1386" s="4" t="str">
        <f>_xlfn.XLOOKUP($A1386, Rifles!$C$2:$C$419,Rifles!F$2:F$419,"N/A",0)</f>
        <v>N/A</v>
      </c>
      <c r="D1386" s="4" t="str">
        <f>_xlfn.XLOOKUP($A1386, Rifles!$C$2:$C$419,Rifles!G$2:G$419,"N/A",0)</f>
        <v>N/A</v>
      </c>
      <c r="E1386" s="3">
        <f>_xlfn.XLOOKUP($A1386,Pistols!$C:$C,Pistols!H:H,0,0)</f>
        <v>0</v>
      </c>
      <c r="F1386" s="3">
        <f>_xlfn.XLOOKUP($A1386,Pistols!$C:$C,Pistols!I:I,0,0)</f>
        <v>0</v>
      </c>
      <c r="G1386" s="3">
        <f>_xlfn.XLOOKUP($A1386,Pistols!$C:$C,Pistols!J:J,0,0)</f>
        <v>0</v>
      </c>
      <c r="H1386" s="3">
        <f>_xlfn.XLOOKUP($A1386,Pistols!$C:$C,Pistols!K:K,0,0)</f>
        <v>0</v>
      </c>
      <c r="I1386" s="3">
        <f>_xlfn.XLOOKUP($A1386,Pistols!$C:$C,Pistols!L:L,0,0)</f>
        <v>0</v>
      </c>
      <c r="J1386" s="3">
        <f>_xlfn.XLOOKUP($A1386,Pistols!$C:$C,Pistols!M:M,0,0)</f>
        <v>0</v>
      </c>
      <c r="K1386" s="3">
        <f>_xlfn.XLOOKUP($A1386,Pistols!$C:$C,Pistols!N:N,0,0)</f>
        <v>0</v>
      </c>
      <c r="L1386" s="3">
        <f>_xlfn.XLOOKUP($A1386,Revolvers!$C:$C,Revolvers!O:O,0,0)</f>
        <v>0</v>
      </c>
      <c r="M1386" s="3">
        <f>_xlfn.XLOOKUP($A1386,Revolvers!$C:$C,Revolvers!P:P,0,0)</f>
        <v>0</v>
      </c>
      <c r="N1386" s="3">
        <f>_xlfn.XLOOKUP($A1386,Revolvers!$C:$C,Revolvers!Q:Q,0,0)</f>
        <v>0</v>
      </c>
      <c r="O1386" s="3">
        <f>_xlfn.XLOOKUP($A1386,Revolvers!$C:$C,Revolvers!R:R,0,0)</f>
        <v>0</v>
      </c>
      <c r="P1386" s="3">
        <f>_xlfn.XLOOKUP($A1386,Revolvers!$C:$C,Revolvers!S:S,0,0)</f>
        <v>0</v>
      </c>
      <c r="Q1386" s="3">
        <f>_xlfn.XLOOKUP($A1386,Revolvers!$C:$C,Revolvers!T:T,0,0)</f>
        <v>0</v>
      </c>
      <c r="R1386" s="3">
        <f>_xlfn.XLOOKUP($A1386,Rifles!C:C,Rifles!H:H,0,0)</f>
        <v>24</v>
      </c>
      <c r="S1386" s="3">
        <f>_xlfn.XLOOKUP($A1386,Shotguns!C:C,Shotguns!H:H,0,0)</f>
        <v>0</v>
      </c>
      <c r="T1386" s="3">
        <f t="shared" si="21"/>
        <v>24</v>
      </c>
    </row>
    <row r="1387" spans="1:20" x14ac:dyDescent="0.25">
      <c r="A1387" s="3">
        <f>Rifles!C1387</f>
        <v>57511503</v>
      </c>
      <c r="B1387" s="3" t="str">
        <f>_xlfn.XLOOKUP($A1387, Rifles!$C$2:$C$419,Rifles!$D$2:$D$419,"N/A",0)</f>
        <v>N/A</v>
      </c>
      <c r="C1387" s="4" t="str">
        <f>_xlfn.XLOOKUP($A1387, Rifles!$C$2:$C$419,Rifles!F$2:F$419,"N/A",0)</f>
        <v>N/A</v>
      </c>
      <c r="D1387" s="4" t="str">
        <f>_xlfn.XLOOKUP($A1387, Rifles!$C$2:$C$419,Rifles!G$2:G$419,"N/A",0)</f>
        <v>N/A</v>
      </c>
      <c r="E1387" s="3">
        <f>_xlfn.XLOOKUP($A1387,Pistols!$C:$C,Pistols!H:H,0,0)</f>
        <v>0</v>
      </c>
      <c r="F1387" s="3">
        <f>_xlfn.XLOOKUP($A1387,Pistols!$C:$C,Pistols!I:I,0,0)</f>
        <v>0</v>
      </c>
      <c r="G1387" s="3">
        <f>_xlfn.XLOOKUP($A1387,Pistols!$C:$C,Pistols!J:J,0,0)</f>
        <v>0</v>
      </c>
      <c r="H1387" s="3">
        <f>_xlfn.XLOOKUP($A1387,Pistols!$C:$C,Pistols!K:K,0,0)</f>
        <v>0</v>
      </c>
      <c r="I1387" s="3">
        <f>_xlfn.XLOOKUP($A1387,Pistols!$C:$C,Pistols!L:L,0,0)</f>
        <v>0</v>
      </c>
      <c r="J1387" s="3">
        <f>_xlfn.XLOOKUP($A1387,Pistols!$C:$C,Pistols!M:M,0,0)</f>
        <v>0</v>
      </c>
      <c r="K1387" s="3">
        <f>_xlfn.XLOOKUP($A1387,Pistols!$C:$C,Pistols!N:N,0,0)</f>
        <v>0</v>
      </c>
      <c r="L1387" s="3">
        <f>_xlfn.XLOOKUP($A1387,Revolvers!$C:$C,Revolvers!O:O,0,0)</f>
        <v>0</v>
      </c>
      <c r="M1387" s="3">
        <f>_xlfn.XLOOKUP($A1387,Revolvers!$C:$C,Revolvers!P:P,0,0)</f>
        <v>0</v>
      </c>
      <c r="N1387" s="3">
        <f>_xlfn.XLOOKUP($A1387,Revolvers!$C:$C,Revolvers!Q:Q,0,0)</f>
        <v>0</v>
      </c>
      <c r="O1387" s="3">
        <f>_xlfn.XLOOKUP($A1387,Revolvers!$C:$C,Revolvers!R:R,0,0)</f>
        <v>0</v>
      </c>
      <c r="P1387" s="3">
        <f>_xlfn.XLOOKUP($A1387,Revolvers!$C:$C,Revolvers!S:S,0,0)</f>
        <v>0</v>
      </c>
      <c r="Q1387" s="3">
        <f>_xlfn.XLOOKUP($A1387,Revolvers!$C:$C,Revolvers!T:T,0,0)</f>
        <v>0</v>
      </c>
      <c r="R1387" s="3">
        <f>_xlfn.XLOOKUP($A1387,Rifles!C:C,Rifles!H:H,0,0)</f>
        <v>8</v>
      </c>
      <c r="S1387" s="3">
        <f>_xlfn.XLOOKUP($A1387,Shotguns!C:C,Shotguns!H:H,0,0)</f>
        <v>0</v>
      </c>
      <c r="T1387" s="3">
        <f t="shared" si="21"/>
        <v>8</v>
      </c>
    </row>
    <row r="1388" spans="1:20" x14ac:dyDescent="0.25">
      <c r="A1388" s="3">
        <f>Rifles!C1388</f>
        <v>57602760</v>
      </c>
      <c r="B1388" s="3" t="str">
        <f>_xlfn.XLOOKUP($A1388, Rifles!$C$2:$C$419,Rifles!$D$2:$D$419,"N/A",0)</f>
        <v>N/A</v>
      </c>
      <c r="C1388" s="4" t="str">
        <f>_xlfn.XLOOKUP($A1388, Rifles!$C$2:$C$419,Rifles!F$2:F$419,"N/A",0)</f>
        <v>N/A</v>
      </c>
      <c r="D1388" s="4" t="str">
        <f>_xlfn.XLOOKUP($A1388, Rifles!$C$2:$C$419,Rifles!G$2:G$419,"N/A",0)</f>
        <v>N/A</v>
      </c>
      <c r="E1388" s="3">
        <f>_xlfn.XLOOKUP($A1388,Pistols!$C:$C,Pistols!H:H,0,0)</f>
        <v>0</v>
      </c>
      <c r="F1388" s="3">
        <f>_xlfn.XLOOKUP($A1388,Pistols!$C:$C,Pistols!I:I,0,0)</f>
        <v>0</v>
      </c>
      <c r="G1388" s="3">
        <f>_xlfn.XLOOKUP($A1388,Pistols!$C:$C,Pistols!J:J,0,0)</f>
        <v>0</v>
      </c>
      <c r="H1388" s="3">
        <f>_xlfn.XLOOKUP($A1388,Pistols!$C:$C,Pistols!K:K,0,0)</f>
        <v>0</v>
      </c>
      <c r="I1388" s="3">
        <f>_xlfn.XLOOKUP($A1388,Pistols!$C:$C,Pistols!L:L,0,0)</f>
        <v>0</v>
      </c>
      <c r="J1388" s="3">
        <f>_xlfn.XLOOKUP($A1388,Pistols!$C:$C,Pistols!M:M,0,0)</f>
        <v>0</v>
      </c>
      <c r="K1388" s="3">
        <f>_xlfn.XLOOKUP($A1388,Pistols!$C:$C,Pistols!N:N,0,0)</f>
        <v>0</v>
      </c>
      <c r="L1388" s="3">
        <f>_xlfn.XLOOKUP($A1388,Revolvers!$C:$C,Revolvers!O:O,0,0)</f>
        <v>0</v>
      </c>
      <c r="M1388" s="3">
        <f>_xlfn.XLOOKUP($A1388,Revolvers!$C:$C,Revolvers!P:P,0,0)</f>
        <v>0</v>
      </c>
      <c r="N1388" s="3">
        <f>_xlfn.XLOOKUP($A1388,Revolvers!$C:$C,Revolvers!Q:Q,0,0)</f>
        <v>0</v>
      </c>
      <c r="O1388" s="3">
        <f>_xlfn.XLOOKUP($A1388,Revolvers!$C:$C,Revolvers!R:R,0,0)</f>
        <v>0</v>
      </c>
      <c r="P1388" s="3">
        <f>_xlfn.XLOOKUP($A1388,Revolvers!$C:$C,Revolvers!S:S,0,0)</f>
        <v>0</v>
      </c>
      <c r="Q1388" s="3">
        <f>_xlfn.XLOOKUP($A1388,Revolvers!$C:$C,Revolvers!T:T,0,0)</f>
        <v>0</v>
      </c>
      <c r="R1388" s="3">
        <f>_xlfn.XLOOKUP($A1388,Rifles!C:C,Rifles!H:H,0,0)</f>
        <v>2</v>
      </c>
      <c r="S1388" s="3">
        <f>_xlfn.XLOOKUP($A1388,Shotguns!C:C,Shotguns!H:H,0,0)</f>
        <v>0</v>
      </c>
      <c r="T1388" s="3">
        <f t="shared" si="21"/>
        <v>2</v>
      </c>
    </row>
    <row r="1389" spans="1:20" x14ac:dyDescent="0.25">
      <c r="A1389" s="3">
        <f>Rifles!C1389</f>
        <v>57604669</v>
      </c>
      <c r="B1389" s="3" t="str">
        <f>_xlfn.XLOOKUP($A1389, Rifles!$C$2:$C$419,Rifles!$D$2:$D$419,"N/A",0)</f>
        <v>N/A</v>
      </c>
      <c r="C1389" s="4" t="str">
        <f>_xlfn.XLOOKUP($A1389, Rifles!$C$2:$C$419,Rifles!F$2:F$419,"N/A",0)</f>
        <v>N/A</v>
      </c>
      <c r="D1389" s="4" t="str">
        <f>_xlfn.XLOOKUP($A1389, Rifles!$C$2:$C$419,Rifles!G$2:G$419,"N/A",0)</f>
        <v>N/A</v>
      </c>
      <c r="E1389" s="3">
        <f>_xlfn.XLOOKUP($A1389,Pistols!$C:$C,Pistols!H:H,0,0)</f>
        <v>0</v>
      </c>
      <c r="F1389" s="3">
        <f>_xlfn.XLOOKUP($A1389,Pistols!$C:$C,Pistols!I:I,0,0)</f>
        <v>0</v>
      </c>
      <c r="G1389" s="3">
        <f>_xlfn.XLOOKUP($A1389,Pistols!$C:$C,Pistols!J:J,0,0)</f>
        <v>0</v>
      </c>
      <c r="H1389" s="3">
        <f>_xlfn.XLOOKUP($A1389,Pistols!$C:$C,Pistols!K:K,0,0)</f>
        <v>0</v>
      </c>
      <c r="I1389" s="3">
        <f>_xlfn.XLOOKUP($A1389,Pistols!$C:$C,Pistols!L:L,0,0)</f>
        <v>0</v>
      </c>
      <c r="J1389" s="3">
        <f>_xlfn.XLOOKUP($A1389,Pistols!$C:$C,Pistols!M:M,0,0)</f>
        <v>0</v>
      </c>
      <c r="K1389" s="3">
        <f>_xlfn.XLOOKUP($A1389,Pistols!$C:$C,Pistols!N:N,0,0)</f>
        <v>0</v>
      </c>
      <c r="L1389" s="3">
        <f>_xlfn.XLOOKUP($A1389,Revolvers!$C:$C,Revolvers!O:O,0,0)</f>
        <v>0</v>
      </c>
      <c r="M1389" s="3">
        <f>_xlfn.XLOOKUP($A1389,Revolvers!$C:$C,Revolvers!P:P,0,0)</f>
        <v>0</v>
      </c>
      <c r="N1389" s="3">
        <f>_xlfn.XLOOKUP($A1389,Revolvers!$C:$C,Revolvers!Q:Q,0,0)</f>
        <v>0</v>
      </c>
      <c r="O1389" s="3">
        <f>_xlfn.XLOOKUP($A1389,Revolvers!$C:$C,Revolvers!R:R,0,0)</f>
        <v>0</v>
      </c>
      <c r="P1389" s="3">
        <f>_xlfn.XLOOKUP($A1389,Revolvers!$C:$C,Revolvers!S:S,0,0)</f>
        <v>0</v>
      </c>
      <c r="Q1389" s="3">
        <f>_xlfn.XLOOKUP($A1389,Revolvers!$C:$C,Revolvers!T:T,0,0)</f>
        <v>0</v>
      </c>
      <c r="R1389" s="3">
        <f>_xlfn.XLOOKUP($A1389,Rifles!C:C,Rifles!H:H,0,0)</f>
        <v>2</v>
      </c>
      <c r="S1389" s="3">
        <f>_xlfn.XLOOKUP($A1389,Shotguns!C:C,Shotguns!H:H,0,0)</f>
        <v>0</v>
      </c>
      <c r="T1389" s="3">
        <f t="shared" si="21"/>
        <v>2</v>
      </c>
    </row>
    <row r="1390" spans="1:20" x14ac:dyDescent="0.25">
      <c r="A1390" s="3">
        <f>Rifles!C1390</f>
        <v>57510959</v>
      </c>
      <c r="B1390" s="3" t="str">
        <f>_xlfn.XLOOKUP($A1390, Rifles!$C$2:$C$419,Rifles!$D$2:$D$419,"N/A",0)</f>
        <v>N/A</v>
      </c>
      <c r="C1390" s="4" t="str">
        <f>_xlfn.XLOOKUP($A1390, Rifles!$C$2:$C$419,Rifles!F$2:F$419,"N/A",0)</f>
        <v>N/A</v>
      </c>
      <c r="D1390" s="4" t="str">
        <f>_xlfn.XLOOKUP($A1390, Rifles!$C$2:$C$419,Rifles!G$2:G$419,"N/A",0)</f>
        <v>N/A</v>
      </c>
      <c r="E1390" s="3">
        <f>_xlfn.XLOOKUP($A1390,Pistols!$C:$C,Pistols!H:H,0,0)</f>
        <v>0</v>
      </c>
      <c r="F1390" s="3">
        <f>_xlfn.XLOOKUP($A1390,Pistols!$C:$C,Pistols!I:I,0,0)</f>
        <v>0</v>
      </c>
      <c r="G1390" s="3">
        <f>_xlfn.XLOOKUP($A1390,Pistols!$C:$C,Pistols!J:J,0,0)</f>
        <v>0</v>
      </c>
      <c r="H1390" s="3">
        <f>_xlfn.XLOOKUP($A1390,Pistols!$C:$C,Pistols!K:K,0,0)</f>
        <v>0</v>
      </c>
      <c r="I1390" s="3">
        <f>_xlfn.XLOOKUP($A1390,Pistols!$C:$C,Pistols!L:L,0,0)</f>
        <v>0</v>
      </c>
      <c r="J1390" s="3">
        <f>_xlfn.XLOOKUP($A1390,Pistols!$C:$C,Pistols!M:M,0,0)</f>
        <v>0</v>
      </c>
      <c r="K1390" s="3">
        <f>_xlfn.XLOOKUP($A1390,Pistols!$C:$C,Pistols!N:N,0,0)</f>
        <v>0</v>
      </c>
      <c r="L1390" s="3">
        <f>_xlfn.XLOOKUP($A1390,Revolvers!$C:$C,Revolvers!O:O,0,0)</f>
        <v>0</v>
      </c>
      <c r="M1390" s="3">
        <f>_xlfn.XLOOKUP($A1390,Revolvers!$C:$C,Revolvers!P:P,0,0)</f>
        <v>0</v>
      </c>
      <c r="N1390" s="3">
        <f>_xlfn.XLOOKUP($A1390,Revolvers!$C:$C,Revolvers!Q:Q,0,0)</f>
        <v>0</v>
      </c>
      <c r="O1390" s="3">
        <f>_xlfn.XLOOKUP($A1390,Revolvers!$C:$C,Revolvers!R:R,0,0)</f>
        <v>0</v>
      </c>
      <c r="P1390" s="3">
        <f>_xlfn.XLOOKUP($A1390,Revolvers!$C:$C,Revolvers!S:S,0,0)</f>
        <v>0</v>
      </c>
      <c r="Q1390" s="3">
        <f>_xlfn.XLOOKUP($A1390,Revolvers!$C:$C,Revolvers!T:T,0,0)</f>
        <v>0</v>
      </c>
      <c r="R1390" s="3">
        <f>_xlfn.XLOOKUP($A1390,Rifles!C:C,Rifles!H:H,0,0)</f>
        <v>7</v>
      </c>
      <c r="S1390" s="3">
        <f>_xlfn.XLOOKUP($A1390,Shotguns!C:C,Shotguns!H:H,0,0)</f>
        <v>0</v>
      </c>
      <c r="T1390" s="3">
        <f t="shared" si="21"/>
        <v>7</v>
      </c>
    </row>
    <row r="1391" spans="1:20" x14ac:dyDescent="0.25">
      <c r="A1391" s="3">
        <f>Rifles!C1391</f>
        <v>57602230</v>
      </c>
      <c r="B1391" s="3" t="str">
        <f>_xlfn.XLOOKUP($A1391, Rifles!$C$2:$C$419,Rifles!$D$2:$D$419,"N/A",0)</f>
        <v>N/A</v>
      </c>
      <c r="C1391" s="4" t="str">
        <f>_xlfn.XLOOKUP($A1391, Rifles!$C$2:$C$419,Rifles!F$2:F$419,"N/A",0)</f>
        <v>N/A</v>
      </c>
      <c r="D1391" s="4" t="str">
        <f>_xlfn.XLOOKUP($A1391, Rifles!$C$2:$C$419,Rifles!G$2:G$419,"N/A",0)</f>
        <v>N/A</v>
      </c>
      <c r="E1391" s="3">
        <f>_xlfn.XLOOKUP($A1391,Pistols!$C:$C,Pistols!H:H,0,0)</f>
        <v>0</v>
      </c>
      <c r="F1391" s="3">
        <f>_xlfn.XLOOKUP($A1391,Pistols!$C:$C,Pistols!I:I,0,0)</f>
        <v>0</v>
      </c>
      <c r="G1391" s="3">
        <f>_xlfn.XLOOKUP($A1391,Pistols!$C:$C,Pistols!J:J,0,0)</f>
        <v>0</v>
      </c>
      <c r="H1391" s="3">
        <f>_xlfn.XLOOKUP($A1391,Pistols!$C:$C,Pistols!K:K,0,0)</f>
        <v>0</v>
      </c>
      <c r="I1391" s="3">
        <f>_xlfn.XLOOKUP($A1391,Pistols!$C:$C,Pistols!L:L,0,0)</f>
        <v>0</v>
      </c>
      <c r="J1391" s="3">
        <f>_xlfn.XLOOKUP($A1391,Pistols!$C:$C,Pistols!M:M,0,0)</f>
        <v>0</v>
      </c>
      <c r="K1391" s="3">
        <f>_xlfn.XLOOKUP($A1391,Pistols!$C:$C,Pistols!N:N,0,0)</f>
        <v>0</v>
      </c>
      <c r="L1391" s="3">
        <f>_xlfn.XLOOKUP($A1391,Revolvers!$C:$C,Revolvers!O:O,0,0)</f>
        <v>0</v>
      </c>
      <c r="M1391" s="3">
        <f>_xlfn.XLOOKUP($A1391,Revolvers!$C:$C,Revolvers!P:P,0,0)</f>
        <v>0</v>
      </c>
      <c r="N1391" s="3">
        <f>_xlfn.XLOOKUP($A1391,Revolvers!$C:$C,Revolvers!Q:Q,0,0)</f>
        <v>0</v>
      </c>
      <c r="O1391" s="3">
        <f>_xlfn.XLOOKUP($A1391,Revolvers!$C:$C,Revolvers!R:R,0,0)</f>
        <v>0</v>
      </c>
      <c r="P1391" s="3">
        <f>_xlfn.XLOOKUP($A1391,Revolvers!$C:$C,Revolvers!S:S,0,0)</f>
        <v>0</v>
      </c>
      <c r="Q1391" s="3">
        <f>_xlfn.XLOOKUP($A1391,Revolvers!$C:$C,Revolvers!T:T,0,0)</f>
        <v>0</v>
      </c>
      <c r="R1391" s="3">
        <f>_xlfn.XLOOKUP($A1391,Rifles!C:C,Rifles!H:H,0,0)</f>
        <v>13</v>
      </c>
      <c r="S1391" s="3">
        <f>_xlfn.XLOOKUP($A1391,Shotguns!C:C,Shotguns!H:H,0,0)</f>
        <v>0</v>
      </c>
      <c r="T1391" s="3">
        <f t="shared" si="21"/>
        <v>13</v>
      </c>
    </row>
    <row r="1392" spans="1:20" x14ac:dyDescent="0.25">
      <c r="A1392" s="3">
        <f>Rifles!C1392</f>
        <v>57604022</v>
      </c>
      <c r="B1392" s="3" t="str">
        <f>_xlfn.XLOOKUP($A1392, Rifles!$C$2:$C$419,Rifles!$D$2:$D$419,"N/A",0)</f>
        <v>N/A</v>
      </c>
      <c r="C1392" s="4" t="str">
        <f>_xlfn.XLOOKUP($A1392, Rifles!$C$2:$C$419,Rifles!F$2:F$419,"N/A",0)</f>
        <v>N/A</v>
      </c>
      <c r="D1392" s="4" t="str">
        <f>_xlfn.XLOOKUP($A1392, Rifles!$C$2:$C$419,Rifles!G$2:G$419,"N/A",0)</f>
        <v>N/A</v>
      </c>
      <c r="E1392" s="3">
        <f>_xlfn.XLOOKUP($A1392,Pistols!$C:$C,Pistols!H:H,0,0)</f>
        <v>0</v>
      </c>
      <c r="F1392" s="3">
        <f>_xlfn.XLOOKUP($A1392,Pistols!$C:$C,Pistols!I:I,0,0)</f>
        <v>13</v>
      </c>
      <c r="G1392" s="3">
        <f>_xlfn.XLOOKUP($A1392,Pistols!$C:$C,Pistols!J:J,0,0)</f>
        <v>0</v>
      </c>
      <c r="H1392" s="3">
        <f>_xlfn.XLOOKUP($A1392,Pistols!$C:$C,Pistols!K:K,0,0)</f>
        <v>0</v>
      </c>
      <c r="I1392" s="3">
        <f>_xlfn.XLOOKUP($A1392,Pistols!$C:$C,Pistols!L:L,0,0)</f>
        <v>0</v>
      </c>
      <c r="J1392" s="3">
        <f>_xlfn.XLOOKUP($A1392,Pistols!$C:$C,Pistols!M:M,0,0)</f>
        <v>0</v>
      </c>
      <c r="K1392" s="3">
        <f>_xlfn.XLOOKUP($A1392,Pistols!$C:$C,Pistols!N:N,0,0)</f>
        <v>13</v>
      </c>
      <c r="L1392" s="3">
        <f>_xlfn.XLOOKUP($A1392,Revolvers!$C:$C,Revolvers!O:O,0,0)</f>
        <v>0</v>
      </c>
      <c r="M1392" s="3">
        <f>_xlfn.XLOOKUP($A1392,Revolvers!$C:$C,Revolvers!P:P,0,0)</f>
        <v>0</v>
      </c>
      <c r="N1392" s="3">
        <f>_xlfn.XLOOKUP($A1392,Revolvers!$C:$C,Revolvers!Q:Q,0,0)</f>
        <v>0</v>
      </c>
      <c r="O1392" s="3">
        <f>_xlfn.XLOOKUP($A1392,Revolvers!$C:$C,Revolvers!R:R,0,0)</f>
        <v>0</v>
      </c>
      <c r="P1392" s="3">
        <f>_xlfn.XLOOKUP($A1392,Revolvers!$C:$C,Revolvers!S:S,0,0)</f>
        <v>0</v>
      </c>
      <c r="Q1392" s="3">
        <f>_xlfn.XLOOKUP($A1392,Revolvers!$C:$C,Revolvers!T:T,0,0)</f>
        <v>0</v>
      </c>
      <c r="R1392" s="3">
        <f>_xlfn.XLOOKUP($A1392,Rifles!C:C,Rifles!H:H,0,0)</f>
        <v>641</v>
      </c>
      <c r="S1392" s="3">
        <f>_xlfn.XLOOKUP($A1392,Shotguns!C:C,Shotguns!H:H,0,0)</f>
        <v>0</v>
      </c>
      <c r="T1392" s="3">
        <f t="shared" si="21"/>
        <v>654</v>
      </c>
    </row>
    <row r="1393" spans="1:20" x14ac:dyDescent="0.25">
      <c r="A1393" s="3">
        <f>Rifles!C1393</f>
        <v>57511416</v>
      </c>
      <c r="B1393" s="3" t="str">
        <f>_xlfn.XLOOKUP($A1393, Rifles!$C$2:$C$419,Rifles!$D$2:$D$419,"N/A",0)</f>
        <v>N/A</v>
      </c>
      <c r="C1393" s="4" t="str">
        <f>_xlfn.XLOOKUP($A1393, Rifles!$C$2:$C$419,Rifles!F$2:F$419,"N/A",0)</f>
        <v>N/A</v>
      </c>
      <c r="D1393" s="4" t="str">
        <f>_xlfn.XLOOKUP($A1393, Rifles!$C$2:$C$419,Rifles!G$2:G$419,"N/A",0)</f>
        <v>N/A</v>
      </c>
      <c r="E1393" s="3">
        <f>_xlfn.XLOOKUP($A1393,Pistols!$C:$C,Pistols!H:H,0,0)</f>
        <v>0</v>
      </c>
      <c r="F1393" s="3">
        <f>_xlfn.XLOOKUP($A1393,Pistols!$C:$C,Pistols!I:I,0,0)</f>
        <v>0</v>
      </c>
      <c r="G1393" s="3">
        <f>_xlfn.XLOOKUP($A1393,Pistols!$C:$C,Pistols!J:J,0,0)</f>
        <v>0</v>
      </c>
      <c r="H1393" s="3">
        <f>_xlfn.XLOOKUP($A1393,Pistols!$C:$C,Pistols!K:K,0,0)</f>
        <v>0</v>
      </c>
      <c r="I1393" s="3">
        <f>_xlfn.XLOOKUP($A1393,Pistols!$C:$C,Pistols!L:L,0,0)</f>
        <v>0</v>
      </c>
      <c r="J1393" s="3">
        <f>_xlfn.XLOOKUP($A1393,Pistols!$C:$C,Pistols!M:M,0,0)</f>
        <v>0</v>
      </c>
      <c r="K1393" s="3">
        <f>_xlfn.XLOOKUP($A1393,Pistols!$C:$C,Pistols!N:N,0,0)</f>
        <v>0</v>
      </c>
      <c r="L1393" s="3">
        <f>_xlfn.XLOOKUP($A1393,Revolvers!$C:$C,Revolvers!O:O,0,0)</f>
        <v>0</v>
      </c>
      <c r="M1393" s="3">
        <f>_xlfn.XLOOKUP($A1393,Revolvers!$C:$C,Revolvers!P:P,0,0)</f>
        <v>0</v>
      </c>
      <c r="N1393" s="3">
        <f>_xlfn.XLOOKUP($A1393,Revolvers!$C:$C,Revolvers!Q:Q,0,0)</f>
        <v>0</v>
      </c>
      <c r="O1393" s="3">
        <f>_xlfn.XLOOKUP($A1393,Revolvers!$C:$C,Revolvers!R:R,0,0)</f>
        <v>0</v>
      </c>
      <c r="P1393" s="3">
        <f>_xlfn.XLOOKUP($A1393,Revolvers!$C:$C,Revolvers!S:S,0,0)</f>
        <v>0</v>
      </c>
      <c r="Q1393" s="3">
        <f>_xlfn.XLOOKUP($A1393,Revolvers!$C:$C,Revolvers!T:T,0,0)</f>
        <v>0</v>
      </c>
      <c r="R1393" s="3">
        <f>_xlfn.XLOOKUP($A1393,Rifles!C:C,Rifles!H:H,0,0)</f>
        <v>14</v>
      </c>
      <c r="S1393" s="3">
        <f>_xlfn.XLOOKUP($A1393,Shotguns!C:C,Shotguns!H:H,0,0)</f>
        <v>0</v>
      </c>
      <c r="T1393" s="3">
        <f t="shared" si="21"/>
        <v>14</v>
      </c>
    </row>
    <row r="1394" spans="1:20" x14ac:dyDescent="0.25">
      <c r="A1394" s="3">
        <f>Rifles!C1394</f>
        <v>57406634</v>
      </c>
      <c r="B1394" s="3" t="str">
        <f>_xlfn.XLOOKUP($A1394, Rifles!$C$2:$C$419,Rifles!$D$2:$D$419,"N/A",0)</f>
        <v>N/A</v>
      </c>
      <c r="C1394" s="4" t="str">
        <f>_xlfn.XLOOKUP($A1394, Rifles!$C$2:$C$419,Rifles!F$2:F$419,"N/A",0)</f>
        <v>N/A</v>
      </c>
      <c r="D1394" s="4" t="str">
        <f>_xlfn.XLOOKUP($A1394, Rifles!$C$2:$C$419,Rifles!G$2:G$419,"N/A",0)</f>
        <v>N/A</v>
      </c>
      <c r="E1394" s="3">
        <f>_xlfn.XLOOKUP($A1394,Pistols!$C:$C,Pistols!H:H,0,0)</f>
        <v>0</v>
      </c>
      <c r="F1394" s="3">
        <f>_xlfn.XLOOKUP($A1394,Pistols!$C:$C,Pistols!I:I,0,0)</f>
        <v>0</v>
      </c>
      <c r="G1394" s="3">
        <f>_xlfn.XLOOKUP($A1394,Pistols!$C:$C,Pistols!J:J,0,0)</f>
        <v>0</v>
      </c>
      <c r="H1394" s="3">
        <f>_xlfn.XLOOKUP($A1394,Pistols!$C:$C,Pistols!K:K,0,0)</f>
        <v>0</v>
      </c>
      <c r="I1394" s="3">
        <f>_xlfn.XLOOKUP($A1394,Pistols!$C:$C,Pistols!L:L,0,0)</f>
        <v>0</v>
      </c>
      <c r="J1394" s="3">
        <f>_xlfn.XLOOKUP($A1394,Pistols!$C:$C,Pistols!M:M,0,0)</f>
        <v>0</v>
      </c>
      <c r="K1394" s="3">
        <f>_xlfn.XLOOKUP($A1394,Pistols!$C:$C,Pistols!N:N,0,0)</f>
        <v>0</v>
      </c>
      <c r="L1394" s="3">
        <f>_xlfn.XLOOKUP($A1394,Revolvers!$C:$C,Revolvers!O:O,0,0)</f>
        <v>0</v>
      </c>
      <c r="M1394" s="3">
        <f>_xlfn.XLOOKUP($A1394,Revolvers!$C:$C,Revolvers!P:P,0,0)</f>
        <v>0</v>
      </c>
      <c r="N1394" s="3">
        <f>_xlfn.XLOOKUP($A1394,Revolvers!$C:$C,Revolvers!Q:Q,0,0)</f>
        <v>0</v>
      </c>
      <c r="O1394" s="3">
        <f>_xlfn.XLOOKUP($A1394,Revolvers!$C:$C,Revolvers!R:R,0,0)</f>
        <v>0</v>
      </c>
      <c r="P1394" s="3">
        <f>_xlfn.XLOOKUP($A1394,Revolvers!$C:$C,Revolvers!S:S,0,0)</f>
        <v>0</v>
      </c>
      <c r="Q1394" s="3">
        <f>_xlfn.XLOOKUP($A1394,Revolvers!$C:$C,Revolvers!T:T,0,0)</f>
        <v>0</v>
      </c>
      <c r="R1394" s="3">
        <f>_xlfn.XLOOKUP($A1394,Rifles!C:C,Rifles!H:H,0,0)</f>
        <v>3</v>
      </c>
      <c r="S1394" s="3">
        <f>_xlfn.XLOOKUP($A1394,Shotguns!C:C,Shotguns!H:H,0,0)</f>
        <v>0</v>
      </c>
      <c r="T1394" s="3">
        <f t="shared" si="21"/>
        <v>3</v>
      </c>
    </row>
    <row r="1395" spans="1:20" x14ac:dyDescent="0.25">
      <c r="A1395" s="3">
        <f>Rifles!C1395</f>
        <v>57605062</v>
      </c>
      <c r="B1395" s="3" t="str">
        <f>_xlfn.XLOOKUP($A1395, Rifles!$C$2:$C$419,Rifles!$D$2:$D$419,"N/A",0)</f>
        <v>N/A</v>
      </c>
      <c r="C1395" s="4" t="str">
        <f>_xlfn.XLOOKUP($A1395, Rifles!$C$2:$C$419,Rifles!F$2:F$419,"N/A",0)</f>
        <v>N/A</v>
      </c>
      <c r="D1395" s="4" t="str">
        <f>_xlfn.XLOOKUP($A1395, Rifles!$C$2:$C$419,Rifles!G$2:G$419,"N/A",0)</f>
        <v>N/A</v>
      </c>
      <c r="E1395" s="3">
        <f>_xlfn.XLOOKUP($A1395,Pistols!$C:$C,Pistols!H:H,0,0)</f>
        <v>0</v>
      </c>
      <c r="F1395" s="3">
        <f>_xlfn.XLOOKUP($A1395,Pistols!$C:$C,Pistols!I:I,0,0)</f>
        <v>0</v>
      </c>
      <c r="G1395" s="3">
        <f>_xlfn.XLOOKUP($A1395,Pistols!$C:$C,Pistols!J:J,0,0)</f>
        <v>0</v>
      </c>
      <c r="H1395" s="3">
        <f>_xlfn.XLOOKUP($A1395,Pistols!$C:$C,Pistols!K:K,0,0)</f>
        <v>0</v>
      </c>
      <c r="I1395" s="3">
        <f>_xlfn.XLOOKUP($A1395,Pistols!$C:$C,Pistols!L:L,0,0)</f>
        <v>0</v>
      </c>
      <c r="J1395" s="3">
        <f>_xlfn.XLOOKUP($A1395,Pistols!$C:$C,Pistols!M:M,0,0)</f>
        <v>0</v>
      </c>
      <c r="K1395" s="3">
        <f>_xlfn.XLOOKUP($A1395,Pistols!$C:$C,Pistols!N:N,0,0)</f>
        <v>0</v>
      </c>
      <c r="L1395" s="3">
        <f>_xlfn.XLOOKUP($A1395,Revolvers!$C:$C,Revolvers!O:O,0,0)</f>
        <v>0</v>
      </c>
      <c r="M1395" s="3">
        <f>_xlfn.XLOOKUP($A1395,Revolvers!$C:$C,Revolvers!P:P,0,0)</f>
        <v>0</v>
      </c>
      <c r="N1395" s="3">
        <f>_xlfn.XLOOKUP($A1395,Revolvers!$C:$C,Revolvers!Q:Q,0,0)</f>
        <v>0</v>
      </c>
      <c r="O1395" s="3">
        <f>_xlfn.XLOOKUP($A1395,Revolvers!$C:$C,Revolvers!R:R,0,0)</f>
        <v>0</v>
      </c>
      <c r="P1395" s="3">
        <f>_xlfn.XLOOKUP($A1395,Revolvers!$C:$C,Revolvers!S:S,0,0)</f>
        <v>0</v>
      </c>
      <c r="Q1395" s="3">
        <f>_xlfn.XLOOKUP($A1395,Revolvers!$C:$C,Revolvers!T:T,0,0)</f>
        <v>0</v>
      </c>
      <c r="R1395" s="3">
        <f>_xlfn.XLOOKUP($A1395,Rifles!C:C,Rifles!H:H,0,0)</f>
        <v>11</v>
      </c>
      <c r="S1395" s="3">
        <f>_xlfn.XLOOKUP($A1395,Shotguns!C:C,Shotguns!H:H,0,0)</f>
        <v>0</v>
      </c>
      <c r="T1395" s="3">
        <f t="shared" si="21"/>
        <v>11</v>
      </c>
    </row>
    <row r="1396" spans="1:20" x14ac:dyDescent="0.25">
      <c r="A1396" s="3">
        <f>Rifles!C1396</f>
        <v>57509684</v>
      </c>
      <c r="B1396" s="3" t="str">
        <f>_xlfn.XLOOKUP($A1396, Rifles!$C$2:$C$419,Rifles!$D$2:$D$419,"N/A",0)</f>
        <v>N/A</v>
      </c>
      <c r="C1396" s="4" t="str">
        <f>_xlfn.XLOOKUP($A1396, Rifles!$C$2:$C$419,Rifles!F$2:F$419,"N/A",0)</f>
        <v>N/A</v>
      </c>
      <c r="D1396" s="4" t="str">
        <f>_xlfn.XLOOKUP($A1396, Rifles!$C$2:$C$419,Rifles!G$2:G$419,"N/A",0)</f>
        <v>N/A</v>
      </c>
      <c r="E1396" s="3">
        <f>_xlfn.XLOOKUP($A1396,Pistols!$C:$C,Pistols!H:H,0,0)</f>
        <v>2</v>
      </c>
      <c r="F1396" s="3">
        <f>_xlfn.XLOOKUP($A1396,Pistols!$C:$C,Pistols!I:I,0,0)</f>
        <v>0</v>
      </c>
      <c r="G1396" s="3">
        <f>_xlfn.XLOOKUP($A1396,Pistols!$C:$C,Pistols!J:J,0,0)</f>
        <v>0</v>
      </c>
      <c r="H1396" s="3">
        <f>_xlfn.XLOOKUP($A1396,Pistols!$C:$C,Pistols!K:K,0,0)</f>
        <v>0</v>
      </c>
      <c r="I1396" s="3">
        <f>_xlfn.XLOOKUP($A1396,Pistols!$C:$C,Pistols!L:L,0,0)</f>
        <v>0</v>
      </c>
      <c r="J1396" s="3">
        <f>_xlfn.XLOOKUP($A1396,Pistols!$C:$C,Pistols!M:M,0,0)</f>
        <v>0</v>
      </c>
      <c r="K1396" s="3">
        <f>_xlfn.XLOOKUP($A1396,Pistols!$C:$C,Pistols!N:N,0,0)</f>
        <v>2</v>
      </c>
      <c r="L1396" s="3">
        <f>_xlfn.XLOOKUP($A1396,Revolvers!$C:$C,Revolvers!O:O,0,0)</f>
        <v>0</v>
      </c>
      <c r="M1396" s="3">
        <f>_xlfn.XLOOKUP($A1396,Revolvers!$C:$C,Revolvers!P:P,0,0)</f>
        <v>0</v>
      </c>
      <c r="N1396" s="3">
        <f>_xlfn.XLOOKUP($A1396,Revolvers!$C:$C,Revolvers!Q:Q,0,0)</f>
        <v>0</v>
      </c>
      <c r="O1396" s="3">
        <f>_xlfn.XLOOKUP($A1396,Revolvers!$C:$C,Revolvers!R:R,0,0)</f>
        <v>0</v>
      </c>
      <c r="P1396" s="3">
        <f>_xlfn.XLOOKUP($A1396,Revolvers!$C:$C,Revolvers!S:S,0,0)</f>
        <v>0</v>
      </c>
      <c r="Q1396" s="3">
        <f>_xlfn.XLOOKUP($A1396,Revolvers!$C:$C,Revolvers!T:T,0,0)</f>
        <v>0</v>
      </c>
      <c r="R1396" s="3">
        <f>_xlfn.XLOOKUP($A1396,Rifles!C:C,Rifles!H:H,0,0)</f>
        <v>6</v>
      </c>
      <c r="S1396" s="3">
        <f>_xlfn.XLOOKUP($A1396,Shotguns!C:C,Shotguns!H:H,0,0)</f>
        <v>0</v>
      </c>
      <c r="T1396" s="3">
        <f t="shared" si="21"/>
        <v>8</v>
      </c>
    </row>
    <row r="1397" spans="1:20" x14ac:dyDescent="0.25">
      <c r="A1397" s="3">
        <f>Rifles!C1397</f>
        <v>57511189</v>
      </c>
      <c r="B1397" s="3" t="str">
        <f>_xlfn.XLOOKUP($A1397, Rifles!$C$2:$C$419,Rifles!$D$2:$D$419,"N/A",0)</f>
        <v>N/A</v>
      </c>
      <c r="C1397" s="4" t="str">
        <f>_xlfn.XLOOKUP($A1397, Rifles!$C$2:$C$419,Rifles!F$2:F$419,"N/A",0)</f>
        <v>N/A</v>
      </c>
      <c r="D1397" s="4" t="str">
        <f>_xlfn.XLOOKUP($A1397, Rifles!$C$2:$C$419,Rifles!G$2:G$419,"N/A",0)</f>
        <v>N/A</v>
      </c>
      <c r="E1397" s="3">
        <f>_xlfn.XLOOKUP($A1397,Pistols!$C:$C,Pistols!H:H,0,0)</f>
        <v>0</v>
      </c>
      <c r="F1397" s="3">
        <f>_xlfn.XLOOKUP($A1397,Pistols!$C:$C,Pistols!I:I,0,0)</f>
        <v>0</v>
      </c>
      <c r="G1397" s="3">
        <f>_xlfn.XLOOKUP($A1397,Pistols!$C:$C,Pistols!J:J,0,0)</f>
        <v>0</v>
      </c>
      <c r="H1397" s="3">
        <f>_xlfn.XLOOKUP($A1397,Pistols!$C:$C,Pistols!K:K,0,0)</f>
        <v>0</v>
      </c>
      <c r="I1397" s="3">
        <f>_xlfn.XLOOKUP($A1397,Pistols!$C:$C,Pistols!L:L,0,0)</f>
        <v>0</v>
      </c>
      <c r="J1397" s="3">
        <f>_xlfn.XLOOKUP($A1397,Pistols!$C:$C,Pistols!M:M,0,0)</f>
        <v>0</v>
      </c>
      <c r="K1397" s="3">
        <f>_xlfn.XLOOKUP($A1397,Pistols!$C:$C,Pistols!N:N,0,0)</f>
        <v>0</v>
      </c>
      <c r="L1397" s="3">
        <f>_xlfn.XLOOKUP($A1397,Revolvers!$C:$C,Revolvers!O:O,0,0)</f>
        <v>0</v>
      </c>
      <c r="M1397" s="3">
        <f>_xlfn.XLOOKUP($A1397,Revolvers!$C:$C,Revolvers!P:P,0,0)</f>
        <v>0</v>
      </c>
      <c r="N1397" s="3">
        <f>_xlfn.XLOOKUP($A1397,Revolvers!$C:$C,Revolvers!Q:Q,0,0)</f>
        <v>0</v>
      </c>
      <c r="O1397" s="3">
        <f>_xlfn.XLOOKUP($A1397,Revolvers!$C:$C,Revolvers!R:R,0,0)</f>
        <v>0</v>
      </c>
      <c r="P1397" s="3">
        <f>_xlfn.XLOOKUP($A1397,Revolvers!$C:$C,Revolvers!S:S,0,0)</f>
        <v>0</v>
      </c>
      <c r="Q1397" s="3">
        <f>_xlfn.XLOOKUP($A1397,Revolvers!$C:$C,Revolvers!T:T,0,0)</f>
        <v>0</v>
      </c>
      <c r="R1397" s="3">
        <f>_xlfn.XLOOKUP($A1397,Rifles!C:C,Rifles!H:H,0,0)</f>
        <v>6</v>
      </c>
      <c r="S1397" s="3">
        <f>_xlfn.XLOOKUP($A1397,Shotguns!C:C,Shotguns!H:H,0,0)</f>
        <v>0</v>
      </c>
      <c r="T1397" s="3">
        <f t="shared" si="21"/>
        <v>6</v>
      </c>
    </row>
    <row r="1398" spans="1:20" x14ac:dyDescent="0.25">
      <c r="A1398" s="3">
        <f>Rifles!C1398</f>
        <v>57601816</v>
      </c>
      <c r="B1398" s="3" t="str">
        <f>_xlfn.XLOOKUP($A1398, Rifles!$C$2:$C$419,Rifles!$D$2:$D$419,"N/A",0)</f>
        <v>N/A</v>
      </c>
      <c r="C1398" s="4" t="str">
        <f>_xlfn.XLOOKUP($A1398, Rifles!$C$2:$C$419,Rifles!F$2:F$419,"N/A",0)</f>
        <v>N/A</v>
      </c>
      <c r="D1398" s="4" t="str">
        <f>_xlfn.XLOOKUP($A1398, Rifles!$C$2:$C$419,Rifles!G$2:G$419,"N/A",0)</f>
        <v>N/A</v>
      </c>
      <c r="E1398" s="3">
        <f>_xlfn.XLOOKUP($A1398,Pistols!$C:$C,Pistols!H:H,0,0)</f>
        <v>0</v>
      </c>
      <c r="F1398" s="3">
        <f>_xlfn.XLOOKUP($A1398,Pistols!$C:$C,Pistols!I:I,0,0)</f>
        <v>0</v>
      </c>
      <c r="G1398" s="3">
        <f>_xlfn.XLOOKUP($A1398,Pistols!$C:$C,Pistols!J:J,0,0)</f>
        <v>0</v>
      </c>
      <c r="H1398" s="3">
        <f>_xlfn.XLOOKUP($A1398,Pistols!$C:$C,Pistols!K:K,0,0)</f>
        <v>0</v>
      </c>
      <c r="I1398" s="3">
        <f>_xlfn.XLOOKUP($A1398,Pistols!$C:$C,Pistols!L:L,0,0)</f>
        <v>0</v>
      </c>
      <c r="J1398" s="3">
        <f>_xlfn.XLOOKUP($A1398,Pistols!$C:$C,Pistols!M:M,0,0)</f>
        <v>0</v>
      </c>
      <c r="K1398" s="3">
        <f>_xlfn.XLOOKUP($A1398,Pistols!$C:$C,Pistols!N:N,0,0)</f>
        <v>0</v>
      </c>
      <c r="L1398" s="3">
        <f>_xlfn.XLOOKUP($A1398,Revolvers!$C:$C,Revolvers!O:O,0,0)</f>
        <v>0</v>
      </c>
      <c r="M1398" s="3">
        <f>_xlfn.XLOOKUP($A1398,Revolvers!$C:$C,Revolvers!P:P,0,0)</f>
        <v>0</v>
      </c>
      <c r="N1398" s="3">
        <f>_xlfn.XLOOKUP($A1398,Revolvers!$C:$C,Revolvers!Q:Q,0,0)</f>
        <v>0</v>
      </c>
      <c r="O1398" s="3">
        <f>_xlfn.XLOOKUP($A1398,Revolvers!$C:$C,Revolvers!R:R,0,0)</f>
        <v>0</v>
      </c>
      <c r="P1398" s="3">
        <f>_xlfn.XLOOKUP($A1398,Revolvers!$C:$C,Revolvers!S:S,0,0)</f>
        <v>0</v>
      </c>
      <c r="Q1398" s="3">
        <f>_xlfn.XLOOKUP($A1398,Revolvers!$C:$C,Revolvers!T:T,0,0)</f>
        <v>0</v>
      </c>
      <c r="R1398" s="3">
        <f>_xlfn.XLOOKUP($A1398,Rifles!C:C,Rifles!H:H,0,0)</f>
        <v>13</v>
      </c>
      <c r="S1398" s="3">
        <f>_xlfn.XLOOKUP($A1398,Shotguns!C:C,Shotguns!H:H,0,0)</f>
        <v>0</v>
      </c>
      <c r="T1398" s="3">
        <f t="shared" si="21"/>
        <v>13</v>
      </c>
    </row>
    <row r="1399" spans="1:20" x14ac:dyDescent="0.25">
      <c r="A1399" s="3">
        <f>Rifles!C1399</f>
        <v>57511113</v>
      </c>
      <c r="B1399" s="3" t="str">
        <f>_xlfn.XLOOKUP($A1399, Rifles!$C$2:$C$419,Rifles!$D$2:$D$419,"N/A",0)</f>
        <v>N/A</v>
      </c>
      <c r="C1399" s="4" t="str">
        <f>_xlfn.XLOOKUP($A1399, Rifles!$C$2:$C$419,Rifles!F$2:F$419,"N/A",0)</f>
        <v>N/A</v>
      </c>
      <c r="D1399" s="4" t="str">
        <f>_xlfn.XLOOKUP($A1399, Rifles!$C$2:$C$419,Rifles!G$2:G$419,"N/A",0)</f>
        <v>N/A</v>
      </c>
      <c r="E1399" s="3">
        <f>_xlfn.XLOOKUP($A1399,Pistols!$C:$C,Pistols!H:H,0,0)</f>
        <v>4</v>
      </c>
      <c r="F1399" s="3">
        <f>_xlfn.XLOOKUP($A1399,Pistols!$C:$C,Pistols!I:I,0,0)</f>
        <v>0</v>
      </c>
      <c r="G1399" s="3">
        <f>_xlfn.XLOOKUP($A1399,Pistols!$C:$C,Pistols!J:J,0,0)</f>
        <v>0</v>
      </c>
      <c r="H1399" s="3">
        <f>_xlfn.XLOOKUP($A1399,Pistols!$C:$C,Pistols!K:K,0,0)</f>
        <v>0</v>
      </c>
      <c r="I1399" s="3">
        <f>_xlfn.XLOOKUP($A1399,Pistols!$C:$C,Pistols!L:L,0,0)</f>
        <v>0</v>
      </c>
      <c r="J1399" s="3">
        <f>_xlfn.XLOOKUP($A1399,Pistols!$C:$C,Pistols!M:M,0,0)</f>
        <v>0</v>
      </c>
      <c r="K1399" s="3">
        <f>_xlfn.XLOOKUP($A1399,Pistols!$C:$C,Pistols!N:N,0,0)</f>
        <v>4</v>
      </c>
      <c r="L1399" s="3">
        <f>_xlfn.XLOOKUP($A1399,Revolvers!$C:$C,Revolvers!O:O,0,0)</f>
        <v>0</v>
      </c>
      <c r="M1399" s="3">
        <f>_xlfn.XLOOKUP($A1399,Revolvers!$C:$C,Revolvers!P:P,0,0)</f>
        <v>0</v>
      </c>
      <c r="N1399" s="3">
        <f>_xlfn.XLOOKUP($A1399,Revolvers!$C:$C,Revolvers!Q:Q,0,0)</f>
        <v>0</v>
      </c>
      <c r="O1399" s="3">
        <f>_xlfn.XLOOKUP($A1399,Revolvers!$C:$C,Revolvers!R:R,0,0)</f>
        <v>0</v>
      </c>
      <c r="P1399" s="3">
        <f>_xlfn.XLOOKUP($A1399,Revolvers!$C:$C,Revolvers!S:S,0,0)</f>
        <v>0</v>
      </c>
      <c r="Q1399" s="3">
        <f>_xlfn.XLOOKUP($A1399,Revolvers!$C:$C,Revolvers!T:T,0,0)</f>
        <v>0</v>
      </c>
      <c r="R1399" s="3">
        <f>_xlfn.XLOOKUP($A1399,Rifles!C:C,Rifles!H:H,0,0)</f>
        <v>10</v>
      </c>
      <c r="S1399" s="3">
        <f>_xlfn.XLOOKUP($A1399,Shotguns!C:C,Shotguns!H:H,0,0)</f>
        <v>0</v>
      </c>
      <c r="T1399" s="3">
        <f t="shared" si="21"/>
        <v>14</v>
      </c>
    </row>
    <row r="1400" spans="1:20" x14ac:dyDescent="0.25">
      <c r="A1400" s="3">
        <f>Rifles!C1400</f>
        <v>57505250</v>
      </c>
      <c r="B1400" s="3" t="str">
        <f>_xlfn.XLOOKUP($A1400, Rifles!$C$2:$C$419,Rifles!$D$2:$D$419,"N/A",0)</f>
        <v>N/A</v>
      </c>
      <c r="C1400" s="4" t="str">
        <f>_xlfn.XLOOKUP($A1400, Rifles!$C$2:$C$419,Rifles!F$2:F$419,"N/A",0)</f>
        <v>N/A</v>
      </c>
      <c r="D1400" s="4" t="str">
        <f>_xlfn.XLOOKUP($A1400, Rifles!$C$2:$C$419,Rifles!G$2:G$419,"N/A",0)</f>
        <v>N/A</v>
      </c>
      <c r="E1400" s="3">
        <f>_xlfn.XLOOKUP($A1400,Pistols!$C:$C,Pistols!H:H,0,0)</f>
        <v>0</v>
      </c>
      <c r="F1400" s="3">
        <f>_xlfn.XLOOKUP($A1400,Pistols!$C:$C,Pistols!I:I,0,0)</f>
        <v>0</v>
      </c>
      <c r="G1400" s="3">
        <f>_xlfn.XLOOKUP($A1400,Pistols!$C:$C,Pistols!J:J,0,0)</f>
        <v>0</v>
      </c>
      <c r="H1400" s="3">
        <f>_xlfn.XLOOKUP($A1400,Pistols!$C:$C,Pistols!K:K,0,0)</f>
        <v>0</v>
      </c>
      <c r="I1400" s="3">
        <f>_xlfn.XLOOKUP($A1400,Pistols!$C:$C,Pistols!L:L,0,0)</f>
        <v>0</v>
      </c>
      <c r="J1400" s="3">
        <f>_xlfn.XLOOKUP($A1400,Pistols!$C:$C,Pistols!M:M,0,0)</f>
        <v>1</v>
      </c>
      <c r="K1400" s="3">
        <f>_xlfn.XLOOKUP($A1400,Pistols!$C:$C,Pistols!N:N,0,0)</f>
        <v>1</v>
      </c>
      <c r="L1400" s="3">
        <f>_xlfn.XLOOKUP($A1400,Revolvers!$C:$C,Revolvers!O:O,0,0)</f>
        <v>0</v>
      </c>
      <c r="M1400" s="3">
        <f>_xlfn.XLOOKUP($A1400,Revolvers!$C:$C,Revolvers!P:P,0,0)</f>
        <v>0</v>
      </c>
      <c r="N1400" s="3">
        <f>_xlfn.XLOOKUP($A1400,Revolvers!$C:$C,Revolvers!Q:Q,0,0)</f>
        <v>0</v>
      </c>
      <c r="O1400" s="3">
        <f>_xlfn.XLOOKUP($A1400,Revolvers!$C:$C,Revolvers!R:R,0,0)</f>
        <v>0</v>
      </c>
      <c r="P1400" s="3">
        <f>_xlfn.XLOOKUP($A1400,Revolvers!$C:$C,Revolvers!S:S,0,0)</f>
        <v>0</v>
      </c>
      <c r="Q1400" s="3">
        <f>_xlfn.XLOOKUP($A1400,Revolvers!$C:$C,Revolvers!T:T,0,0)</f>
        <v>0</v>
      </c>
      <c r="R1400" s="3">
        <f>_xlfn.XLOOKUP($A1400,Rifles!C:C,Rifles!H:H,0,0)</f>
        <v>5</v>
      </c>
      <c r="S1400" s="3">
        <f>_xlfn.XLOOKUP($A1400,Shotguns!C:C,Shotguns!H:H,0,0)</f>
        <v>0</v>
      </c>
      <c r="T1400" s="3">
        <f t="shared" si="21"/>
        <v>6</v>
      </c>
    </row>
    <row r="1401" spans="1:20" x14ac:dyDescent="0.25">
      <c r="A1401" s="3">
        <f>Rifles!C1401</f>
        <v>57405968</v>
      </c>
      <c r="B1401" s="3" t="str">
        <f>_xlfn.XLOOKUP($A1401, Rifles!$C$2:$C$419,Rifles!$D$2:$D$419,"N/A",0)</f>
        <v>N/A</v>
      </c>
      <c r="C1401" s="4" t="str">
        <f>_xlfn.XLOOKUP($A1401, Rifles!$C$2:$C$419,Rifles!F$2:F$419,"N/A",0)</f>
        <v>N/A</v>
      </c>
      <c r="D1401" s="4" t="str">
        <f>_xlfn.XLOOKUP($A1401, Rifles!$C$2:$C$419,Rifles!G$2:G$419,"N/A",0)</f>
        <v>N/A</v>
      </c>
      <c r="E1401" s="3">
        <f>_xlfn.XLOOKUP($A1401,Pistols!$C:$C,Pistols!H:H,0,0)</f>
        <v>0</v>
      </c>
      <c r="F1401" s="3">
        <f>_xlfn.XLOOKUP($A1401,Pistols!$C:$C,Pistols!I:I,0,0)</f>
        <v>0</v>
      </c>
      <c r="G1401" s="3">
        <f>_xlfn.XLOOKUP($A1401,Pistols!$C:$C,Pistols!J:J,0,0)</f>
        <v>0</v>
      </c>
      <c r="H1401" s="3">
        <f>_xlfn.XLOOKUP($A1401,Pistols!$C:$C,Pistols!K:K,0,0)</f>
        <v>0</v>
      </c>
      <c r="I1401" s="3">
        <f>_xlfn.XLOOKUP($A1401,Pistols!$C:$C,Pistols!L:L,0,0)</f>
        <v>0</v>
      </c>
      <c r="J1401" s="3">
        <f>_xlfn.XLOOKUP($A1401,Pistols!$C:$C,Pistols!M:M,0,0)</f>
        <v>0</v>
      </c>
      <c r="K1401" s="3">
        <f>_xlfn.XLOOKUP($A1401,Pistols!$C:$C,Pistols!N:N,0,0)</f>
        <v>0</v>
      </c>
      <c r="L1401" s="3">
        <f>_xlfn.XLOOKUP($A1401,Revolvers!$C:$C,Revolvers!O:O,0,0)</f>
        <v>0</v>
      </c>
      <c r="M1401" s="3">
        <f>_xlfn.XLOOKUP($A1401,Revolvers!$C:$C,Revolvers!P:P,0,0)</f>
        <v>0</v>
      </c>
      <c r="N1401" s="3">
        <f>_xlfn.XLOOKUP($A1401,Revolvers!$C:$C,Revolvers!Q:Q,0,0)</f>
        <v>0</v>
      </c>
      <c r="O1401" s="3">
        <f>_xlfn.XLOOKUP($A1401,Revolvers!$C:$C,Revolvers!R:R,0,0)</f>
        <v>0</v>
      </c>
      <c r="P1401" s="3">
        <f>_xlfn.XLOOKUP($A1401,Revolvers!$C:$C,Revolvers!S:S,0,0)</f>
        <v>0</v>
      </c>
      <c r="Q1401" s="3">
        <f>_xlfn.XLOOKUP($A1401,Revolvers!$C:$C,Revolvers!T:T,0,0)</f>
        <v>0</v>
      </c>
      <c r="R1401" s="3">
        <f>_xlfn.XLOOKUP($A1401,Rifles!C:C,Rifles!H:H,0,0)</f>
        <v>33</v>
      </c>
      <c r="S1401" s="3">
        <f>_xlfn.XLOOKUP($A1401,Shotguns!C:C,Shotguns!H:H,0,0)</f>
        <v>0</v>
      </c>
      <c r="T1401" s="3">
        <f t="shared" si="21"/>
        <v>33</v>
      </c>
    </row>
    <row r="1402" spans="1:20" x14ac:dyDescent="0.25">
      <c r="A1402" s="3">
        <f>Rifles!C1402</f>
        <v>57401043</v>
      </c>
      <c r="B1402" s="3" t="str">
        <f>_xlfn.XLOOKUP($A1402, Rifles!$C$2:$C$419,Rifles!$D$2:$D$419,"N/A",0)</f>
        <v>N/A</v>
      </c>
      <c r="C1402" s="4" t="str">
        <f>_xlfn.XLOOKUP($A1402, Rifles!$C$2:$C$419,Rifles!F$2:F$419,"N/A",0)</f>
        <v>N/A</v>
      </c>
      <c r="D1402" s="4" t="str">
        <f>_xlfn.XLOOKUP($A1402, Rifles!$C$2:$C$419,Rifles!G$2:G$419,"N/A",0)</f>
        <v>N/A</v>
      </c>
      <c r="E1402" s="3">
        <f>_xlfn.XLOOKUP($A1402,Pistols!$C:$C,Pistols!H:H,0,0)</f>
        <v>0</v>
      </c>
      <c r="F1402" s="3">
        <f>_xlfn.XLOOKUP($A1402,Pistols!$C:$C,Pistols!I:I,0,0)</f>
        <v>0</v>
      </c>
      <c r="G1402" s="3">
        <f>_xlfn.XLOOKUP($A1402,Pistols!$C:$C,Pistols!J:J,0,0)</f>
        <v>0</v>
      </c>
      <c r="H1402" s="3">
        <f>_xlfn.XLOOKUP($A1402,Pistols!$C:$C,Pistols!K:K,0,0)</f>
        <v>0</v>
      </c>
      <c r="I1402" s="3">
        <f>_xlfn.XLOOKUP($A1402,Pistols!$C:$C,Pistols!L:L,0,0)</f>
        <v>14</v>
      </c>
      <c r="J1402" s="3">
        <f>_xlfn.XLOOKUP($A1402,Pistols!$C:$C,Pistols!M:M,0,0)</f>
        <v>0</v>
      </c>
      <c r="K1402" s="3">
        <f>_xlfn.XLOOKUP($A1402,Pistols!$C:$C,Pistols!N:N,0,0)</f>
        <v>14</v>
      </c>
      <c r="L1402" s="3">
        <f>_xlfn.XLOOKUP($A1402,Revolvers!$C:$C,Revolvers!O:O,0,0)</f>
        <v>0</v>
      </c>
      <c r="M1402" s="3">
        <f>_xlfn.XLOOKUP($A1402,Revolvers!$C:$C,Revolvers!P:P,0,0)</f>
        <v>0</v>
      </c>
      <c r="N1402" s="3">
        <f>_xlfn.XLOOKUP($A1402,Revolvers!$C:$C,Revolvers!Q:Q,0,0)</f>
        <v>0</v>
      </c>
      <c r="O1402" s="3">
        <f>_xlfn.XLOOKUP($A1402,Revolvers!$C:$C,Revolvers!R:R,0,0)</f>
        <v>0</v>
      </c>
      <c r="P1402" s="3">
        <f>_xlfn.XLOOKUP($A1402,Revolvers!$C:$C,Revolvers!S:S,0,0)</f>
        <v>0</v>
      </c>
      <c r="Q1402" s="3">
        <f>_xlfn.XLOOKUP($A1402,Revolvers!$C:$C,Revolvers!T:T,0,0)</f>
        <v>0</v>
      </c>
      <c r="R1402" s="3">
        <f>_xlfn.XLOOKUP($A1402,Rifles!C:C,Rifles!H:H,0,0)</f>
        <v>117</v>
      </c>
      <c r="S1402" s="3">
        <f>_xlfn.XLOOKUP($A1402,Shotguns!C:C,Shotguns!H:H,0,0)</f>
        <v>0</v>
      </c>
      <c r="T1402" s="3">
        <f t="shared" si="21"/>
        <v>131</v>
      </c>
    </row>
    <row r="1403" spans="1:20" x14ac:dyDescent="0.25">
      <c r="A1403" s="3">
        <f>Rifles!C1403</f>
        <v>57603658</v>
      </c>
      <c r="B1403" s="3" t="str">
        <f>_xlfn.XLOOKUP($A1403, Rifles!$C$2:$C$419,Rifles!$D$2:$D$419,"N/A",0)</f>
        <v>N/A</v>
      </c>
      <c r="C1403" s="4" t="str">
        <f>_xlfn.XLOOKUP($A1403, Rifles!$C$2:$C$419,Rifles!F$2:F$419,"N/A",0)</f>
        <v>N/A</v>
      </c>
      <c r="D1403" s="4" t="str">
        <f>_xlfn.XLOOKUP($A1403, Rifles!$C$2:$C$419,Rifles!G$2:G$419,"N/A",0)</f>
        <v>N/A</v>
      </c>
      <c r="E1403" s="3">
        <f>_xlfn.XLOOKUP($A1403,Pistols!$C:$C,Pistols!H:H,0,0)</f>
        <v>0</v>
      </c>
      <c r="F1403" s="3">
        <f>_xlfn.XLOOKUP($A1403,Pistols!$C:$C,Pistols!I:I,0,0)</f>
        <v>0</v>
      </c>
      <c r="G1403" s="3">
        <f>_xlfn.XLOOKUP($A1403,Pistols!$C:$C,Pistols!J:J,0,0)</f>
        <v>0</v>
      </c>
      <c r="H1403" s="3">
        <f>_xlfn.XLOOKUP($A1403,Pistols!$C:$C,Pistols!K:K,0,0)</f>
        <v>0</v>
      </c>
      <c r="I1403" s="3">
        <f>_xlfn.XLOOKUP($A1403,Pistols!$C:$C,Pistols!L:L,0,0)</f>
        <v>0</v>
      </c>
      <c r="J1403" s="3">
        <f>_xlfn.XLOOKUP($A1403,Pistols!$C:$C,Pistols!M:M,0,0)</f>
        <v>0</v>
      </c>
      <c r="K1403" s="3">
        <f>_xlfn.XLOOKUP($A1403,Pistols!$C:$C,Pistols!N:N,0,0)</f>
        <v>0</v>
      </c>
      <c r="L1403" s="3">
        <f>_xlfn.XLOOKUP($A1403,Revolvers!$C:$C,Revolvers!O:O,0,0)</f>
        <v>0</v>
      </c>
      <c r="M1403" s="3">
        <f>_xlfn.XLOOKUP($A1403,Revolvers!$C:$C,Revolvers!P:P,0,0)</f>
        <v>0</v>
      </c>
      <c r="N1403" s="3">
        <f>_xlfn.XLOOKUP($A1403,Revolvers!$C:$C,Revolvers!Q:Q,0,0)</f>
        <v>0</v>
      </c>
      <c r="O1403" s="3">
        <f>_xlfn.XLOOKUP($A1403,Revolvers!$C:$C,Revolvers!R:R,0,0)</f>
        <v>0</v>
      </c>
      <c r="P1403" s="3">
        <f>_xlfn.XLOOKUP($A1403,Revolvers!$C:$C,Revolvers!S:S,0,0)</f>
        <v>0</v>
      </c>
      <c r="Q1403" s="3">
        <f>_xlfn.XLOOKUP($A1403,Revolvers!$C:$C,Revolvers!T:T,0,0)</f>
        <v>0</v>
      </c>
      <c r="R1403" s="3">
        <f>_xlfn.XLOOKUP($A1403,Rifles!C:C,Rifles!H:H,0,0)</f>
        <v>32</v>
      </c>
      <c r="S1403" s="3">
        <f>_xlfn.XLOOKUP($A1403,Shotguns!C:C,Shotguns!H:H,0,0)</f>
        <v>0</v>
      </c>
      <c r="T1403" s="3">
        <f t="shared" si="21"/>
        <v>32</v>
      </c>
    </row>
    <row r="1404" spans="1:20" x14ac:dyDescent="0.25">
      <c r="A1404" s="3">
        <f>Rifles!C1404</f>
        <v>57406249</v>
      </c>
      <c r="B1404" s="3" t="str">
        <f>_xlfn.XLOOKUP($A1404, Rifles!$C$2:$C$419,Rifles!$D$2:$D$419,"N/A",0)</f>
        <v>N/A</v>
      </c>
      <c r="C1404" s="4" t="str">
        <f>_xlfn.XLOOKUP($A1404, Rifles!$C$2:$C$419,Rifles!F$2:F$419,"N/A",0)</f>
        <v>N/A</v>
      </c>
      <c r="D1404" s="4" t="str">
        <f>_xlfn.XLOOKUP($A1404, Rifles!$C$2:$C$419,Rifles!G$2:G$419,"N/A",0)</f>
        <v>N/A</v>
      </c>
      <c r="E1404" s="3">
        <f>_xlfn.XLOOKUP($A1404,Pistols!$C:$C,Pistols!H:H,0,0)</f>
        <v>0</v>
      </c>
      <c r="F1404" s="3">
        <f>_xlfn.XLOOKUP($A1404,Pistols!$C:$C,Pistols!I:I,0,0)</f>
        <v>0</v>
      </c>
      <c r="G1404" s="3">
        <f>_xlfn.XLOOKUP($A1404,Pistols!$C:$C,Pistols!J:J,0,0)</f>
        <v>0</v>
      </c>
      <c r="H1404" s="3">
        <f>_xlfn.XLOOKUP($A1404,Pistols!$C:$C,Pistols!K:K,0,0)</f>
        <v>0</v>
      </c>
      <c r="I1404" s="3">
        <f>_xlfn.XLOOKUP($A1404,Pistols!$C:$C,Pistols!L:L,0,0)</f>
        <v>0</v>
      </c>
      <c r="J1404" s="3">
        <f>_xlfn.XLOOKUP($A1404,Pistols!$C:$C,Pistols!M:M,0,0)</f>
        <v>0</v>
      </c>
      <c r="K1404" s="3">
        <f>_xlfn.XLOOKUP($A1404,Pistols!$C:$C,Pistols!N:N,0,0)</f>
        <v>0</v>
      </c>
      <c r="L1404" s="3">
        <f>_xlfn.XLOOKUP($A1404,Revolvers!$C:$C,Revolvers!O:O,0,0)</f>
        <v>0</v>
      </c>
      <c r="M1404" s="3">
        <f>_xlfn.XLOOKUP($A1404,Revolvers!$C:$C,Revolvers!P:P,0,0)</f>
        <v>0</v>
      </c>
      <c r="N1404" s="3">
        <f>_xlfn.XLOOKUP($A1404,Revolvers!$C:$C,Revolvers!Q:Q,0,0)</f>
        <v>0</v>
      </c>
      <c r="O1404" s="3">
        <f>_xlfn.XLOOKUP($A1404,Revolvers!$C:$C,Revolvers!R:R,0,0)</f>
        <v>0</v>
      </c>
      <c r="P1404" s="3">
        <f>_xlfn.XLOOKUP($A1404,Revolvers!$C:$C,Revolvers!S:S,0,0)</f>
        <v>0</v>
      </c>
      <c r="Q1404" s="3">
        <f>_xlfn.XLOOKUP($A1404,Revolvers!$C:$C,Revolvers!T:T,0,0)</f>
        <v>0</v>
      </c>
      <c r="R1404" s="3">
        <f>_xlfn.XLOOKUP($A1404,Rifles!C:C,Rifles!H:H,0,0)</f>
        <v>42</v>
      </c>
      <c r="S1404" s="3">
        <f>_xlfn.XLOOKUP($A1404,Shotguns!C:C,Shotguns!H:H,0,0)</f>
        <v>0</v>
      </c>
      <c r="T1404" s="3">
        <f t="shared" si="21"/>
        <v>42</v>
      </c>
    </row>
    <row r="1405" spans="1:20" x14ac:dyDescent="0.25">
      <c r="A1405" s="3">
        <f>Rifles!C1405</f>
        <v>57512044</v>
      </c>
      <c r="B1405" s="3" t="str">
        <f>_xlfn.XLOOKUP($A1405, Rifles!$C$2:$C$419,Rifles!$D$2:$D$419,"N/A",0)</f>
        <v>N/A</v>
      </c>
      <c r="C1405" s="4" t="str">
        <f>_xlfn.XLOOKUP($A1405, Rifles!$C$2:$C$419,Rifles!F$2:F$419,"N/A",0)</f>
        <v>N/A</v>
      </c>
      <c r="D1405" s="4" t="str">
        <f>_xlfn.XLOOKUP($A1405, Rifles!$C$2:$C$419,Rifles!G$2:G$419,"N/A",0)</f>
        <v>N/A</v>
      </c>
      <c r="E1405" s="3">
        <f>_xlfn.XLOOKUP($A1405,Pistols!$C:$C,Pistols!H:H,0,0)</f>
        <v>0</v>
      </c>
      <c r="F1405" s="3">
        <f>_xlfn.XLOOKUP($A1405,Pistols!$C:$C,Pistols!I:I,0,0)</f>
        <v>0</v>
      </c>
      <c r="G1405" s="3">
        <f>_xlfn.XLOOKUP($A1405,Pistols!$C:$C,Pistols!J:J,0,0)</f>
        <v>0</v>
      </c>
      <c r="H1405" s="3">
        <f>_xlfn.XLOOKUP($A1405,Pistols!$C:$C,Pistols!K:K,0,0)</f>
        <v>0</v>
      </c>
      <c r="I1405" s="3">
        <f>_xlfn.XLOOKUP($A1405,Pistols!$C:$C,Pistols!L:L,0,0)</f>
        <v>0</v>
      </c>
      <c r="J1405" s="3">
        <f>_xlfn.XLOOKUP($A1405,Pistols!$C:$C,Pistols!M:M,0,0)</f>
        <v>0</v>
      </c>
      <c r="K1405" s="3">
        <f>_xlfn.XLOOKUP($A1405,Pistols!$C:$C,Pistols!N:N,0,0)</f>
        <v>0</v>
      </c>
      <c r="L1405" s="3">
        <f>_xlfn.XLOOKUP($A1405,Revolvers!$C:$C,Revolvers!O:O,0,0)</f>
        <v>0</v>
      </c>
      <c r="M1405" s="3">
        <f>_xlfn.XLOOKUP($A1405,Revolvers!$C:$C,Revolvers!P:P,0,0)</f>
        <v>0</v>
      </c>
      <c r="N1405" s="3">
        <f>_xlfn.XLOOKUP($A1405,Revolvers!$C:$C,Revolvers!Q:Q,0,0)</f>
        <v>0</v>
      </c>
      <c r="O1405" s="3">
        <f>_xlfn.XLOOKUP($A1405,Revolvers!$C:$C,Revolvers!R:R,0,0)</f>
        <v>0</v>
      </c>
      <c r="P1405" s="3">
        <f>_xlfn.XLOOKUP($A1405,Revolvers!$C:$C,Revolvers!S:S,0,0)</f>
        <v>0</v>
      </c>
      <c r="Q1405" s="3">
        <f>_xlfn.XLOOKUP($A1405,Revolvers!$C:$C,Revolvers!T:T,0,0)</f>
        <v>0</v>
      </c>
      <c r="R1405" s="3">
        <f>_xlfn.XLOOKUP($A1405,Rifles!C:C,Rifles!H:H,0,0)</f>
        <v>1</v>
      </c>
      <c r="S1405" s="3">
        <f>_xlfn.XLOOKUP($A1405,Shotguns!C:C,Shotguns!H:H,0,0)</f>
        <v>0</v>
      </c>
      <c r="T1405" s="3">
        <f t="shared" si="21"/>
        <v>1</v>
      </c>
    </row>
    <row r="1406" spans="1:20" x14ac:dyDescent="0.25">
      <c r="A1406" s="3">
        <f>Rifles!C1406</f>
        <v>57510646</v>
      </c>
      <c r="B1406" s="3" t="str">
        <f>_xlfn.XLOOKUP($A1406, Rifles!$C$2:$C$419,Rifles!$D$2:$D$419,"N/A",0)</f>
        <v>N/A</v>
      </c>
      <c r="C1406" s="4" t="str">
        <f>_xlfn.XLOOKUP($A1406, Rifles!$C$2:$C$419,Rifles!F$2:F$419,"N/A",0)</f>
        <v>N/A</v>
      </c>
      <c r="D1406" s="4" t="str">
        <f>_xlfn.XLOOKUP($A1406, Rifles!$C$2:$C$419,Rifles!G$2:G$419,"N/A",0)</f>
        <v>N/A</v>
      </c>
      <c r="E1406" s="3">
        <f>_xlfn.XLOOKUP($A1406,Pistols!$C:$C,Pistols!H:H,0,0)</f>
        <v>0</v>
      </c>
      <c r="F1406" s="3">
        <f>_xlfn.XLOOKUP($A1406,Pistols!$C:$C,Pistols!I:I,0,0)</f>
        <v>0</v>
      </c>
      <c r="G1406" s="3">
        <f>_xlfn.XLOOKUP($A1406,Pistols!$C:$C,Pistols!J:J,0,0)</f>
        <v>0</v>
      </c>
      <c r="H1406" s="3">
        <f>_xlfn.XLOOKUP($A1406,Pistols!$C:$C,Pistols!K:K,0,0)</f>
        <v>0</v>
      </c>
      <c r="I1406" s="3">
        <f>_xlfn.XLOOKUP($A1406,Pistols!$C:$C,Pistols!L:L,0,0)</f>
        <v>0</v>
      </c>
      <c r="J1406" s="3">
        <f>_xlfn.XLOOKUP($A1406,Pistols!$C:$C,Pistols!M:M,0,0)</f>
        <v>0</v>
      </c>
      <c r="K1406" s="3">
        <f>_xlfn.XLOOKUP($A1406,Pistols!$C:$C,Pistols!N:N,0,0)</f>
        <v>0</v>
      </c>
      <c r="L1406" s="3">
        <f>_xlfn.XLOOKUP($A1406,Revolvers!$C:$C,Revolvers!O:O,0,0)</f>
        <v>0</v>
      </c>
      <c r="M1406" s="3">
        <f>_xlfn.XLOOKUP($A1406,Revolvers!$C:$C,Revolvers!P:P,0,0)</f>
        <v>0</v>
      </c>
      <c r="N1406" s="3">
        <f>_xlfn.XLOOKUP($A1406,Revolvers!$C:$C,Revolvers!Q:Q,0,0)</f>
        <v>0</v>
      </c>
      <c r="O1406" s="3">
        <f>_xlfn.XLOOKUP($A1406,Revolvers!$C:$C,Revolvers!R:R,0,0)</f>
        <v>0</v>
      </c>
      <c r="P1406" s="3">
        <f>_xlfn.XLOOKUP($A1406,Revolvers!$C:$C,Revolvers!S:S,0,0)</f>
        <v>0</v>
      </c>
      <c r="Q1406" s="3">
        <f>_xlfn.XLOOKUP($A1406,Revolvers!$C:$C,Revolvers!T:T,0,0)</f>
        <v>0</v>
      </c>
      <c r="R1406" s="3">
        <f>_xlfn.XLOOKUP($A1406,Rifles!C:C,Rifles!H:H,0,0)</f>
        <v>1</v>
      </c>
      <c r="S1406" s="3">
        <f>_xlfn.XLOOKUP($A1406,Shotguns!C:C,Shotguns!H:H,0,0)</f>
        <v>0</v>
      </c>
      <c r="T1406" s="3">
        <f t="shared" si="21"/>
        <v>1</v>
      </c>
    </row>
    <row r="1407" spans="1:20" x14ac:dyDescent="0.25">
      <c r="A1407" s="3">
        <f>Rifles!C1407</f>
        <v>57404897</v>
      </c>
      <c r="B1407" s="3" t="str">
        <f>_xlfn.XLOOKUP($A1407, Rifles!$C$2:$C$419,Rifles!$D$2:$D$419,"N/A",0)</f>
        <v>N/A</v>
      </c>
      <c r="C1407" s="4" t="str">
        <f>_xlfn.XLOOKUP($A1407, Rifles!$C$2:$C$419,Rifles!F$2:F$419,"N/A",0)</f>
        <v>N/A</v>
      </c>
      <c r="D1407" s="4" t="str">
        <f>_xlfn.XLOOKUP($A1407, Rifles!$C$2:$C$419,Rifles!G$2:G$419,"N/A",0)</f>
        <v>N/A</v>
      </c>
      <c r="E1407" s="3">
        <f>_xlfn.XLOOKUP($A1407,Pistols!$C:$C,Pistols!H:H,0,0)</f>
        <v>0</v>
      </c>
      <c r="F1407" s="3">
        <f>_xlfn.XLOOKUP($A1407,Pistols!$C:$C,Pistols!I:I,0,0)</f>
        <v>0</v>
      </c>
      <c r="G1407" s="3">
        <f>_xlfn.XLOOKUP($A1407,Pistols!$C:$C,Pistols!J:J,0,0)</f>
        <v>0</v>
      </c>
      <c r="H1407" s="3">
        <f>_xlfn.XLOOKUP($A1407,Pistols!$C:$C,Pistols!K:K,0,0)</f>
        <v>0</v>
      </c>
      <c r="I1407" s="3">
        <f>_xlfn.XLOOKUP($A1407,Pistols!$C:$C,Pistols!L:L,0,0)</f>
        <v>0</v>
      </c>
      <c r="J1407" s="3">
        <f>_xlfn.XLOOKUP($A1407,Pistols!$C:$C,Pistols!M:M,0,0)</f>
        <v>0</v>
      </c>
      <c r="K1407" s="3">
        <f>_xlfn.XLOOKUP($A1407,Pistols!$C:$C,Pistols!N:N,0,0)</f>
        <v>0</v>
      </c>
      <c r="L1407" s="3">
        <f>_xlfn.XLOOKUP($A1407,Revolvers!$C:$C,Revolvers!O:O,0,0)</f>
        <v>0</v>
      </c>
      <c r="M1407" s="3">
        <f>_xlfn.XLOOKUP($A1407,Revolvers!$C:$C,Revolvers!P:P,0,0)</f>
        <v>0</v>
      </c>
      <c r="N1407" s="3">
        <f>_xlfn.XLOOKUP($A1407,Revolvers!$C:$C,Revolvers!Q:Q,0,0)</f>
        <v>0</v>
      </c>
      <c r="O1407" s="3">
        <f>_xlfn.XLOOKUP($A1407,Revolvers!$C:$C,Revolvers!R:R,0,0)</f>
        <v>0</v>
      </c>
      <c r="P1407" s="3">
        <f>_xlfn.XLOOKUP($A1407,Revolvers!$C:$C,Revolvers!S:S,0,0)</f>
        <v>0</v>
      </c>
      <c r="Q1407" s="3">
        <f>_xlfn.XLOOKUP($A1407,Revolvers!$C:$C,Revolvers!T:T,0,0)</f>
        <v>0</v>
      </c>
      <c r="R1407" s="3">
        <f>_xlfn.XLOOKUP($A1407,Rifles!C:C,Rifles!H:H,0,0)</f>
        <v>3</v>
      </c>
      <c r="S1407" s="3">
        <f>_xlfn.XLOOKUP($A1407,Shotguns!C:C,Shotguns!H:H,0,0)</f>
        <v>0</v>
      </c>
      <c r="T1407" s="3">
        <f t="shared" si="21"/>
        <v>3</v>
      </c>
    </row>
    <row r="1408" spans="1:20" x14ac:dyDescent="0.25">
      <c r="A1408" s="3">
        <f>Rifles!C1408</f>
        <v>57507579</v>
      </c>
      <c r="B1408" s="3" t="str">
        <f>_xlfn.XLOOKUP($A1408, Rifles!$C$2:$C$419,Rifles!$D$2:$D$419,"N/A",0)</f>
        <v>N/A</v>
      </c>
      <c r="C1408" s="4" t="str">
        <f>_xlfn.XLOOKUP($A1408, Rifles!$C$2:$C$419,Rifles!F$2:F$419,"N/A",0)</f>
        <v>N/A</v>
      </c>
      <c r="D1408" s="4" t="str">
        <f>_xlfn.XLOOKUP($A1408, Rifles!$C$2:$C$419,Rifles!G$2:G$419,"N/A",0)</f>
        <v>N/A</v>
      </c>
      <c r="E1408" s="3">
        <f>_xlfn.XLOOKUP($A1408,Pistols!$C:$C,Pistols!H:H,0,0)</f>
        <v>0</v>
      </c>
      <c r="F1408" s="3">
        <f>_xlfn.XLOOKUP($A1408,Pistols!$C:$C,Pistols!I:I,0,0)</f>
        <v>0</v>
      </c>
      <c r="G1408" s="3">
        <f>_xlfn.XLOOKUP($A1408,Pistols!$C:$C,Pistols!J:J,0,0)</f>
        <v>0</v>
      </c>
      <c r="H1408" s="3">
        <f>_xlfn.XLOOKUP($A1408,Pistols!$C:$C,Pistols!K:K,0,0)</f>
        <v>0</v>
      </c>
      <c r="I1408" s="3">
        <f>_xlfn.XLOOKUP($A1408,Pistols!$C:$C,Pistols!L:L,0,0)</f>
        <v>0</v>
      </c>
      <c r="J1408" s="3">
        <f>_xlfn.XLOOKUP($A1408,Pistols!$C:$C,Pistols!M:M,0,0)</f>
        <v>0</v>
      </c>
      <c r="K1408" s="3">
        <f>_xlfn.XLOOKUP($A1408,Pistols!$C:$C,Pistols!N:N,0,0)</f>
        <v>0</v>
      </c>
      <c r="L1408" s="3">
        <f>_xlfn.XLOOKUP($A1408,Revolvers!$C:$C,Revolvers!O:O,0,0)</f>
        <v>0</v>
      </c>
      <c r="M1408" s="3">
        <f>_xlfn.XLOOKUP($A1408,Revolvers!$C:$C,Revolvers!P:P,0,0)</f>
        <v>0</v>
      </c>
      <c r="N1408" s="3">
        <f>_xlfn.XLOOKUP($A1408,Revolvers!$C:$C,Revolvers!Q:Q,0,0)</f>
        <v>0</v>
      </c>
      <c r="O1408" s="3">
        <f>_xlfn.XLOOKUP($A1408,Revolvers!$C:$C,Revolvers!R:R,0,0)</f>
        <v>0</v>
      </c>
      <c r="P1408" s="3">
        <f>_xlfn.XLOOKUP($A1408,Revolvers!$C:$C,Revolvers!S:S,0,0)</f>
        <v>0</v>
      </c>
      <c r="Q1408" s="3">
        <f>_xlfn.XLOOKUP($A1408,Revolvers!$C:$C,Revolvers!T:T,0,0)</f>
        <v>0</v>
      </c>
      <c r="R1408" s="3">
        <f>_xlfn.XLOOKUP($A1408,Rifles!C:C,Rifles!H:H,0,0)</f>
        <v>5</v>
      </c>
      <c r="S1408" s="3">
        <f>_xlfn.XLOOKUP($A1408,Shotguns!C:C,Shotguns!H:H,0,0)</f>
        <v>0</v>
      </c>
      <c r="T1408" s="3">
        <f t="shared" si="21"/>
        <v>5</v>
      </c>
    </row>
    <row r="1409" spans="1:20" x14ac:dyDescent="0.25">
      <c r="A1409" s="3">
        <f>Rifles!C1409</f>
        <v>57601289</v>
      </c>
      <c r="B1409" s="3" t="str">
        <f>_xlfn.XLOOKUP($A1409, Rifles!$C$2:$C$419,Rifles!$D$2:$D$419,"N/A",0)</f>
        <v>N/A</v>
      </c>
      <c r="C1409" s="4" t="str">
        <f>_xlfn.XLOOKUP($A1409, Rifles!$C$2:$C$419,Rifles!F$2:F$419,"N/A",0)</f>
        <v>N/A</v>
      </c>
      <c r="D1409" s="4" t="str">
        <f>_xlfn.XLOOKUP($A1409, Rifles!$C$2:$C$419,Rifles!G$2:G$419,"N/A",0)</f>
        <v>N/A</v>
      </c>
      <c r="E1409" s="3">
        <f>_xlfn.XLOOKUP($A1409,Pistols!$C:$C,Pistols!H:H,0,0)</f>
        <v>0</v>
      </c>
      <c r="F1409" s="3">
        <f>_xlfn.XLOOKUP($A1409,Pistols!$C:$C,Pistols!I:I,0,0)</f>
        <v>0</v>
      </c>
      <c r="G1409" s="3">
        <f>_xlfn.XLOOKUP($A1409,Pistols!$C:$C,Pistols!J:J,0,0)</f>
        <v>0</v>
      </c>
      <c r="H1409" s="3">
        <f>_xlfn.XLOOKUP($A1409,Pistols!$C:$C,Pistols!K:K,0,0)</f>
        <v>0</v>
      </c>
      <c r="I1409" s="3">
        <f>_xlfn.XLOOKUP($A1409,Pistols!$C:$C,Pistols!L:L,0,0)</f>
        <v>0</v>
      </c>
      <c r="J1409" s="3">
        <f>_xlfn.XLOOKUP($A1409,Pistols!$C:$C,Pistols!M:M,0,0)</f>
        <v>0</v>
      </c>
      <c r="K1409" s="3">
        <f>_xlfn.XLOOKUP($A1409,Pistols!$C:$C,Pistols!N:N,0,0)</f>
        <v>0</v>
      </c>
      <c r="L1409" s="3">
        <f>_xlfn.XLOOKUP($A1409,Revolvers!$C:$C,Revolvers!O:O,0,0)</f>
        <v>0</v>
      </c>
      <c r="M1409" s="3">
        <f>_xlfn.XLOOKUP($A1409,Revolvers!$C:$C,Revolvers!P:P,0,0)</f>
        <v>0</v>
      </c>
      <c r="N1409" s="3">
        <f>_xlfn.XLOOKUP($A1409,Revolvers!$C:$C,Revolvers!Q:Q,0,0)</f>
        <v>0</v>
      </c>
      <c r="O1409" s="3">
        <f>_xlfn.XLOOKUP($A1409,Revolvers!$C:$C,Revolvers!R:R,0,0)</f>
        <v>0</v>
      </c>
      <c r="P1409" s="3">
        <f>_xlfn.XLOOKUP($A1409,Revolvers!$C:$C,Revolvers!S:S,0,0)</f>
        <v>0</v>
      </c>
      <c r="Q1409" s="3">
        <f>_xlfn.XLOOKUP($A1409,Revolvers!$C:$C,Revolvers!T:T,0,0)</f>
        <v>0</v>
      </c>
      <c r="R1409" s="3">
        <f>_xlfn.XLOOKUP($A1409,Rifles!C:C,Rifles!H:H,0,0)</f>
        <v>0</v>
      </c>
      <c r="S1409" s="3">
        <f>_xlfn.XLOOKUP($A1409,Shotguns!C:C,Shotguns!H:H,0,0)</f>
        <v>0</v>
      </c>
      <c r="T1409" s="3">
        <f t="shared" si="21"/>
        <v>0</v>
      </c>
    </row>
    <row r="1410" spans="1:20" x14ac:dyDescent="0.25">
      <c r="A1410" s="3">
        <f>Rifles!C1410</f>
        <v>57602714</v>
      </c>
      <c r="B1410" s="3" t="str">
        <f>_xlfn.XLOOKUP($A1410, Rifles!$C$2:$C$419,Rifles!$D$2:$D$419,"N/A",0)</f>
        <v>N/A</v>
      </c>
      <c r="C1410" s="4" t="str">
        <f>_xlfn.XLOOKUP($A1410, Rifles!$C$2:$C$419,Rifles!F$2:F$419,"N/A",0)</f>
        <v>N/A</v>
      </c>
      <c r="D1410" s="4" t="str">
        <f>_xlfn.XLOOKUP($A1410, Rifles!$C$2:$C$419,Rifles!G$2:G$419,"N/A",0)</f>
        <v>N/A</v>
      </c>
      <c r="E1410" s="3">
        <f>_xlfn.XLOOKUP($A1410,Pistols!$C:$C,Pistols!H:H,0,0)</f>
        <v>0</v>
      </c>
      <c r="F1410" s="3">
        <f>_xlfn.XLOOKUP($A1410,Pistols!$C:$C,Pistols!I:I,0,0)</f>
        <v>0</v>
      </c>
      <c r="G1410" s="3">
        <f>_xlfn.XLOOKUP($A1410,Pistols!$C:$C,Pistols!J:J,0,0)</f>
        <v>0</v>
      </c>
      <c r="H1410" s="3">
        <f>_xlfn.XLOOKUP($A1410,Pistols!$C:$C,Pistols!K:K,0,0)</f>
        <v>0</v>
      </c>
      <c r="I1410" s="3">
        <f>_xlfn.XLOOKUP($A1410,Pistols!$C:$C,Pistols!L:L,0,0)</f>
        <v>0</v>
      </c>
      <c r="J1410" s="3">
        <f>_xlfn.XLOOKUP($A1410,Pistols!$C:$C,Pistols!M:M,0,0)</f>
        <v>0</v>
      </c>
      <c r="K1410" s="3">
        <f>_xlfn.XLOOKUP($A1410,Pistols!$C:$C,Pistols!N:N,0,0)</f>
        <v>0</v>
      </c>
      <c r="L1410" s="3">
        <f>_xlfn.XLOOKUP($A1410,Revolvers!$C:$C,Revolvers!O:O,0,0)</f>
        <v>0</v>
      </c>
      <c r="M1410" s="3">
        <f>_xlfn.XLOOKUP($A1410,Revolvers!$C:$C,Revolvers!P:P,0,0)</f>
        <v>0</v>
      </c>
      <c r="N1410" s="3">
        <f>_xlfn.XLOOKUP($A1410,Revolvers!$C:$C,Revolvers!Q:Q,0,0)</f>
        <v>0</v>
      </c>
      <c r="O1410" s="3">
        <f>_xlfn.XLOOKUP($A1410,Revolvers!$C:$C,Revolvers!R:R,0,0)</f>
        <v>0</v>
      </c>
      <c r="P1410" s="3">
        <f>_xlfn.XLOOKUP($A1410,Revolvers!$C:$C,Revolvers!S:S,0,0)</f>
        <v>0</v>
      </c>
      <c r="Q1410" s="3">
        <f>_xlfn.XLOOKUP($A1410,Revolvers!$C:$C,Revolvers!T:T,0,0)</f>
        <v>0</v>
      </c>
      <c r="R1410" s="3">
        <f>_xlfn.XLOOKUP($A1410,Rifles!C:C,Rifles!H:H,0,0)</f>
        <v>3</v>
      </c>
      <c r="S1410" s="3">
        <f>_xlfn.XLOOKUP($A1410,Shotguns!C:C,Shotguns!H:H,0,0)</f>
        <v>0</v>
      </c>
      <c r="T1410" s="3">
        <f t="shared" si="21"/>
        <v>3</v>
      </c>
    </row>
    <row r="1411" spans="1:20" x14ac:dyDescent="0.25">
      <c r="A1411" s="3">
        <f>Rifles!C1411</f>
        <v>57406688</v>
      </c>
      <c r="B1411" s="3" t="str">
        <f>_xlfn.XLOOKUP($A1411, Rifles!$C$2:$C$419,Rifles!$D$2:$D$419,"N/A",0)</f>
        <v>N/A</v>
      </c>
      <c r="C1411" s="4" t="str">
        <f>_xlfn.XLOOKUP($A1411, Rifles!$C$2:$C$419,Rifles!F$2:F$419,"N/A",0)</f>
        <v>N/A</v>
      </c>
      <c r="D1411" s="4" t="str">
        <f>_xlfn.XLOOKUP($A1411, Rifles!$C$2:$C$419,Rifles!G$2:G$419,"N/A",0)</f>
        <v>N/A</v>
      </c>
      <c r="E1411" s="3">
        <f>_xlfn.XLOOKUP($A1411,Pistols!$C:$C,Pistols!H:H,0,0)</f>
        <v>0</v>
      </c>
      <c r="F1411" s="3">
        <f>_xlfn.XLOOKUP($A1411,Pistols!$C:$C,Pistols!I:I,0,0)</f>
        <v>0</v>
      </c>
      <c r="G1411" s="3">
        <f>_xlfn.XLOOKUP($A1411,Pistols!$C:$C,Pistols!J:J,0,0)</f>
        <v>0</v>
      </c>
      <c r="H1411" s="3">
        <f>_xlfn.XLOOKUP($A1411,Pistols!$C:$C,Pistols!K:K,0,0)</f>
        <v>0</v>
      </c>
      <c r="I1411" s="3">
        <f>_xlfn.XLOOKUP($A1411,Pistols!$C:$C,Pistols!L:L,0,0)</f>
        <v>0</v>
      </c>
      <c r="J1411" s="3">
        <f>_xlfn.XLOOKUP($A1411,Pistols!$C:$C,Pistols!M:M,0,0)</f>
        <v>0</v>
      </c>
      <c r="K1411" s="3">
        <f>_xlfn.XLOOKUP($A1411,Pistols!$C:$C,Pistols!N:N,0,0)</f>
        <v>0</v>
      </c>
      <c r="L1411" s="3">
        <f>_xlfn.XLOOKUP($A1411,Revolvers!$C:$C,Revolvers!O:O,0,0)</f>
        <v>0</v>
      </c>
      <c r="M1411" s="3">
        <f>_xlfn.XLOOKUP($A1411,Revolvers!$C:$C,Revolvers!P:P,0,0)</f>
        <v>0</v>
      </c>
      <c r="N1411" s="3">
        <f>_xlfn.XLOOKUP($A1411,Revolvers!$C:$C,Revolvers!Q:Q,0,0)</f>
        <v>0</v>
      </c>
      <c r="O1411" s="3">
        <f>_xlfn.XLOOKUP($A1411,Revolvers!$C:$C,Revolvers!R:R,0,0)</f>
        <v>0</v>
      </c>
      <c r="P1411" s="3">
        <f>_xlfn.XLOOKUP($A1411,Revolvers!$C:$C,Revolvers!S:S,0,0)</f>
        <v>0</v>
      </c>
      <c r="Q1411" s="3">
        <f>_xlfn.XLOOKUP($A1411,Revolvers!$C:$C,Revolvers!T:T,0,0)</f>
        <v>0</v>
      </c>
      <c r="R1411" s="3">
        <f>_xlfn.XLOOKUP($A1411,Rifles!C:C,Rifles!H:H,0,0)</f>
        <v>1</v>
      </c>
      <c r="S1411" s="3">
        <f>_xlfn.XLOOKUP($A1411,Shotguns!C:C,Shotguns!H:H,0,0)</f>
        <v>0</v>
      </c>
      <c r="T1411" s="3">
        <f t="shared" ref="T1411:T1474" si="22">K1411+P1411+R1411+S1411</f>
        <v>1</v>
      </c>
    </row>
    <row r="1412" spans="1:20" x14ac:dyDescent="0.25">
      <c r="A1412" s="3">
        <f>Rifles!C1412</f>
        <v>57509917</v>
      </c>
      <c r="B1412" s="3" t="str">
        <f>_xlfn.XLOOKUP($A1412, Rifles!$C$2:$C$419,Rifles!$D$2:$D$419,"N/A",0)</f>
        <v>N/A</v>
      </c>
      <c r="C1412" s="4" t="str">
        <f>_xlfn.XLOOKUP($A1412, Rifles!$C$2:$C$419,Rifles!F$2:F$419,"N/A",0)</f>
        <v>N/A</v>
      </c>
      <c r="D1412" s="4" t="str">
        <f>_xlfn.XLOOKUP($A1412, Rifles!$C$2:$C$419,Rifles!G$2:G$419,"N/A",0)</f>
        <v>N/A</v>
      </c>
      <c r="E1412" s="3">
        <f>_xlfn.XLOOKUP($A1412,Pistols!$C:$C,Pistols!H:H,0,0)</f>
        <v>0</v>
      </c>
      <c r="F1412" s="3">
        <f>_xlfn.XLOOKUP($A1412,Pistols!$C:$C,Pistols!I:I,0,0)</f>
        <v>0</v>
      </c>
      <c r="G1412" s="3">
        <f>_xlfn.XLOOKUP($A1412,Pistols!$C:$C,Pistols!J:J,0,0)</f>
        <v>0</v>
      </c>
      <c r="H1412" s="3">
        <f>_xlfn.XLOOKUP($A1412,Pistols!$C:$C,Pistols!K:K,0,0)</f>
        <v>0</v>
      </c>
      <c r="I1412" s="3">
        <f>_xlfn.XLOOKUP($A1412,Pistols!$C:$C,Pistols!L:L,0,0)</f>
        <v>0</v>
      </c>
      <c r="J1412" s="3">
        <f>_xlfn.XLOOKUP($A1412,Pistols!$C:$C,Pistols!M:M,0,0)</f>
        <v>0</v>
      </c>
      <c r="K1412" s="3">
        <f>_xlfn.XLOOKUP($A1412,Pistols!$C:$C,Pistols!N:N,0,0)</f>
        <v>0</v>
      </c>
      <c r="L1412" s="3">
        <f>_xlfn.XLOOKUP($A1412,Revolvers!$C:$C,Revolvers!O:O,0,0)</f>
        <v>0</v>
      </c>
      <c r="M1412" s="3">
        <f>_xlfn.XLOOKUP($A1412,Revolvers!$C:$C,Revolvers!P:P,0,0)</f>
        <v>0</v>
      </c>
      <c r="N1412" s="3">
        <f>_xlfn.XLOOKUP($A1412,Revolvers!$C:$C,Revolvers!Q:Q,0,0)</f>
        <v>0</v>
      </c>
      <c r="O1412" s="3">
        <f>_xlfn.XLOOKUP($A1412,Revolvers!$C:$C,Revolvers!R:R,0,0)</f>
        <v>0</v>
      </c>
      <c r="P1412" s="3">
        <f>_xlfn.XLOOKUP($A1412,Revolvers!$C:$C,Revolvers!S:S,0,0)</f>
        <v>0</v>
      </c>
      <c r="Q1412" s="3">
        <f>_xlfn.XLOOKUP($A1412,Revolvers!$C:$C,Revolvers!T:T,0,0)</f>
        <v>0</v>
      </c>
      <c r="R1412" s="3">
        <f>_xlfn.XLOOKUP($A1412,Rifles!C:C,Rifles!H:H,0,0)</f>
        <v>20</v>
      </c>
      <c r="S1412" s="3">
        <f>_xlfn.XLOOKUP($A1412,Shotguns!C:C,Shotguns!H:H,0,0)</f>
        <v>0</v>
      </c>
      <c r="T1412" s="3">
        <f t="shared" si="22"/>
        <v>20</v>
      </c>
    </row>
    <row r="1413" spans="1:20" x14ac:dyDescent="0.25">
      <c r="A1413" s="3">
        <f>Rifles!C1413</f>
        <v>57405587</v>
      </c>
      <c r="B1413" s="3" t="str">
        <f>_xlfn.XLOOKUP($A1413, Rifles!$C$2:$C$419,Rifles!$D$2:$D$419,"N/A",0)</f>
        <v>N/A</v>
      </c>
      <c r="C1413" s="4" t="str">
        <f>_xlfn.XLOOKUP($A1413, Rifles!$C$2:$C$419,Rifles!F$2:F$419,"N/A",0)</f>
        <v>N/A</v>
      </c>
      <c r="D1413" s="4" t="str">
        <f>_xlfn.XLOOKUP($A1413, Rifles!$C$2:$C$419,Rifles!G$2:G$419,"N/A",0)</f>
        <v>N/A</v>
      </c>
      <c r="E1413" s="3">
        <f>_xlfn.XLOOKUP($A1413,Pistols!$C:$C,Pistols!H:H,0,0)</f>
        <v>0</v>
      </c>
      <c r="F1413" s="3">
        <f>_xlfn.XLOOKUP($A1413,Pistols!$C:$C,Pistols!I:I,0,0)</f>
        <v>0</v>
      </c>
      <c r="G1413" s="3">
        <f>_xlfn.XLOOKUP($A1413,Pistols!$C:$C,Pistols!J:J,0,0)</f>
        <v>0</v>
      </c>
      <c r="H1413" s="3">
        <f>_xlfn.XLOOKUP($A1413,Pistols!$C:$C,Pistols!K:K,0,0)</f>
        <v>0</v>
      </c>
      <c r="I1413" s="3">
        <f>_xlfn.XLOOKUP($A1413,Pistols!$C:$C,Pistols!L:L,0,0)</f>
        <v>0</v>
      </c>
      <c r="J1413" s="3">
        <f>_xlfn.XLOOKUP($A1413,Pistols!$C:$C,Pistols!M:M,0,0)</f>
        <v>0</v>
      </c>
      <c r="K1413" s="3">
        <f>_xlfn.XLOOKUP($A1413,Pistols!$C:$C,Pistols!N:N,0,0)</f>
        <v>0</v>
      </c>
      <c r="L1413" s="3">
        <f>_xlfn.XLOOKUP($A1413,Revolvers!$C:$C,Revolvers!O:O,0,0)</f>
        <v>0</v>
      </c>
      <c r="M1413" s="3">
        <f>_xlfn.XLOOKUP($A1413,Revolvers!$C:$C,Revolvers!P:P,0,0)</f>
        <v>0</v>
      </c>
      <c r="N1413" s="3">
        <f>_xlfn.XLOOKUP($A1413,Revolvers!$C:$C,Revolvers!Q:Q,0,0)</f>
        <v>0</v>
      </c>
      <c r="O1413" s="3">
        <f>_xlfn.XLOOKUP($A1413,Revolvers!$C:$C,Revolvers!R:R,0,0)</f>
        <v>0</v>
      </c>
      <c r="P1413" s="3">
        <f>_xlfn.XLOOKUP($A1413,Revolvers!$C:$C,Revolvers!S:S,0,0)</f>
        <v>0</v>
      </c>
      <c r="Q1413" s="3">
        <f>_xlfn.XLOOKUP($A1413,Revolvers!$C:$C,Revolvers!T:T,0,0)</f>
        <v>0</v>
      </c>
      <c r="R1413" s="3">
        <f>_xlfn.XLOOKUP($A1413,Rifles!C:C,Rifles!H:H,0,0)</f>
        <v>3</v>
      </c>
      <c r="S1413" s="3">
        <f>_xlfn.XLOOKUP($A1413,Shotguns!C:C,Shotguns!H:H,0,0)</f>
        <v>0</v>
      </c>
      <c r="T1413" s="3">
        <f t="shared" si="22"/>
        <v>3</v>
      </c>
    </row>
    <row r="1414" spans="1:20" x14ac:dyDescent="0.25">
      <c r="A1414" s="3">
        <f>Rifles!C1414</f>
        <v>57511911</v>
      </c>
      <c r="B1414" s="3" t="str">
        <f>_xlfn.XLOOKUP($A1414, Rifles!$C$2:$C$419,Rifles!$D$2:$D$419,"N/A",0)</f>
        <v>N/A</v>
      </c>
      <c r="C1414" s="4" t="str">
        <f>_xlfn.XLOOKUP($A1414, Rifles!$C$2:$C$419,Rifles!F$2:F$419,"N/A",0)</f>
        <v>N/A</v>
      </c>
      <c r="D1414" s="4" t="str">
        <f>_xlfn.XLOOKUP($A1414, Rifles!$C$2:$C$419,Rifles!G$2:G$419,"N/A",0)</f>
        <v>N/A</v>
      </c>
      <c r="E1414" s="3">
        <f>_xlfn.XLOOKUP($A1414,Pistols!$C:$C,Pistols!H:H,0,0)</f>
        <v>0</v>
      </c>
      <c r="F1414" s="3">
        <f>_xlfn.XLOOKUP($A1414,Pistols!$C:$C,Pistols!I:I,0,0)</f>
        <v>0</v>
      </c>
      <c r="G1414" s="3">
        <f>_xlfn.XLOOKUP($A1414,Pistols!$C:$C,Pistols!J:J,0,0)</f>
        <v>0</v>
      </c>
      <c r="H1414" s="3">
        <f>_xlfn.XLOOKUP($A1414,Pistols!$C:$C,Pistols!K:K,0,0)</f>
        <v>0</v>
      </c>
      <c r="I1414" s="3">
        <f>_xlfn.XLOOKUP($A1414,Pistols!$C:$C,Pistols!L:L,0,0)</f>
        <v>0</v>
      </c>
      <c r="J1414" s="3">
        <f>_xlfn.XLOOKUP($A1414,Pistols!$C:$C,Pistols!M:M,0,0)</f>
        <v>0</v>
      </c>
      <c r="K1414" s="3">
        <f>_xlfn.XLOOKUP($A1414,Pistols!$C:$C,Pistols!N:N,0,0)</f>
        <v>0</v>
      </c>
      <c r="L1414" s="3">
        <f>_xlfn.XLOOKUP($A1414,Revolvers!$C:$C,Revolvers!O:O,0,0)</f>
        <v>0</v>
      </c>
      <c r="M1414" s="3">
        <f>_xlfn.XLOOKUP($A1414,Revolvers!$C:$C,Revolvers!P:P,0,0)</f>
        <v>0</v>
      </c>
      <c r="N1414" s="3">
        <f>_xlfn.XLOOKUP($A1414,Revolvers!$C:$C,Revolvers!Q:Q,0,0)</f>
        <v>0</v>
      </c>
      <c r="O1414" s="3">
        <f>_xlfn.XLOOKUP($A1414,Revolvers!$C:$C,Revolvers!R:R,0,0)</f>
        <v>0</v>
      </c>
      <c r="P1414" s="3">
        <f>_xlfn.XLOOKUP($A1414,Revolvers!$C:$C,Revolvers!S:S,0,0)</f>
        <v>0</v>
      </c>
      <c r="Q1414" s="3">
        <f>_xlfn.XLOOKUP($A1414,Revolvers!$C:$C,Revolvers!T:T,0,0)</f>
        <v>0</v>
      </c>
      <c r="R1414" s="3">
        <f>_xlfn.XLOOKUP($A1414,Rifles!C:C,Rifles!H:H,0,0)</f>
        <v>3</v>
      </c>
      <c r="S1414" s="3">
        <f>_xlfn.XLOOKUP($A1414,Shotguns!C:C,Shotguns!H:H,0,0)</f>
        <v>0</v>
      </c>
      <c r="T1414" s="3">
        <f t="shared" si="22"/>
        <v>3</v>
      </c>
    </row>
    <row r="1415" spans="1:20" x14ac:dyDescent="0.25">
      <c r="A1415" s="3">
        <f>Rifles!C1415</f>
        <v>57511388</v>
      </c>
      <c r="B1415" s="3" t="str">
        <f>_xlfn.XLOOKUP($A1415, Rifles!$C$2:$C$419,Rifles!$D$2:$D$419,"N/A",0)</f>
        <v>N/A</v>
      </c>
      <c r="C1415" s="4" t="str">
        <f>_xlfn.XLOOKUP($A1415, Rifles!$C$2:$C$419,Rifles!F$2:F$419,"N/A",0)</f>
        <v>N/A</v>
      </c>
      <c r="D1415" s="4" t="str">
        <f>_xlfn.XLOOKUP($A1415, Rifles!$C$2:$C$419,Rifles!G$2:G$419,"N/A",0)</f>
        <v>N/A</v>
      </c>
      <c r="E1415" s="3">
        <f>_xlfn.XLOOKUP($A1415,Pistols!$C:$C,Pistols!H:H,0,0)</f>
        <v>0</v>
      </c>
      <c r="F1415" s="3">
        <f>_xlfn.XLOOKUP($A1415,Pistols!$C:$C,Pistols!I:I,0,0)</f>
        <v>0</v>
      </c>
      <c r="G1415" s="3">
        <f>_xlfn.XLOOKUP($A1415,Pistols!$C:$C,Pistols!J:J,0,0)</f>
        <v>0</v>
      </c>
      <c r="H1415" s="3">
        <f>_xlfn.XLOOKUP($A1415,Pistols!$C:$C,Pistols!K:K,0,0)</f>
        <v>0</v>
      </c>
      <c r="I1415" s="3">
        <f>_xlfn.XLOOKUP($A1415,Pistols!$C:$C,Pistols!L:L,0,0)</f>
        <v>0</v>
      </c>
      <c r="J1415" s="3">
        <f>_xlfn.XLOOKUP($A1415,Pistols!$C:$C,Pistols!M:M,0,0)</f>
        <v>0</v>
      </c>
      <c r="K1415" s="3">
        <f>_xlfn.XLOOKUP($A1415,Pistols!$C:$C,Pistols!N:N,0,0)</f>
        <v>0</v>
      </c>
      <c r="L1415" s="3">
        <f>_xlfn.XLOOKUP($A1415,Revolvers!$C:$C,Revolvers!O:O,0,0)</f>
        <v>0</v>
      </c>
      <c r="M1415" s="3">
        <f>_xlfn.XLOOKUP($A1415,Revolvers!$C:$C,Revolvers!P:P,0,0)</f>
        <v>0</v>
      </c>
      <c r="N1415" s="3">
        <f>_xlfn.XLOOKUP($A1415,Revolvers!$C:$C,Revolvers!Q:Q,0,0)</f>
        <v>0</v>
      </c>
      <c r="O1415" s="3">
        <f>_xlfn.XLOOKUP($A1415,Revolvers!$C:$C,Revolvers!R:R,0,0)</f>
        <v>0</v>
      </c>
      <c r="P1415" s="3">
        <f>_xlfn.XLOOKUP($A1415,Revolvers!$C:$C,Revolvers!S:S,0,0)</f>
        <v>0</v>
      </c>
      <c r="Q1415" s="3">
        <f>_xlfn.XLOOKUP($A1415,Revolvers!$C:$C,Revolvers!T:T,0,0)</f>
        <v>0</v>
      </c>
      <c r="R1415" s="3">
        <f>_xlfn.XLOOKUP($A1415,Rifles!C:C,Rifles!H:H,0,0)</f>
        <v>175</v>
      </c>
      <c r="S1415" s="3">
        <f>_xlfn.XLOOKUP($A1415,Shotguns!C:C,Shotguns!H:H,0,0)</f>
        <v>0</v>
      </c>
      <c r="T1415" s="3">
        <f t="shared" si="22"/>
        <v>175</v>
      </c>
    </row>
    <row r="1416" spans="1:20" x14ac:dyDescent="0.25">
      <c r="A1416" s="3">
        <f>Rifles!C1416</f>
        <v>57542125</v>
      </c>
      <c r="B1416" s="3" t="str">
        <f>_xlfn.XLOOKUP($A1416, Rifles!$C$2:$C$419,Rifles!$D$2:$D$419,"N/A",0)</f>
        <v>N/A</v>
      </c>
      <c r="C1416" s="4" t="str">
        <f>_xlfn.XLOOKUP($A1416, Rifles!$C$2:$C$419,Rifles!F$2:F$419,"N/A",0)</f>
        <v>N/A</v>
      </c>
      <c r="D1416" s="4" t="str">
        <f>_xlfn.XLOOKUP($A1416, Rifles!$C$2:$C$419,Rifles!G$2:G$419,"N/A",0)</f>
        <v>N/A</v>
      </c>
      <c r="E1416" s="3">
        <f>_xlfn.XLOOKUP($A1416,Pistols!$C:$C,Pistols!H:H,0,0)</f>
        <v>0</v>
      </c>
      <c r="F1416" s="3">
        <f>_xlfn.XLOOKUP($A1416,Pistols!$C:$C,Pistols!I:I,0,0)</f>
        <v>0</v>
      </c>
      <c r="G1416" s="3">
        <f>_xlfn.XLOOKUP($A1416,Pistols!$C:$C,Pistols!J:J,0,0)</f>
        <v>0</v>
      </c>
      <c r="H1416" s="3">
        <f>_xlfn.XLOOKUP($A1416,Pistols!$C:$C,Pistols!K:K,0,0)</f>
        <v>0</v>
      </c>
      <c r="I1416" s="3">
        <f>_xlfn.XLOOKUP($A1416,Pistols!$C:$C,Pistols!L:L,0,0)</f>
        <v>0</v>
      </c>
      <c r="J1416" s="3">
        <f>_xlfn.XLOOKUP($A1416,Pistols!$C:$C,Pistols!M:M,0,0)</f>
        <v>0</v>
      </c>
      <c r="K1416" s="3">
        <f>_xlfn.XLOOKUP($A1416,Pistols!$C:$C,Pistols!N:N,0,0)</f>
        <v>0</v>
      </c>
      <c r="L1416" s="3">
        <f>_xlfn.XLOOKUP($A1416,Revolvers!$C:$C,Revolvers!O:O,0,0)</f>
        <v>0</v>
      </c>
      <c r="M1416" s="3">
        <f>_xlfn.XLOOKUP($A1416,Revolvers!$C:$C,Revolvers!P:P,0,0)</f>
        <v>0</v>
      </c>
      <c r="N1416" s="3">
        <f>_xlfn.XLOOKUP($A1416,Revolvers!$C:$C,Revolvers!Q:Q,0,0)</f>
        <v>0</v>
      </c>
      <c r="O1416" s="3">
        <f>_xlfn.XLOOKUP($A1416,Revolvers!$C:$C,Revolvers!R:R,0,0)</f>
        <v>0</v>
      </c>
      <c r="P1416" s="3">
        <f>_xlfn.XLOOKUP($A1416,Revolvers!$C:$C,Revolvers!S:S,0,0)</f>
        <v>0</v>
      </c>
      <c r="Q1416" s="3">
        <f>_xlfn.XLOOKUP($A1416,Revolvers!$C:$C,Revolvers!T:T,0,0)</f>
        <v>0</v>
      </c>
      <c r="R1416" s="3">
        <f>_xlfn.XLOOKUP($A1416,Rifles!C:C,Rifles!H:H,0,0)</f>
        <v>10</v>
      </c>
      <c r="S1416" s="3">
        <f>_xlfn.XLOOKUP($A1416,Shotguns!C:C,Shotguns!H:H,0,0)</f>
        <v>0</v>
      </c>
      <c r="T1416" s="3">
        <f t="shared" si="22"/>
        <v>10</v>
      </c>
    </row>
    <row r="1417" spans="1:20" x14ac:dyDescent="0.25">
      <c r="A1417" s="3">
        <f>Rifles!C1417</f>
        <v>57507799</v>
      </c>
      <c r="B1417" s="3" t="str">
        <f>_xlfn.XLOOKUP($A1417, Rifles!$C$2:$C$419,Rifles!$D$2:$D$419,"N/A",0)</f>
        <v>N/A</v>
      </c>
      <c r="C1417" s="4" t="str">
        <f>_xlfn.XLOOKUP($A1417, Rifles!$C$2:$C$419,Rifles!F$2:F$419,"N/A",0)</f>
        <v>N/A</v>
      </c>
      <c r="D1417" s="4" t="str">
        <f>_xlfn.XLOOKUP($A1417, Rifles!$C$2:$C$419,Rifles!G$2:G$419,"N/A",0)</f>
        <v>N/A</v>
      </c>
      <c r="E1417" s="3">
        <f>_xlfn.XLOOKUP($A1417,Pistols!$C:$C,Pistols!H:H,0,0)</f>
        <v>0</v>
      </c>
      <c r="F1417" s="3">
        <f>_xlfn.XLOOKUP($A1417,Pistols!$C:$C,Pistols!I:I,0,0)</f>
        <v>0</v>
      </c>
      <c r="G1417" s="3">
        <f>_xlfn.XLOOKUP($A1417,Pistols!$C:$C,Pistols!J:J,0,0)</f>
        <v>0</v>
      </c>
      <c r="H1417" s="3">
        <f>_xlfn.XLOOKUP($A1417,Pistols!$C:$C,Pistols!K:K,0,0)</f>
        <v>0</v>
      </c>
      <c r="I1417" s="3">
        <f>_xlfn.XLOOKUP($A1417,Pistols!$C:$C,Pistols!L:L,0,0)</f>
        <v>0</v>
      </c>
      <c r="J1417" s="3">
        <f>_xlfn.XLOOKUP($A1417,Pistols!$C:$C,Pistols!M:M,0,0)</f>
        <v>0</v>
      </c>
      <c r="K1417" s="3">
        <f>_xlfn.XLOOKUP($A1417,Pistols!$C:$C,Pistols!N:N,0,0)</f>
        <v>0</v>
      </c>
      <c r="L1417" s="3">
        <f>_xlfn.XLOOKUP($A1417,Revolvers!$C:$C,Revolvers!O:O,0,0)</f>
        <v>0</v>
      </c>
      <c r="M1417" s="3">
        <f>_xlfn.XLOOKUP($A1417,Revolvers!$C:$C,Revolvers!P:P,0,0)</f>
        <v>0</v>
      </c>
      <c r="N1417" s="3">
        <f>_xlfn.XLOOKUP($A1417,Revolvers!$C:$C,Revolvers!Q:Q,0,0)</f>
        <v>0</v>
      </c>
      <c r="O1417" s="3">
        <f>_xlfn.XLOOKUP($A1417,Revolvers!$C:$C,Revolvers!R:R,0,0)</f>
        <v>0</v>
      </c>
      <c r="P1417" s="3">
        <f>_xlfn.XLOOKUP($A1417,Revolvers!$C:$C,Revolvers!S:S,0,0)</f>
        <v>0</v>
      </c>
      <c r="Q1417" s="3">
        <f>_xlfn.XLOOKUP($A1417,Revolvers!$C:$C,Revolvers!T:T,0,0)</f>
        <v>0</v>
      </c>
      <c r="R1417" s="3">
        <f>_xlfn.XLOOKUP($A1417,Rifles!C:C,Rifles!H:H,0,0)</f>
        <v>47</v>
      </c>
      <c r="S1417" s="3">
        <f>_xlfn.XLOOKUP($A1417,Shotguns!C:C,Shotguns!H:H,0,0)</f>
        <v>0</v>
      </c>
      <c r="T1417" s="3">
        <f t="shared" si="22"/>
        <v>47</v>
      </c>
    </row>
    <row r="1418" spans="1:20" x14ac:dyDescent="0.25">
      <c r="A1418" s="3">
        <f>Rifles!C1418</f>
        <v>57605287</v>
      </c>
      <c r="B1418" s="3" t="str">
        <f>_xlfn.XLOOKUP($A1418, Rifles!$C$2:$C$419,Rifles!$D$2:$D$419,"N/A",0)</f>
        <v>N/A</v>
      </c>
      <c r="C1418" s="4" t="str">
        <f>_xlfn.XLOOKUP($A1418, Rifles!$C$2:$C$419,Rifles!F$2:F$419,"N/A",0)</f>
        <v>N/A</v>
      </c>
      <c r="D1418" s="4" t="str">
        <f>_xlfn.XLOOKUP($A1418, Rifles!$C$2:$C$419,Rifles!G$2:G$419,"N/A",0)</f>
        <v>N/A</v>
      </c>
      <c r="E1418" s="3">
        <f>_xlfn.XLOOKUP($A1418,Pistols!$C:$C,Pistols!H:H,0,0)</f>
        <v>0</v>
      </c>
      <c r="F1418" s="3">
        <f>_xlfn.XLOOKUP($A1418,Pistols!$C:$C,Pistols!I:I,0,0)</f>
        <v>0</v>
      </c>
      <c r="G1418" s="3">
        <f>_xlfn.XLOOKUP($A1418,Pistols!$C:$C,Pistols!J:J,0,0)</f>
        <v>0</v>
      </c>
      <c r="H1418" s="3">
        <f>_xlfn.XLOOKUP($A1418,Pistols!$C:$C,Pistols!K:K,0,0)</f>
        <v>0</v>
      </c>
      <c r="I1418" s="3">
        <f>_xlfn.XLOOKUP($A1418,Pistols!$C:$C,Pistols!L:L,0,0)</f>
        <v>0</v>
      </c>
      <c r="J1418" s="3">
        <f>_xlfn.XLOOKUP($A1418,Pistols!$C:$C,Pistols!M:M,0,0)</f>
        <v>0</v>
      </c>
      <c r="K1418" s="3">
        <f>_xlfn.XLOOKUP($A1418,Pistols!$C:$C,Pistols!N:N,0,0)</f>
        <v>0</v>
      </c>
      <c r="L1418" s="3">
        <f>_xlfn.XLOOKUP($A1418,Revolvers!$C:$C,Revolvers!O:O,0,0)</f>
        <v>0</v>
      </c>
      <c r="M1418" s="3">
        <f>_xlfn.XLOOKUP($A1418,Revolvers!$C:$C,Revolvers!P:P,0,0)</f>
        <v>0</v>
      </c>
      <c r="N1418" s="3">
        <f>_xlfn.XLOOKUP($A1418,Revolvers!$C:$C,Revolvers!Q:Q,0,0)</f>
        <v>0</v>
      </c>
      <c r="O1418" s="3">
        <f>_xlfn.XLOOKUP($A1418,Revolvers!$C:$C,Revolvers!R:R,0,0)</f>
        <v>0</v>
      </c>
      <c r="P1418" s="3">
        <f>_xlfn.XLOOKUP($A1418,Revolvers!$C:$C,Revolvers!S:S,0,0)</f>
        <v>0</v>
      </c>
      <c r="Q1418" s="3">
        <f>_xlfn.XLOOKUP($A1418,Revolvers!$C:$C,Revolvers!T:T,0,0)</f>
        <v>0</v>
      </c>
      <c r="R1418" s="3">
        <f>_xlfn.XLOOKUP($A1418,Rifles!C:C,Rifles!H:H,0,0)</f>
        <v>25</v>
      </c>
      <c r="S1418" s="3">
        <f>_xlfn.XLOOKUP($A1418,Shotguns!C:C,Shotguns!H:H,0,0)</f>
        <v>0</v>
      </c>
      <c r="T1418" s="3">
        <f t="shared" si="22"/>
        <v>25</v>
      </c>
    </row>
    <row r="1419" spans="1:20" x14ac:dyDescent="0.25">
      <c r="A1419" s="3">
        <f>Rifles!C1419</f>
        <v>57603680</v>
      </c>
      <c r="B1419" s="3" t="str">
        <f>_xlfn.XLOOKUP($A1419, Rifles!$C$2:$C$419,Rifles!$D$2:$D$419,"N/A",0)</f>
        <v>N/A</v>
      </c>
      <c r="C1419" s="4" t="str">
        <f>_xlfn.XLOOKUP($A1419, Rifles!$C$2:$C$419,Rifles!F$2:F$419,"N/A",0)</f>
        <v>N/A</v>
      </c>
      <c r="D1419" s="4" t="str">
        <f>_xlfn.XLOOKUP($A1419, Rifles!$C$2:$C$419,Rifles!G$2:G$419,"N/A",0)</f>
        <v>N/A</v>
      </c>
      <c r="E1419" s="3">
        <f>_xlfn.XLOOKUP($A1419,Pistols!$C:$C,Pistols!H:H,0,0)</f>
        <v>0</v>
      </c>
      <c r="F1419" s="3">
        <f>_xlfn.XLOOKUP($A1419,Pistols!$C:$C,Pistols!I:I,0,0)</f>
        <v>0</v>
      </c>
      <c r="G1419" s="3">
        <f>_xlfn.XLOOKUP($A1419,Pistols!$C:$C,Pistols!J:J,0,0)</f>
        <v>0</v>
      </c>
      <c r="H1419" s="3">
        <f>_xlfn.XLOOKUP($A1419,Pistols!$C:$C,Pistols!K:K,0,0)</f>
        <v>0</v>
      </c>
      <c r="I1419" s="3">
        <f>_xlfn.XLOOKUP($A1419,Pistols!$C:$C,Pistols!L:L,0,0)</f>
        <v>0</v>
      </c>
      <c r="J1419" s="3">
        <f>_xlfn.XLOOKUP($A1419,Pistols!$C:$C,Pistols!M:M,0,0)</f>
        <v>1</v>
      </c>
      <c r="K1419" s="3">
        <f>_xlfn.XLOOKUP($A1419,Pistols!$C:$C,Pistols!N:N,0,0)</f>
        <v>1</v>
      </c>
      <c r="L1419" s="3">
        <f>_xlfn.XLOOKUP($A1419,Revolvers!$C:$C,Revolvers!O:O,0,0)</f>
        <v>0</v>
      </c>
      <c r="M1419" s="3">
        <f>_xlfn.XLOOKUP($A1419,Revolvers!$C:$C,Revolvers!P:P,0,0)</f>
        <v>0</v>
      </c>
      <c r="N1419" s="3">
        <f>_xlfn.XLOOKUP($A1419,Revolvers!$C:$C,Revolvers!Q:Q,0,0)</f>
        <v>0</v>
      </c>
      <c r="O1419" s="3">
        <f>_xlfn.XLOOKUP($A1419,Revolvers!$C:$C,Revolvers!R:R,0,0)</f>
        <v>0</v>
      </c>
      <c r="P1419" s="3">
        <f>_xlfn.XLOOKUP($A1419,Revolvers!$C:$C,Revolvers!S:S,0,0)</f>
        <v>0</v>
      </c>
      <c r="Q1419" s="3">
        <f>_xlfn.XLOOKUP($A1419,Revolvers!$C:$C,Revolvers!T:T,0,0)</f>
        <v>0</v>
      </c>
      <c r="R1419" s="3">
        <f>_xlfn.XLOOKUP($A1419,Rifles!C:C,Rifles!H:H,0,0)</f>
        <v>43</v>
      </c>
      <c r="S1419" s="3">
        <f>_xlfn.XLOOKUP($A1419,Shotguns!C:C,Shotguns!H:H,0,0)</f>
        <v>0</v>
      </c>
      <c r="T1419" s="3">
        <f t="shared" si="22"/>
        <v>44</v>
      </c>
    </row>
    <row r="1420" spans="1:20" x14ac:dyDescent="0.25">
      <c r="A1420" s="3">
        <f>Rifles!C1420</f>
        <v>57507020</v>
      </c>
      <c r="B1420" s="3" t="str">
        <f>_xlfn.XLOOKUP($A1420, Rifles!$C$2:$C$419,Rifles!$D$2:$D$419,"N/A",0)</f>
        <v>N/A</v>
      </c>
      <c r="C1420" s="4" t="str">
        <f>_xlfn.XLOOKUP($A1420, Rifles!$C$2:$C$419,Rifles!F$2:F$419,"N/A",0)</f>
        <v>N/A</v>
      </c>
      <c r="D1420" s="4" t="str">
        <f>_xlfn.XLOOKUP($A1420, Rifles!$C$2:$C$419,Rifles!G$2:G$419,"N/A",0)</f>
        <v>N/A</v>
      </c>
      <c r="E1420" s="3">
        <f>_xlfn.XLOOKUP($A1420,Pistols!$C:$C,Pistols!H:H,0,0)</f>
        <v>0</v>
      </c>
      <c r="F1420" s="3">
        <f>_xlfn.XLOOKUP($A1420,Pistols!$C:$C,Pistols!I:I,0,0)</f>
        <v>0</v>
      </c>
      <c r="G1420" s="3">
        <f>_xlfn.XLOOKUP($A1420,Pistols!$C:$C,Pistols!J:J,0,0)</f>
        <v>0</v>
      </c>
      <c r="H1420" s="3">
        <f>_xlfn.XLOOKUP($A1420,Pistols!$C:$C,Pistols!K:K,0,0)</f>
        <v>0</v>
      </c>
      <c r="I1420" s="3">
        <f>_xlfn.XLOOKUP($A1420,Pistols!$C:$C,Pistols!L:L,0,0)</f>
        <v>0</v>
      </c>
      <c r="J1420" s="3">
        <f>_xlfn.XLOOKUP($A1420,Pistols!$C:$C,Pistols!M:M,0,0)</f>
        <v>0</v>
      </c>
      <c r="K1420" s="3">
        <f>_xlfn.XLOOKUP($A1420,Pistols!$C:$C,Pistols!N:N,0,0)</f>
        <v>0</v>
      </c>
      <c r="L1420" s="3">
        <f>_xlfn.XLOOKUP($A1420,Revolvers!$C:$C,Revolvers!O:O,0,0)</f>
        <v>0</v>
      </c>
      <c r="M1420" s="3">
        <f>_xlfn.XLOOKUP($A1420,Revolvers!$C:$C,Revolvers!P:P,0,0)</f>
        <v>0</v>
      </c>
      <c r="N1420" s="3">
        <f>_xlfn.XLOOKUP($A1420,Revolvers!$C:$C,Revolvers!Q:Q,0,0)</f>
        <v>0</v>
      </c>
      <c r="O1420" s="3">
        <f>_xlfn.XLOOKUP($A1420,Revolvers!$C:$C,Revolvers!R:R,0,0)</f>
        <v>0</v>
      </c>
      <c r="P1420" s="3">
        <f>_xlfn.XLOOKUP($A1420,Revolvers!$C:$C,Revolvers!S:S,0,0)</f>
        <v>0</v>
      </c>
      <c r="Q1420" s="3">
        <f>_xlfn.XLOOKUP($A1420,Revolvers!$C:$C,Revolvers!T:T,0,0)</f>
        <v>0</v>
      </c>
      <c r="R1420" s="3">
        <f>_xlfn.XLOOKUP($A1420,Rifles!C:C,Rifles!H:H,0,0)</f>
        <v>5</v>
      </c>
      <c r="S1420" s="3">
        <f>_xlfn.XLOOKUP($A1420,Shotguns!C:C,Shotguns!H:H,0,0)</f>
        <v>0</v>
      </c>
      <c r="T1420" s="3">
        <f t="shared" si="22"/>
        <v>5</v>
      </c>
    </row>
    <row r="1421" spans="1:20" x14ac:dyDescent="0.25">
      <c r="A1421" s="3">
        <f>Rifles!C1421</f>
        <v>57407775</v>
      </c>
      <c r="B1421" s="3" t="str">
        <f>_xlfn.XLOOKUP($A1421, Rifles!$C$2:$C$419,Rifles!$D$2:$D$419,"N/A",0)</f>
        <v>N/A</v>
      </c>
      <c r="C1421" s="4" t="str">
        <f>_xlfn.XLOOKUP($A1421, Rifles!$C$2:$C$419,Rifles!F$2:F$419,"N/A",0)</f>
        <v>N/A</v>
      </c>
      <c r="D1421" s="4" t="str">
        <f>_xlfn.XLOOKUP($A1421, Rifles!$C$2:$C$419,Rifles!G$2:G$419,"N/A",0)</f>
        <v>N/A</v>
      </c>
      <c r="E1421" s="3">
        <f>_xlfn.XLOOKUP($A1421,Pistols!$C:$C,Pistols!H:H,0,0)</f>
        <v>0</v>
      </c>
      <c r="F1421" s="3">
        <f>_xlfn.XLOOKUP($A1421,Pistols!$C:$C,Pistols!I:I,0,0)</f>
        <v>0</v>
      </c>
      <c r="G1421" s="3">
        <f>_xlfn.XLOOKUP($A1421,Pistols!$C:$C,Pistols!J:J,0,0)</f>
        <v>0</v>
      </c>
      <c r="H1421" s="3">
        <f>_xlfn.XLOOKUP($A1421,Pistols!$C:$C,Pistols!K:K,0,0)</f>
        <v>0</v>
      </c>
      <c r="I1421" s="3">
        <f>_xlfn.XLOOKUP($A1421,Pistols!$C:$C,Pistols!L:L,0,0)</f>
        <v>0</v>
      </c>
      <c r="J1421" s="3">
        <f>_xlfn.XLOOKUP($A1421,Pistols!$C:$C,Pistols!M:M,0,0)</f>
        <v>0</v>
      </c>
      <c r="K1421" s="3">
        <f>_xlfn.XLOOKUP($A1421,Pistols!$C:$C,Pistols!N:N,0,0)</f>
        <v>0</v>
      </c>
      <c r="L1421" s="3">
        <f>_xlfn.XLOOKUP($A1421,Revolvers!$C:$C,Revolvers!O:O,0,0)</f>
        <v>0</v>
      </c>
      <c r="M1421" s="3">
        <f>_xlfn.XLOOKUP($A1421,Revolvers!$C:$C,Revolvers!P:P,0,0)</f>
        <v>0</v>
      </c>
      <c r="N1421" s="3">
        <f>_xlfn.XLOOKUP($A1421,Revolvers!$C:$C,Revolvers!Q:Q,0,0)</f>
        <v>0</v>
      </c>
      <c r="O1421" s="3">
        <f>_xlfn.XLOOKUP($A1421,Revolvers!$C:$C,Revolvers!R:R,0,0)</f>
        <v>0</v>
      </c>
      <c r="P1421" s="3">
        <f>_xlfn.XLOOKUP($A1421,Revolvers!$C:$C,Revolvers!S:S,0,0)</f>
        <v>0</v>
      </c>
      <c r="Q1421" s="3">
        <f>_xlfn.XLOOKUP($A1421,Revolvers!$C:$C,Revolvers!T:T,0,0)</f>
        <v>0</v>
      </c>
      <c r="R1421" s="3">
        <f>_xlfn.XLOOKUP($A1421,Rifles!C:C,Rifles!H:H,0,0)</f>
        <v>5</v>
      </c>
      <c r="S1421" s="3">
        <f>_xlfn.XLOOKUP($A1421,Shotguns!C:C,Shotguns!H:H,0,0)</f>
        <v>0</v>
      </c>
      <c r="T1421" s="3">
        <f t="shared" si="22"/>
        <v>5</v>
      </c>
    </row>
    <row r="1422" spans="1:20" x14ac:dyDescent="0.25">
      <c r="A1422" s="3">
        <f>Rifles!C1422</f>
        <v>57605160</v>
      </c>
      <c r="B1422" s="3" t="str">
        <f>_xlfn.XLOOKUP($A1422, Rifles!$C$2:$C$419,Rifles!$D$2:$D$419,"N/A",0)</f>
        <v>N/A</v>
      </c>
      <c r="C1422" s="4" t="str">
        <f>_xlfn.XLOOKUP($A1422, Rifles!$C$2:$C$419,Rifles!F$2:F$419,"N/A",0)</f>
        <v>N/A</v>
      </c>
      <c r="D1422" s="4" t="str">
        <f>_xlfn.XLOOKUP($A1422, Rifles!$C$2:$C$419,Rifles!G$2:G$419,"N/A",0)</f>
        <v>N/A</v>
      </c>
      <c r="E1422" s="3">
        <f>_xlfn.XLOOKUP($A1422,Pistols!$C:$C,Pistols!H:H,0,0)</f>
        <v>0</v>
      </c>
      <c r="F1422" s="3">
        <f>_xlfn.XLOOKUP($A1422,Pistols!$C:$C,Pistols!I:I,0,0)</f>
        <v>0</v>
      </c>
      <c r="G1422" s="3">
        <f>_xlfn.XLOOKUP($A1422,Pistols!$C:$C,Pistols!J:J,0,0)</f>
        <v>0</v>
      </c>
      <c r="H1422" s="3">
        <f>_xlfn.XLOOKUP($A1422,Pistols!$C:$C,Pistols!K:K,0,0)</f>
        <v>0</v>
      </c>
      <c r="I1422" s="3">
        <f>_xlfn.XLOOKUP($A1422,Pistols!$C:$C,Pistols!L:L,0,0)</f>
        <v>0</v>
      </c>
      <c r="J1422" s="3">
        <f>_xlfn.XLOOKUP($A1422,Pistols!$C:$C,Pistols!M:M,0,0)</f>
        <v>0</v>
      </c>
      <c r="K1422" s="3">
        <f>_xlfn.XLOOKUP($A1422,Pistols!$C:$C,Pistols!N:N,0,0)</f>
        <v>0</v>
      </c>
      <c r="L1422" s="3">
        <f>_xlfn.XLOOKUP($A1422,Revolvers!$C:$C,Revolvers!O:O,0,0)</f>
        <v>0</v>
      </c>
      <c r="M1422" s="3">
        <f>_xlfn.XLOOKUP($A1422,Revolvers!$C:$C,Revolvers!P:P,0,0)</f>
        <v>0</v>
      </c>
      <c r="N1422" s="3">
        <f>_xlfn.XLOOKUP($A1422,Revolvers!$C:$C,Revolvers!Q:Q,0,0)</f>
        <v>0</v>
      </c>
      <c r="O1422" s="3">
        <f>_xlfn.XLOOKUP($A1422,Revolvers!$C:$C,Revolvers!R:R,0,0)</f>
        <v>0</v>
      </c>
      <c r="P1422" s="3">
        <f>_xlfn.XLOOKUP($A1422,Revolvers!$C:$C,Revolvers!S:S,0,0)</f>
        <v>0</v>
      </c>
      <c r="Q1422" s="3">
        <f>_xlfn.XLOOKUP($A1422,Revolvers!$C:$C,Revolvers!T:T,0,0)</f>
        <v>0</v>
      </c>
      <c r="R1422" s="3">
        <f>_xlfn.XLOOKUP($A1422,Rifles!C:C,Rifles!H:H,0,0)</f>
        <v>7</v>
      </c>
      <c r="S1422" s="3">
        <f>_xlfn.XLOOKUP($A1422,Shotguns!C:C,Shotguns!H:H,0,0)</f>
        <v>0</v>
      </c>
      <c r="T1422" s="3">
        <f t="shared" si="22"/>
        <v>7</v>
      </c>
    </row>
    <row r="1423" spans="1:20" x14ac:dyDescent="0.25">
      <c r="A1423" s="3">
        <f>Rifles!C1423</f>
        <v>57434208</v>
      </c>
      <c r="B1423" s="3" t="str">
        <f>_xlfn.XLOOKUP($A1423, Rifles!$C$2:$C$419,Rifles!$D$2:$D$419,"N/A",0)</f>
        <v>N/A</v>
      </c>
      <c r="C1423" s="4" t="str">
        <f>_xlfn.XLOOKUP($A1423, Rifles!$C$2:$C$419,Rifles!F$2:F$419,"N/A",0)</f>
        <v>N/A</v>
      </c>
      <c r="D1423" s="4" t="str">
        <f>_xlfn.XLOOKUP($A1423, Rifles!$C$2:$C$419,Rifles!G$2:G$419,"N/A",0)</f>
        <v>N/A</v>
      </c>
      <c r="E1423" s="3">
        <f>_xlfn.XLOOKUP($A1423,Pistols!$C:$C,Pistols!H:H,0,0)</f>
        <v>0</v>
      </c>
      <c r="F1423" s="3">
        <f>_xlfn.XLOOKUP($A1423,Pistols!$C:$C,Pistols!I:I,0,0)</f>
        <v>0</v>
      </c>
      <c r="G1423" s="3">
        <f>_xlfn.XLOOKUP($A1423,Pistols!$C:$C,Pistols!J:J,0,0)</f>
        <v>0</v>
      </c>
      <c r="H1423" s="3">
        <f>_xlfn.XLOOKUP($A1423,Pistols!$C:$C,Pistols!K:K,0,0)</f>
        <v>0</v>
      </c>
      <c r="I1423" s="3">
        <f>_xlfn.XLOOKUP($A1423,Pistols!$C:$C,Pistols!L:L,0,0)</f>
        <v>0</v>
      </c>
      <c r="J1423" s="3">
        <f>_xlfn.XLOOKUP($A1423,Pistols!$C:$C,Pistols!M:M,0,0)</f>
        <v>0</v>
      </c>
      <c r="K1423" s="3">
        <f>_xlfn.XLOOKUP($A1423,Pistols!$C:$C,Pistols!N:N,0,0)</f>
        <v>0</v>
      </c>
      <c r="L1423" s="3">
        <f>_xlfn.XLOOKUP($A1423,Revolvers!$C:$C,Revolvers!O:O,0,0)</f>
        <v>0</v>
      </c>
      <c r="M1423" s="3">
        <f>_xlfn.XLOOKUP($A1423,Revolvers!$C:$C,Revolvers!P:P,0,0)</f>
        <v>0</v>
      </c>
      <c r="N1423" s="3">
        <f>_xlfn.XLOOKUP($A1423,Revolvers!$C:$C,Revolvers!Q:Q,0,0)</f>
        <v>0</v>
      </c>
      <c r="O1423" s="3">
        <f>_xlfn.XLOOKUP($A1423,Revolvers!$C:$C,Revolvers!R:R,0,0)</f>
        <v>0</v>
      </c>
      <c r="P1423" s="3">
        <f>_xlfn.XLOOKUP($A1423,Revolvers!$C:$C,Revolvers!S:S,0,0)</f>
        <v>0</v>
      </c>
      <c r="Q1423" s="3">
        <f>_xlfn.XLOOKUP($A1423,Revolvers!$C:$C,Revolvers!T:T,0,0)</f>
        <v>0</v>
      </c>
      <c r="R1423" s="3">
        <f>_xlfn.XLOOKUP($A1423,Rifles!C:C,Rifles!H:H,0,0)</f>
        <v>121611</v>
      </c>
      <c r="S1423" s="3">
        <f>_xlfn.XLOOKUP($A1423,Shotguns!C:C,Shotguns!H:H,0,0)</f>
        <v>367542</v>
      </c>
      <c r="T1423" s="3">
        <f t="shared" si="22"/>
        <v>489153</v>
      </c>
    </row>
    <row r="1424" spans="1:20" x14ac:dyDescent="0.25">
      <c r="A1424" s="3">
        <f>Rifles!C1424</f>
        <v>57510232</v>
      </c>
      <c r="B1424" s="3" t="str">
        <f>_xlfn.XLOOKUP($A1424, Rifles!$C$2:$C$419,Rifles!$D$2:$D$419,"N/A",0)</f>
        <v>N/A</v>
      </c>
      <c r="C1424" s="4" t="str">
        <f>_xlfn.XLOOKUP($A1424, Rifles!$C$2:$C$419,Rifles!F$2:F$419,"N/A",0)</f>
        <v>N/A</v>
      </c>
      <c r="D1424" s="4" t="str">
        <f>_xlfn.XLOOKUP($A1424, Rifles!$C$2:$C$419,Rifles!G$2:G$419,"N/A",0)</f>
        <v>N/A</v>
      </c>
      <c r="E1424" s="3">
        <f>_xlfn.XLOOKUP($A1424,Pistols!$C:$C,Pistols!H:H,0,0)</f>
        <v>0</v>
      </c>
      <c r="F1424" s="3">
        <f>_xlfn.XLOOKUP($A1424,Pistols!$C:$C,Pistols!I:I,0,0)</f>
        <v>0</v>
      </c>
      <c r="G1424" s="3">
        <f>_xlfn.XLOOKUP($A1424,Pistols!$C:$C,Pistols!J:J,0,0)</f>
        <v>0</v>
      </c>
      <c r="H1424" s="3">
        <f>_xlfn.XLOOKUP($A1424,Pistols!$C:$C,Pistols!K:K,0,0)</f>
        <v>0</v>
      </c>
      <c r="I1424" s="3">
        <f>_xlfn.XLOOKUP($A1424,Pistols!$C:$C,Pistols!L:L,0,0)</f>
        <v>0</v>
      </c>
      <c r="J1424" s="3">
        <f>_xlfn.XLOOKUP($A1424,Pistols!$C:$C,Pistols!M:M,0,0)</f>
        <v>0</v>
      </c>
      <c r="K1424" s="3">
        <f>_xlfn.XLOOKUP($A1424,Pistols!$C:$C,Pistols!N:N,0,0)</f>
        <v>0</v>
      </c>
      <c r="L1424" s="3">
        <f>_xlfn.XLOOKUP($A1424,Revolvers!$C:$C,Revolvers!O:O,0,0)</f>
        <v>0</v>
      </c>
      <c r="M1424" s="3">
        <f>_xlfn.XLOOKUP($A1424,Revolvers!$C:$C,Revolvers!P:P,0,0)</f>
        <v>0</v>
      </c>
      <c r="N1424" s="3">
        <f>_xlfn.XLOOKUP($A1424,Revolvers!$C:$C,Revolvers!Q:Q,0,0)</f>
        <v>0</v>
      </c>
      <c r="O1424" s="3">
        <f>_xlfn.XLOOKUP($A1424,Revolvers!$C:$C,Revolvers!R:R,0,0)</f>
        <v>0</v>
      </c>
      <c r="P1424" s="3">
        <f>_xlfn.XLOOKUP($A1424,Revolvers!$C:$C,Revolvers!S:S,0,0)</f>
        <v>0</v>
      </c>
      <c r="Q1424" s="3">
        <f>_xlfn.XLOOKUP($A1424,Revolvers!$C:$C,Revolvers!T:T,0,0)</f>
        <v>0</v>
      </c>
      <c r="R1424" s="3">
        <f>_xlfn.XLOOKUP($A1424,Rifles!C:C,Rifles!H:H,0,0)</f>
        <v>1</v>
      </c>
      <c r="S1424" s="3">
        <f>_xlfn.XLOOKUP($A1424,Shotguns!C:C,Shotguns!H:H,0,0)</f>
        <v>0</v>
      </c>
      <c r="T1424" s="3">
        <f t="shared" si="22"/>
        <v>1</v>
      </c>
    </row>
    <row r="1425" spans="1:20" x14ac:dyDescent="0.25">
      <c r="A1425" s="3">
        <f>Rifles!C1425</f>
        <v>57602488</v>
      </c>
      <c r="B1425" s="3" t="str">
        <f>_xlfn.XLOOKUP($A1425, Rifles!$C$2:$C$419,Rifles!$D$2:$D$419,"N/A",0)</f>
        <v>N/A</v>
      </c>
      <c r="C1425" s="4" t="str">
        <f>_xlfn.XLOOKUP($A1425, Rifles!$C$2:$C$419,Rifles!F$2:F$419,"N/A",0)</f>
        <v>N/A</v>
      </c>
      <c r="D1425" s="4" t="str">
        <f>_xlfn.XLOOKUP($A1425, Rifles!$C$2:$C$419,Rifles!G$2:G$419,"N/A",0)</f>
        <v>N/A</v>
      </c>
      <c r="E1425" s="3">
        <f>_xlfn.XLOOKUP($A1425,Pistols!$C:$C,Pistols!H:H,0,0)</f>
        <v>0</v>
      </c>
      <c r="F1425" s="3">
        <f>_xlfn.XLOOKUP($A1425,Pistols!$C:$C,Pistols!I:I,0,0)</f>
        <v>0</v>
      </c>
      <c r="G1425" s="3">
        <f>_xlfn.XLOOKUP($A1425,Pistols!$C:$C,Pistols!J:J,0,0)</f>
        <v>0</v>
      </c>
      <c r="H1425" s="3">
        <f>_xlfn.XLOOKUP($A1425,Pistols!$C:$C,Pistols!K:K,0,0)</f>
        <v>0</v>
      </c>
      <c r="I1425" s="3">
        <f>_xlfn.XLOOKUP($A1425,Pistols!$C:$C,Pistols!L:L,0,0)</f>
        <v>0</v>
      </c>
      <c r="J1425" s="3">
        <f>_xlfn.XLOOKUP($A1425,Pistols!$C:$C,Pistols!M:M,0,0)</f>
        <v>0</v>
      </c>
      <c r="K1425" s="3">
        <f>_xlfn.XLOOKUP($A1425,Pistols!$C:$C,Pistols!N:N,0,0)</f>
        <v>0</v>
      </c>
      <c r="L1425" s="3">
        <f>_xlfn.XLOOKUP($A1425,Revolvers!$C:$C,Revolvers!O:O,0,0)</f>
        <v>0</v>
      </c>
      <c r="M1425" s="3">
        <f>_xlfn.XLOOKUP($A1425,Revolvers!$C:$C,Revolvers!P:P,0,0)</f>
        <v>0</v>
      </c>
      <c r="N1425" s="3">
        <f>_xlfn.XLOOKUP($A1425,Revolvers!$C:$C,Revolvers!Q:Q,0,0)</f>
        <v>0</v>
      </c>
      <c r="O1425" s="3">
        <f>_xlfn.XLOOKUP($A1425,Revolvers!$C:$C,Revolvers!R:R,0,0)</f>
        <v>0</v>
      </c>
      <c r="P1425" s="3">
        <f>_xlfn.XLOOKUP($A1425,Revolvers!$C:$C,Revolvers!S:S,0,0)</f>
        <v>0</v>
      </c>
      <c r="Q1425" s="3">
        <f>_xlfn.XLOOKUP($A1425,Revolvers!$C:$C,Revolvers!T:T,0,0)</f>
        <v>0</v>
      </c>
      <c r="R1425" s="3">
        <f>_xlfn.XLOOKUP($A1425,Rifles!C:C,Rifles!H:H,0,0)</f>
        <v>50</v>
      </c>
      <c r="S1425" s="3">
        <f>_xlfn.XLOOKUP($A1425,Shotguns!C:C,Shotguns!H:H,0,0)</f>
        <v>0</v>
      </c>
      <c r="T1425" s="3">
        <f t="shared" si="22"/>
        <v>50</v>
      </c>
    </row>
    <row r="1426" spans="1:20" x14ac:dyDescent="0.25">
      <c r="A1426" s="3">
        <f>Rifles!C1426</f>
        <v>57505438</v>
      </c>
      <c r="B1426" s="3" t="str">
        <f>_xlfn.XLOOKUP($A1426, Rifles!$C$2:$C$419,Rifles!$D$2:$D$419,"N/A",0)</f>
        <v>N/A</v>
      </c>
      <c r="C1426" s="4" t="str">
        <f>_xlfn.XLOOKUP($A1426, Rifles!$C$2:$C$419,Rifles!F$2:F$419,"N/A",0)</f>
        <v>N/A</v>
      </c>
      <c r="D1426" s="4" t="str">
        <f>_xlfn.XLOOKUP($A1426, Rifles!$C$2:$C$419,Rifles!G$2:G$419,"N/A",0)</f>
        <v>N/A</v>
      </c>
      <c r="E1426" s="3">
        <f>_xlfn.XLOOKUP($A1426,Pistols!$C:$C,Pistols!H:H,0,0)</f>
        <v>0</v>
      </c>
      <c r="F1426" s="3">
        <f>_xlfn.XLOOKUP($A1426,Pistols!$C:$C,Pistols!I:I,0,0)</f>
        <v>0</v>
      </c>
      <c r="G1426" s="3">
        <f>_xlfn.XLOOKUP($A1426,Pistols!$C:$C,Pistols!J:J,0,0)</f>
        <v>0</v>
      </c>
      <c r="H1426" s="3">
        <f>_xlfn.XLOOKUP($A1426,Pistols!$C:$C,Pistols!K:K,0,0)</f>
        <v>0</v>
      </c>
      <c r="I1426" s="3">
        <f>_xlfn.XLOOKUP($A1426,Pistols!$C:$C,Pistols!L:L,0,0)</f>
        <v>0</v>
      </c>
      <c r="J1426" s="3">
        <f>_xlfn.XLOOKUP($A1426,Pistols!$C:$C,Pistols!M:M,0,0)</f>
        <v>0</v>
      </c>
      <c r="K1426" s="3">
        <f>_xlfn.XLOOKUP($A1426,Pistols!$C:$C,Pistols!N:N,0,0)</f>
        <v>0</v>
      </c>
      <c r="L1426" s="3">
        <f>_xlfn.XLOOKUP($A1426,Revolvers!$C:$C,Revolvers!O:O,0,0)</f>
        <v>0</v>
      </c>
      <c r="M1426" s="3">
        <f>_xlfn.XLOOKUP($A1426,Revolvers!$C:$C,Revolvers!P:P,0,0)</f>
        <v>0</v>
      </c>
      <c r="N1426" s="3">
        <f>_xlfn.XLOOKUP($A1426,Revolvers!$C:$C,Revolvers!Q:Q,0,0)</f>
        <v>0</v>
      </c>
      <c r="O1426" s="3">
        <f>_xlfn.XLOOKUP($A1426,Revolvers!$C:$C,Revolvers!R:R,0,0)</f>
        <v>0</v>
      </c>
      <c r="P1426" s="3">
        <f>_xlfn.XLOOKUP($A1426,Revolvers!$C:$C,Revolvers!S:S,0,0)</f>
        <v>0</v>
      </c>
      <c r="Q1426" s="3">
        <f>_xlfn.XLOOKUP($A1426,Revolvers!$C:$C,Revolvers!T:T,0,0)</f>
        <v>0</v>
      </c>
      <c r="R1426" s="3">
        <f>_xlfn.XLOOKUP($A1426,Rifles!C:C,Rifles!H:H,0,0)</f>
        <v>12</v>
      </c>
      <c r="S1426" s="3">
        <f>_xlfn.XLOOKUP($A1426,Shotguns!C:C,Shotguns!H:H,0,0)</f>
        <v>0</v>
      </c>
      <c r="T1426" s="3">
        <f t="shared" si="22"/>
        <v>12</v>
      </c>
    </row>
    <row r="1427" spans="1:20" x14ac:dyDescent="0.25">
      <c r="A1427" s="3">
        <f>Rifles!C1427</f>
        <v>57507856</v>
      </c>
      <c r="B1427" s="3" t="str">
        <f>_xlfn.XLOOKUP($A1427, Rifles!$C$2:$C$419,Rifles!$D$2:$D$419,"N/A",0)</f>
        <v>N/A</v>
      </c>
      <c r="C1427" s="4" t="str">
        <f>_xlfn.XLOOKUP($A1427, Rifles!$C$2:$C$419,Rifles!F$2:F$419,"N/A",0)</f>
        <v>N/A</v>
      </c>
      <c r="D1427" s="4" t="str">
        <f>_xlfn.XLOOKUP($A1427, Rifles!$C$2:$C$419,Rifles!G$2:G$419,"N/A",0)</f>
        <v>N/A</v>
      </c>
      <c r="E1427" s="3">
        <f>_xlfn.XLOOKUP($A1427,Pistols!$C:$C,Pistols!H:H,0,0)</f>
        <v>0</v>
      </c>
      <c r="F1427" s="3">
        <f>_xlfn.XLOOKUP($A1427,Pistols!$C:$C,Pistols!I:I,0,0)</f>
        <v>0</v>
      </c>
      <c r="G1427" s="3">
        <f>_xlfn.XLOOKUP($A1427,Pistols!$C:$C,Pistols!J:J,0,0)</f>
        <v>0</v>
      </c>
      <c r="H1427" s="3">
        <f>_xlfn.XLOOKUP($A1427,Pistols!$C:$C,Pistols!K:K,0,0)</f>
        <v>0</v>
      </c>
      <c r="I1427" s="3">
        <f>_xlfn.XLOOKUP($A1427,Pistols!$C:$C,Pistols!L:L,0,0)</f>
        <v>0</v>
      </c>
      <c r="J1427" s="3">
        <f>_xlfn.XLOOKUP($A1427,Pistols!$C:$C,Pistols!M:M,0,0)</f>
        <v>0</v>
      </c>
      <c r="K1427" s="3">
        <f>_xlfn.XLOOKUP($A1427,Pistols!$C:$C,Pistols!N:N,0,0)</f>
        <v>0</v>
      </c>
      <c r="L1427" s="3">
        <f>_xlfn.XLOOKUP($A1427,Revolvers!$C:$C,Revolvers!O:O,0,0)</f>
        <v>0</v>
      </c>
      <c r="M1427" s="3">
        <f>_xlfn.XLOOKUP($A1427,Revolvers!$C:$C,Revolvers!P:P,0,0)</f>
        <v>0</v>
      </c>
      <c r="N1427" s="3">
        <f>_xlfn.XLOOKUP($A1427,Revolvers!$C:$C,Revolvers!Q:Q,0,0)</f>
        <v>0</v>
      </c>
      <c r="O1427" s="3">
        <f>_xlfn.XLOOKUP($A1427,Revolvers!$C:$C,Revolvers!R:R,0,0)</f>
        <v>0</v>
      </c>
      <c r="P1427" s="3">
        <f>_xlfn.XLOOKUP($A1427,Revolvers!$C:$C,Revolvers!S:S,0,0)</f>
        <v>0</v>
      </c>
      <c r="Q1427" s="3">
        <f>_xlfn.XLOOKUP($A1427,Revolvers!$C:$C,Revolvers!T:T,0,0)</f>
        <v>0</v>
      </c>
      <c r="R1427" s="3">
        <f>_xlfn.XLOOKUP($A1427,Rifles!C:C,Rifles!H:H,0,0)</f>
        <v>4</v>
      </c>
      <c r="S1427" s="3">
        <f>_xlfn.XLOOKUP($A1427,Shotguns!C:C,Shotguns!H:H,0,0)</f>
        <v>0</v>
      </c>
      <c r="T1427" s="3">
        <f t="shared" si="22"/>
        <v>4</v>
      </c>
    </row>
    <row r="1428" spans="1:20" x14ac:dyDescent="0.25">
      <c r="A1428" s="3">
        <f>Rifles!C1428</f>
        <v>57604633</v>
      </c>
      <c r="B1428" s="3" t="str">
        <f>_xlfn.XLOOKUP($A1428, Rifles!$C$2:$C$419,Rifles!$D$2:$D$419,"N/A",0)</f>
        <v>N/A</v>
      </c>
      <c r="C1428" s="4" t="str">
        <f>_xlfn.XLOOKUP($A1428, Rifles!$C$2:$C$419,Rifles!F$2:F$419,"N/A",0)</f>
        <v>N/A</v>
      </c>
      <c r="D1428" s="4" t="str">
        <f>_xlfn.XLOOKUP($A1428, Rifles!$C$2:$C$419,Rifles!G$2:G$419,"N/A",0)</f>
        <v>N/A</v>
      </c>
      <c r="E1428" s="3">
        <f>_xlfn.XLOOKUP($A1428,Pistols!$C:$C,Pistols!H:H,0,0)</f>
        <v>0</v>
      </c>
      <c r="F1428" s="3">
        <f>_xlfn.XLOOKUP($A1428,Pistols!$C:$C,Pistols!I:I,0,0)</f>
        <v>0</v>
      </c>
      <c r="G1428" s="3">
        <f>_xlfn.XLOOKUP($A1428,Pistols!$C:$C,Pistols!J:J,0,0)</f>
        <v>0</v>
      </c>
      <c r="H1428" s="3">
        <f>_xlfn.XLOOKUP($A1428,Pistols!$C:$C,Pistols!K:K,0,0)</f>
        <v>0</v>
      </c>
      <c r="I1428" s="3">
        <f>_xlfn.XLOOKUP($A1428,Pistols!$C:$C,Pistols!L:L,0,0)</f>
        <v>0</v>
      </c>
      <c r="J1428" s="3">
        <f>_xlfn.XLOOKUP($A1428,Pistols!$C:$C,Pistols!M:M,0,0)</f>
        <v>0</v>
      </c>
      <c r="K1428" s="3">
        <f>_xlfn.XLOOKUP($A1428,Pistols!$C:$C,Pistols!N:N,0,0)</f>
        <v>0</v>
      </c>
      <c r="L1428" s="3">
        <f>_xlfn.XLOOKUP($A1428,Revolvers!$C:$C,Revolvers!O:O,0,0)</f>
        <v>0</v>
      </c>
      <c r="M1428" s="3">
        <f>_xlfn.XLOOKUP($A1428,Revolvers!$C:$C,Revolvers!P:P,0,0)</f>
        <v>0</v>
      </c>
      <c r="N1428" s="3">
        <f>_xlfn.XLOOKUP($A1428,Revolvers!$C:$C,Revolvers!Q:Q,0,0)</f>
        <v>0</v>
      </c>
      <c r="O1428" s="3">
        <f>_xlfn.XLOOKUP($A1428,Revolvers!$C:$C,Revolvers!R:R,0,0)</f>
        <v>0</v>
      </c>
      <c r="P1428" s="3">
        <f>_xlfn.XLOOKUP($A1428,Revolvers!$C:$C,Revolvers!S:S,0,0)</f>
        <v>0</v>
      </c>
      <c r="Q1428" s="3">
        <f>_xlfn.XLOOKUP($A1428,Revolvers!$C:$C,Revolvers!T:T,0,0)</f>
        <v>0</v>
      </c>
      <c r="R1428" s="3">
        <f>_xlfn.XLOOKUP($A1428,Rifles!C:C,Rifles!H:H,0,0)</f>
        <v>4</v>
      </c>
      <c r="S1428" s="3">
        <f>_xlfn.XLOOKUP($A1428,Shotguns!C:C,Shotguns!H:H,0,0)</f>
        <v>0</v>
      </c>
      <c r="T1428" s="3">
        <f t="shared" si="22"/>
        <v>4</v>
      </c>
    </row>
    <row r="1429" spans="1:20" x14ac:dyDescent="0.25">
      <c r="A1429" s="3">
        <f>Rifles!C1429</f>
        <v>57408063</v>
      </c>
      <c r="B1429" s="3" t="str">
        <f>_xlfn.XLOOKUP($A1429, Rifles!$C$2:$C$419,Rifles!$D$2:$D$419,"N/A",0)</f>
        <v>N/A</v>
      </c>
      <c r="C1429" s="4" t="str">
        <f>_xlfn.XLOOKUP($A1429, Rifles!$C$2:$C$419,Rifles!F$2:F$419,"N/A",0)</f>
        <v>N/A</v>
      </c>
      <c r="D1429" s="4" t="str">
        <f>_xlfn.XLOOKUP($A1429, Rifles!$C$2:$C$419,Rifles!G$2:G$419,"N/A",0)</f>
        <v>N/A</v>
      </c>
      <c r="E1429" s="3">
        <f>_xlfn.XLOOKUP($A1429,Pistols!$C:$C,Pistols!H:H,0,0)</f>
        <v>0</v>
      </c>
      <c r="F1429" s="3">
        <f>_xlfn.XLOOKUP($A1429,Pistols!$C:$C,Pistols!I:I,0,0)</f>
        <v>0</v>
      </c>
      <c r="G1429" s="3">
        <f>_xlfn.XLOOKUP($A1429,Pistols!$C:$C,Pistols!J:J,0,0)</f>
        <v>0</v>
      </c>
      <c r="H1429" s="3">
        <f>_xlfn.XLOOKUP($A1429,Pistols!$C:$C,Pistols!K:K,0,0)</f>
        <v>0</v>
      </c>
      <c r="I1429" s="3">
        <f>_xlfn.XLOOKUP($A1429,Pistols!$C:$C,Pistols!L:L,0,0)</f>
        <v>0</v>
      </c>
      <c r="J1429" s="3">
        <f>_xlfn.XLOOKUP($A1429,Pistols!$C:$C,Pistols!M:M,0,0)</f>
        <v>0</v>
      </c>
      <c r="K1429" s="3">
        <f>_xlfn.XLOOKUP($A1429,Pistols!$C:$C,Pistols!N:N,0,0)</f>
        <v>0</v>
      </c>
      <c r="L1429" s="3">
        <f>_xlfn.XLOOKUP($A1429,Revolvers!$C:$C,Revolvers!O:O,0,0)</f>
        <v>0</v>
      </c>
      <c r="M1429" s="3">
        <f>_xlfn.XLOOKUP($A1429,Revolvers!$C:$C,Revolvers!P:P,0,0)</f>
        <v>0</v>
      </c>
      <c r="N1429" s="3">
        <f>_xlfn.XLOOKUP($A1429,Revolvers!$C:$C,Revolvers!Q:Q,0,0)</f>
        <v>0</v>
      </c>
      <c r="O1429" s="3">
        <f>_xlfn.XLOOKUP($A1429,Revolvers!$C:$C,Revolvers!R:R,0,0)</f>
        <v>0</v>
      </c>
      <c r="P1429" s="3">
        <f>_xlfn.XLOOKUP($A1429,Revolvers!$C:$C,Revolvers!S:S,0,0)</f>
        <v>0</v>
      </c>
      <c r="Q1429" s="3">
        <f>_xlfn.XLOOKUP($A1429,Revolvers!$C:$C,Revolvers!T:T,0,0)</f>
        <v>0</v>
      </c>
      <c r="R1429" s="3">
        <f>_xlfn.XLOOKUP($A1429,Rifles!C:C,Rifles!H:H,0,0)</f>
        <v>19</v>
      </c>
      <c r="S1429" s="3">
        <f>_xlfn.XLOOKUP($A1429,Shotguns!C:C,Shotguns!H:H,0,0)</f>
        <v>0</v>
      </c>
      <c r="T1429" s="3">
        <f t="shared" si="22"/>
        <v>19</v>
      </c>
    </row>
    <row r="1430" spans="1:20" x14ac:dyDescent="0.25">
      <c r="A1430" s="3">
        <f>Rifles!C1430</f>
        <v>57407995</v>
      </c>
      <c r="B1430" s="3" t="str">
        <f>_xlfn.XLOOKUP($A1430, Rifles!$C$2:$C$419,Rifles!$D$2:$D$419,"N/A",0)</f>
        <v>N/A</v>
      </c>
      <c r="C1430" s="4" t="str">
        <f>_xlfn.XLOOKUP($A1430, Rifles!$C$2:$C$419,Rifles!F$2:F$419,"N/A",0)</f>
        <v>N/A</v>
      </c>
      <c r="D1430" s="4" t="str">
        <f>_xlfn.XLOOKUP($A1430, Rifles!$C$2:$C$419,Rifles!G$2:G$419,"N/A",0)</f>
        <v>N/A</v>
      </c>
      <c r="E1430" s="3">
        <f>_xlfn.XLOOKUP($A1430,Pistols!$C:$C,Pistols!H:H,0,0)</f>
        <v>0</v>
      </c>
      <c r="F1430" s="3">
        <f>_xlfn.XLOOKUP($A1430,Pistols!$C:$C,Pistols!I:I,0,0)</f>
        <v>0</v>
      </c>
      <c r="G1430" s="3">
        <f>_xlfn.XLOOKUP($A1430,Pistols!$C:$C,Pistols!J:J,0,0)</f>
        <v>0</v>
      </c>
      <c r="H1430" s="3">
        <f>_xlfn.XLOOKUP($A1430,Pistols!$C:$C,Pistols!K:K,0,0)</f>
        <v>0</v>
      </c>
      <c r="I1430" s="3">
        <f>_xlfn.XLOOKUP($A1430,Pistols!$C:$C,Pistols!L:L,0,0)</f>
        <v>0</v>
      </c>
      <c r="J1430" s="3">
        <f>_xlfn.XLOOKUP($A1430,Pistols!$C:$C,Pistols!M:M,0,0)</f>
        <v>0</v>
      </c>
      <c r="K1430" s="3">
        <f>_xlfn.XLOOKUP($A1430,Pistols!$C:$C,Pistols!N:N,0,0)</f>
        <v>0</v>
      </c>
      <c r="L1430" s="3">
        <f>_xlfn.XLOOKUP($A1430,Revolvers!$C:$C,Revolvers!O:O,0,0)</f>
        <v>0</v>
      </c>
      <c r="M1430" s="3">
        <f>_xlfn.XLOOKUP($A1430,Revolvers!$C:$C,Revolvers!P:P,0,0)</f>
        <v>0</v>
      </c>
      <c r="N1430" s="3">
        <f>_xlfn.XLOOKUP($A1430,Revolvers!$C:$C,Revolvers!Q:Q,0,0)</f>
        <v>0</v>
      </c>
      <c r="O1430" s="3">
        <f>_xlfn.XLOOKUP($A1430,Revolvers!$C:$C,Revolvers!R:R,0,0)</f>
        <v>0</v>
      </c>
      <c r="P1430" s="3">
        <f>_xlfn.XLOOKUP($A1430,Revolvers!$C:$C,Revolvers!S:S,0,0)</f>
        <v>0</v>
      </c>
      <c r="Q1430" s="3">
        <f>_xlfn.XLOOKUP($A1430,Revolvers!$C:$C,Revolvers!T:T,0,0)</f>
        <v>0</v>
      </c>
      <c r="R1430" s="3">
        <f>_xlfn.XLOOKUP($A1430,Rifles!C:C,Rifles!H:H,0,0)</f>
        <v>8</v>
      </c>
      <c r="S1430" s="3">
        <f>_xlfn.XLOOKUP($A1430,Shotguns!C:C,Shotguns!H:H,0,0)</f>
        <v>0</v>
      </c>
      <c r="T1430" s="3">
        <f t="shared" si="22"/>
        <v>8</v>
      </c>
    </row>
    <row r="1431" spans="1:20" x14ac:dyDescent="0.25">
      <c r="A1431" s="3">
        <f>Rifles!C1431</f>
        <v>57604853</v>
      </c>
      <c r="B1431" s="3" t="str">
        <f>_xlfn.XLOOKUP($A1431, Rifles!$C$2:$C$419,Rifles!$D$2:$D$419,"N/A",0)</f>
        <v>N/A</v>
      </c>
      <c r="C1431" s="4" t="str">
        <f>_xlfn.XLOOKUP($A1431, Rifles!$C$2:$C$419,Rifles!F$2:F$419,"N/A",0)</f>
        <v>N/A</v>
      </c>
      <c r="D1431" s="4" t="str">
        <f>_xlfn.XLOOKUP($A1431, Rifles!$C$2:$C$419,Rifles!G$2:G$419,"N/A",0)</f>
        <v>N/A</v>
      </c>
      <c r="E1431" s="3">
        <f>_xlfn.XLOOKUP($A1431,Pistols!$C:$C,Pistols!H:H,0,0)</f>
        <v>0</v>
      </c>
      <c r="F1431" s="3">
        <f>_xlfn.XLOOKUP($A1431,Pistols!$C:$C,Pistols!I:I,0,0)</f>
        <v>0</v>
      </c>
      <c r="G1431" s="3">
        <f>_xlfn.XLOOKUP($A1431,Pistols!$C:$C,Pistols!J:J,0,0)</f>
        <v>0</v>
      </c>
      <c r="H1431" s="3">
        <f>_xlfn.XLOOKUP($A1431,Pistols!$C:$C,Pistols!K:K,0,0)</f>
        <v>0</v>
      </c>
      <c r="I1431" s="3">
        <f>_xlfn.XLOOKUP($A1431,Pistols!$C:$C,Pistols!L:L,0,0)</f>
        <v>0</v>
      </c>
      <c r="J1431" s="3">
        <f>_xlfn.XLOOKUP($A1431,Pistols!$C:$C,Pistols!M:M,0,0)</f>
        <v>0</v>
      </c>
      <c r="K1431" s="3">
        <f>_xlfn.XLOOKUP($A1431,Pistols!$C:$C,Pistols!N:N,0,0)</f>
        <v>0</v>
      </c>
      <c r="L1431" s="3">
        <f>_xlfn.XLOOKUP($A1431,Revolvers!$C:$C,Revolvers!O:O,0,0)</f>
        <v>0</v>
      </c>
      <c r="M1431" s="3">
        <f>_xlfn.XLOOKUP($A1431,Revolvers!$C:$C,Revolvers!P:P,0,0)</f>
        <v>0</v>
      </c>
      <c r="N1431" s="3">
        <f>_xlfn.XLOOKUP($A1431,Revolvers!$C:$C,Revolvers!Q:Q,0,0)</f>
        <v>0</v>
      </c>
      <c r="O1431" s="3">
        <f>_xlfn.XLOOKUP($A1431,Revolvers!$C:$C,Revolvers!R:R,0,0)</f>
        <v>0</v>
      </c>
      <c r="P1431" s="3">
        <f>_xlfn.XLOOKUP($A1431,Revolvers!$C:$C,Revolvers!S:S,0,0)</f>
        <v>0</v>
      </c>
      <c r="Q1431" s="3">
        <f>_xlfn.XLOOKUP($A1431,Revolvers!$C:$C,Revolvers!T:T,0,0)</f>
        <v>0</v>
      </c>
      <c r="R1431" s="3">
        <f>_xlfn.XLOOKUP($A1431,Rifles!C:C,Rifles!H:H,0,0)</f>
        <v>11</v>
      </c>
      <c r="S1431" s="3">
        <f>_xlfn.XLOOKUP($A1431,Shotguns!C:C,Shotguns!H:H,0,0)</f>
        <v>0</v>
      </c>
      <c r="T1431" s="3">
        <f t="shared" si="22"/>
        <v>11</v>
      </c>
    </row>
    <row r="1432" spans="1:20" x14ac:dyDescent="0.25">
      <c r="A1432" s="3">
        <f>Rifles!C1432</f>
        <v>57404504</v>
      </c>
      <c r="B1432" s="3" t="str">
        <f>_xlfn.XLOOKUP($A1432, Rifles!$C$2:$C$419,Rifles!$D$2:$D$419,"N/A",0)</f>
        <v>N/A</v>
      </c>
      <c r="C1432" s="4" t="str">
        <f>_xlfn.XLOOKUP($A1432, Rifles!$C$2:$C$419,Rifles!F$2:F$419,"N/A",0)</f>
        <v>N/A</v>
      </c>
      <c r="D1432" s="4" t="str">
        <f>_xlfn.XLOOKUP($A1432, Rifles!$C$2:$C$419,Rifles!G$2:G$419,"N/A",0)</f>
        <v>N/A</v>
      </c>
      <c r="E1432" s="3">
        <f>_xlfn.XLOOKUP($A1432,Pistols!$C:$C,Pistols!H:H,0,0)</f>
        <v>0</v>
      </c>
      <c r="F1432" s="3">
        <f>_xlfn.XLOOKUP($A1432,Pistols!$C:$C,Pistols!I:I,0,0)</f>
        <v>0</v>
      </c>
      <c r="G1432" s="3">
        <f>_xlfn.XLOOKUP($A1432,Pistols!$C:$C,Pistols!J:J,0,0)</f>
        <v>0</v>
      </c>
      <c r="H1432" s="3">
        <f>_xlfn.XLOOKUP($A1432,Pistols!$C:$C,Pistols!K:K,0,0)</f>
        <v>0</v>
      </c>
      <c r="I1432" s="3">
        <f>_xlfn.XLOOKUP($A1432,Pistols!$C:$C,Pistols!L:L,0,0)</f>
        <v>0</v>
      </c>
      <c r="J1432" s="3">
        <f>_xlfn.XLOOKUP($A1432,Pistols!$C:$C,Pistols!M:M,0,0)</f>
        <v>0</v>
      </c>
      <c r="K1432" s="3">
        <f>_xlfn.XLOOKUP($A1432,Pistols!$C:$C,Pistols!N:N,0,0)</f>
        <v>0</v>
      </c>
      <c r="L1432" s="3">
        <f>_xlfn.XLOOKUP($A1432,Revolvers!$C:$C,Revolvers!O:O,0,0)</f>
        <v>0</v>
      </c>
      <c r="M1432" s="3">
        <f>_xlfn.XLOOKUP($A1432,Revolvers!$C:$C,Revolvers!P:P,0,0)</f>
        <v>0</v>
      </c>
      <c r="N1432" s="3">
        <f>_xlfn.XLOOKUP($A1432,Revolvers!$C:$C,Revolvers!Q:Q,0,0)</f>
        <v>0</v>
      </c>
      <c r="O1432" s="3">
        <f>_xlfn.XLOOKUP($A1432,Revolvers!$C:$C,Revolvers!R:R,0,0)</f>
        <v>0</v>
      </c>
      <c r="P1432" s="3">
        <f>_xlfn.XLOOKUP($A1432,Revolvers!$C:$C,Revolvers!S:S,0,0)</f>
        <v>0</v>
      </c>
      <c r="Q1432" s="3">
        <f>_xlfn.XLOOKUP($A1432,Revolvers!$C:$C,Revolvers!T:T,0,0)</f>
        <v>0</v>
      </c>
      <c r="R1432" s="3">
        <f>_xlfn.XLOOKUP($A1432,Rifles!C:C,Rifles!H:H,0,0)</f>
        <v>1</v>
      </c>
      <c r="S1432" s="3">
        <f>_xlfn.XLOOKUP($A1432,Shotguns!C:C,Shotguns!H:H,0,0)</f>
        <v>0</v>
      </c>
      <c r="T1432" s="3">
        <f t="shared" si="22"/>
        <v>1</v>
      </c>
    </row>
    <row r="1433" spans="1:20" x14ac:dyDescent="0.25">
      <c r="A1433" s="3">
        <f>Rifles!C1433</f>
        <v>57511552</v>
      </c>
      <c r="B1433" s="3" t="str">
        <f>_xlfn.XLOOKUP($A1433, Rifles!$C$2:$C$419,Rifles!$D$2:$D$419,"N/A",0)</f>
        <v>N/A</v>
      </c>
      <c r="C1433" s="4" t="str">
        <f>_xlfn.XLOOKUP($A1433, Rifles!$C$2:$C$419,Rifles!F$2:F$419,"N/A",0)</f>
        <v>N/A</v>
      </c>
      <c r="D1433" s="4" t="str">
        <f>_xlfn.XLOOKUP($A1433, Rifles!$C$2:$C$419,Rifles!G$2:G$419,"N/A",0)</f>
        <v>N/A</v>
      </c>
      <c r="E1433" s="3">
        <f>_xlfn.XLOOKUP($A1433,Pistols!$C:$C,Pistols!H:H,0,0)</f>
        <v>0</v>
      </c>
      <c r="F1433" s="3">
        <f>_xlfn.XLOOKUP($A1433,Pistols!$C:$C,Pistols!I:I,0,0)</f>
        <v>0</v>
      </c>
      <c r="G1433" s="3">
        <f>_xlfn.XLOOKUP($A1433,Pistols!$C:$C,Pistols!J:J,0,0)</f>
        <v>0</v>
      </c>
      <c r="H1433" s="3">
        <f>_xlfn.XLOOKUP($A1433,Pistols!$C:$C,Pistols!K:K,0,0)</f>
        <v>0</v>
      </c>
      <c r="I1433" s="3">
        <f>_xlfn.XLOOKUP($A1433,Pistols!$C:$C,Pistols!L:L,0,0)</f>
        <v>0</v>
      </c>
      <c r="J1433" s="3">
        <f>_xlfn.XLOOKUP($A1433,Pistols!$C:$C,Pistols!M:M,0,0)</f>
        <v>0</v>
      </c>
      <c r="K1433" s="3">
        <f>_xlfn.XLOOKUP($A1433,Pistols!$C:$C,Pistols!N:N,0,0)</f>
        <v>0</v>
      </c>
      <c r="L1433" s="3">
        <f>_xlfn.XLOOKUP($A1433,Revolvers!$C:$C,Revolvers!O:O,0,0)</f>
        <v>0</v>
      </c>
      <c r="M1433" s="3">
        <f>_xlfn.XLOOKUP($A1433,Revolvers!$C:$C,Revolvers!P:P,0,0)</f>
        <v>0</v>
      </c>
      <c r="N1433" s="3">
        <f>_xlfn.XLOOKUP($A1433,Revolvers!$C:$C,Revolvers!Q:Q,0,0)</f>
        <v>0</v>
      </c>
      <c r="O1433" s="3">
        <f>_xlfn.XLOOKUP($A1433,Revolvers!$C:$C,Revolvers!R:R,0,0)</f>
        <v>0</v>
      </c>
      <c r="P1433" s="3">
        <f>_xlfn.XLOOKUP($A1433,Revolvers!$C:$C,Revolvers!S:S,0,0)</f>
        <v>0</v>
      </c>
      <c r="Q1433" s="3">
        <f>_xlfn.XLOOKUP($A1433,Revolvers!$C:$C,Revolvers!T:T,0,0)</f>
        <v>0</v>
      </c>
      <c r="R1433" s="3">
        <f>_xlfn.XLOOKUP($A1433,Rifles!C:C,Rifles!H:H,0,0)</f>
        <v>12</v>
      </c>
      <c r="S1433" s="3">
        <f>_xlfn.XLOOKUP($A1433,Shotguns!C:C,Shotguns!H:H,0,0)</f>
        <v>0</v>
      </c>
      <c r="T1433" s="3">
        <f t="shared" si="22"/>
        <v>12</v>
      </c>
    </row>
    <row r="1434" spans="1:20" x14ac:dyDescent="0.25">
      <c r="A1434" s="3">
        <f>Rifles!C1434</f>
        <v>57602958</v>
      </c>
      <c r="B1434" s="3" t="str">
        <f>_xlfn.XLOOKUP($A1434, Rifles!$C$2:$C$419,Rifles!$D$2:$D$419,"N/A",0)</f>
        <v>N/A</v>
      </c>
      <c r="C1434" s="4" t="str">
        <f>_xlfn.XLOOKUP($A1434, Rifles!$C$2:$C$419,Rifles!F$2:F$419,"N/A",0)</f>
        <v>N/A</v>
      </c>
      <c r="D1434" s="4" t="str">
        <f>_xlfn.XLOOKUP($A1434, Rifles!$C$2:$C$419,Rifles!G$2:G$419,"N/A",0)</f>
        <v>N/A</v>
      </c>
      <c r="E1434" s="3">
        <f>_xlfn.XLOOKUP($A1434,Pistols!$C:$C,Pistols!H:H,0,0)</f>
        <v>0</v>
      </c>
      <c r="F1434" s="3">
        <f>_xlfn.XLOOKUP($A1434,Pistols!$C:$C,Pistols!I:I,0,0)</f>
        <v>0</v>
      </c>
      <c r="G1434" s="3">
        <f>_xlfn.XLOOKUP($A1434,Pistols!$C:$C,Pistols!J:J,0,0)</f>
        <v>0</v>
      </c>
      <c r="H1434" s="3">
        <f>_xlfn.XLOOKUP($A1434,Pistols!$C:$C,Pistols!K:K,0,0)</f>
        <v>0</v>
      </c>
      <c r="I1434" s="3">
        <f>_xlfn.XLOOKUP($A1434,Pistols!$C:$C,Pistols!L:L,0,0)</f>
        <v>0</v>
      </c>
      <c r="J1434" s="3">
        <f>_xlfn.XLOOKUP($A1434,Pistols!$C:$C,Pistols!M:M,0,0)</f>
        <v>0</v>
      </c>
      <c r="K1434" s="3">
        <f>_xlfn.XLOOKUP($A1434,Pistols!$C:$C,Pistols!N:N,0,0)</f>
        <v>0</v>
      </c>
      <c r="L1434" s="3">
        <f>_xlfn.XLOOKUP($A1434,Revolvers!$C:$C,Revolvers!O:O,0,0)</f>
        <v>0</v>
      </c>
      <c r="M1434" s="3">
        <f>_xlfn.XLOOKUP($A1434,Revolvers!$C:$C,Revolvers!P:P,0,0)</f>
        <v>0</v>
      </c>
      <c r="N1434" s="3">
        <f>_xlfn.XLOOKUP($A1434,Revolvers!$C:$C,Revolvers!Q:Q,0,0)</f>
        <v>0</v>
      </c>
      <c r="O1434" s="3">
        <f>_xlfn.XLOOKUP($A1434,Revolvers!$C:$C,Revolvers!R:R,0,0)</f>
        <v>0</v>
      </c>
      <c r="P1434" s="3">
        <f>_xlfn.XLOOKUP($A1434,Revolvers!$C:$C,Revolvers!S:S,0,0)</f>
        <v>0</v>
      </c>
      <c r="Q1434" s="3">
        <f>_xlfn.XLOOKUP($A1434,Revolvers!$C:$C,Revolvers!T:T,0,0)</f>
        <v>0</v>
      </c>
      <c r="R1434" s="3">
        <f>_xlfn.XLOOKUP($A1434,Rifles!C:C,Rifles!H:H,0,0)</f>
        <v>14</v>
      </c>
      <c r="S1434" s="3">
        <f>_xlfn.XLOOKUP($A1434,Shotguns!C:C,Shotguns!H:H,0,0)</f>
        <v>0</v>
      </c>
      <c r="T1434" s="3">
        <f t="shared" si="22"/>
        <v>14</v>
      </c>
    </row>
    <row r="1435" spans="1:20" x14ac:dyDescent="0.25">
      <c r="A1435" s="3">
        <f>Rifles!C1435</f>
        <v>57406438</v>
      </c>
      <c r="B1435" s="3" t="str">
        <f>_xlfn.XLOOKUP($A1435, Rifles!$C$2:$C$419,Rifles!$D$2:$D$419,"N/A",0)</f>
        <v>N/A</v>
      </c>
      <c r="C1435" s="4" t="str">
        <f>_xlfn.XLOOKUP($A1435, Rifles!$C$2:$C$419,Rifles!F$2:F$419,"N/A",0)</f>
        <v>N/A</v>
      </c>
      <c r="D1435" s="4" t="str">
        <f>_xlfn.XLOOKUP($A1435, Rifles!$C$2:$C$419,Rifles!G$2:G$419,"N/A",0)</f>
        <v>N/A</v>
      </c>
      <c r="E1435" s="3">
        <f>_xlfn.XLOOKUP($A1435,Pistols!$C:$C,Pistols!H:H,0,0)</f>
        <v>0</v>
      </c>
      <c r="F1435" s="3">
        <f>_xlfn.XLOOKUP($A1435,Pistols!$C:$C,Pistols!I:I,0,0)</f>
        <v>0</v>
      </c>
      <c r="G1435" s="3">
        <f>_xlfn.XLOOKUP($A1435,Pistols!$C:$C,Pistols!J:J,0,0)</f>
        <v>0</v>
      </c>
      <c r="H1435" s="3">
        <f>_xlfn.XLOOKUP($A1435,Pistols!$C:$C,Pistols!K:K,0,0)</f>
        <v>0</v>
      </c>
      <c r="I1435" s="3">
        <f>_xlfn.XLOOKUP($A1435,Pistols!$C:$C,Pistols!L:L,0,0)</f>
        <v>0</v>
      </c>
      <c r="J1435" s="3">
        <f>_xlfn.XLOOKUP($A1435,Pistols!$C:$C,Pistols!M:M,0,0)</f>
        <v>0</v>
      </c>
      <c r="K1435" s="3">
        <f>_xlfn.XLOOKUP($A1435,Pistols!$C:$C,Pistols!N:N,0,0)</f>
        <v>0</v>
      </c>
      <c r="L1435" s="3">
        <f>_xlfn.XLOOKUP($A1435,Revolvers!$C:$C,Revolvers!O:O,0,0)</f>
        <v>0</v>
      </c>
      <c r="M1435" s="3">
        <f>_xlfn.XLOOKUP($A1435,Revolvers!$C:$C,Revolvers!P:P,0,0)</f>
        <v>0</v>
      </c>
      <c r="N1435" s="3">
        <f>_xlfn.XLOOKUP($A1435,Revolvers!$C:$C,Revolvers!Q:Q,0,0)</f>
        <v>0</v>
      </c>
      <c r="O1435" s="3">
        <f>_xlfn.XLOOKUP($A1435,Revolvers!$C:$C,Revolvers!R:R,0,0)</f>
        <v>0</v>
      </c>
      <c r="P1435" s="3">
        <f>_xlfn.XLOOKUP($A1435,Revolvers!$C:$C,Revolvers!S:S,0,0)</f>
        <v>0</v>
      </c>
      <c r="Q1435" s="3">
        <f>_xlfn.XLOOKUP($A1435,Revolvers!$C:$C,Revolvers!T:T,0,0)</f>
        <v>0</v>
      </c>
      <c r="R1435" s="3">
        <f>_xlfn.XLOOKUP($A1435,Rifles!C:C,Rifles!H:H,0,0)</f>
        <v>18</v>
      </c>
      <c r="S1435" s="3">
        <f>_xlfn.XLOOKUP($A1435,Shotguns!C:C,Shotguns!H:H,0,0)</f>
        <v>0</v>
      </c>
      <c r="T1435" s="3">
        <f t="shared" si="22"/>
        <v>18</v>
      </c>
    </row>
    <row r="1436" spans="1:20" x14ac:dyDescent="0.25">
      <c r="A1436" s="3">
        <f>Rifles!C1436</f>
        <v>57407268</v>
      </c>
      <c r="B1436" s="3" t="str">
        <f>_xlfn.XLOOKUP($A1436, Rifles!$C$2:$C$419,Rifles!$D$2:$D$419,"N/A",0)</f>
        <v>N/A</v>
      </c>
      <c r="C1436" s="4" t="str">
        <f>_xlfn.XLOOKUP($A1436, Rifles!$C$2:$C$419,Rifles!F$2:F$419,"N/A",0)</f>
        <v>N/A</v>
      </c>
      <c r="D1436" s="4" t="str">
        <f>_xlfn.XLOOKUP($A1436, Rifles!$C$2:$C$419,Rifles!G$2:G$419,"N/A",0)</f>
        <v>N/A</v>
      </c>
      <c r="E1436" s="3">
        <f>_xlfn.XLOOKUP($A1436,Pistols!$C:$C,Pistols!H:H,0,0)</f>
        <v>0</v>
      </c>
      <c r="F1436" s="3">
        <f>_xlfn.XLOOKUP($A1436,Pistols!$C:$C,Pistols!I:I,0,0)</f>
        <v>0</v>
      </c>
      <c r="G1436" s="3">
        <f>_xlfn.XLOOKUP($A1436,Pistols!$C:$C,Pistols!J:J,0,0)</f>
        <v>0</v>
      </c>
      <c r="H1436" s="3">
        <f>_xlfn.XLOOKUP($A1436,Pistols!$C:$C,Pistols!K:K,0,0)</f>
        <v>0</v>
      </c>
      <c r="I1436" s="3">
        <f>_xlfn.XLOOKUP($A1436,Pistols!$C:$C,Pistols!L:L,0,0)</f>
        <v>7</v>
      </c>
      <c r="J1436" s="3">
        <f>_xlfn.XLOOKUP($A1436,Pistols!$C:$C,Pistols!M:M,0,0)</f>
        <v>0</v>
      </c>
      <c r="K1436" s="3">
        <f>_xlfn.XLOOKUP($A1436,Pistols!$C:$C,Pistols!N:N,0,0)</f>
        <v>7</v>
      </c>
      <c r="L1436" s="3">
        <f>_xlfn.XLOOKUP($A1436,Revolvers!$C:$C,Revolvers!O:O,0,0)</f>
        <v>0</v>
      </c>
      <c r="M1436" s="3">
        <f>_xlfn.XLOOKUP($A1436,Revolvers!$C:$C,Revolvers!P:P,0,0)</f>
        <v>0</v>
      </c>
      <c r="N1436" s="3">
        <f>_xlfn.XLOOKUP($A1436,Revolvers!$C:$C,Revolvers!Q:Q,0,0)</f>
        <v>0</v>
      </c>
      <c r="O1436" s="3">
        <f>_xlfn.XLOOKUP($A1436,Revolvers!$C:$C,Revolvers!R:R,0,0)</f>
        <v>0</v>
      </c>
      <c r="P1436" s="3">
        <f>_xlfn.XLOOKUP($A1436,Revolvers!$C:$C,Revolvers!S:S,0,0)</f>
        <v>0</v>
      </c>
      <c r="Q1436" s="3">
        <f>_xlfn.XLOOKUP($A1436,Revolvers!$C:$C,Revolvers!T:T,0,0)</f>
        <v>0</v>
      </c>
      <c r="R1436" s="3">
        <f>_xlfn.XLOOKUP($A1436,Rifles!C:C,Rifles!H:H,0,0)</f>
        <v>2</v>
      </c>
      <c r="S1436" s="3">
        <f>_xlfn.XLOOKUP($A1436,Shotguns!C:C,Shotguns!H:H,0,0)</f>
        <v>0</v>
      </c>
      <c r="T1436" s="3">
        <f t="shared" si="22"/>
        <v>9</v>
      </c>
    </row>
    <row r="1437" spans="1:20" x14ac:dyDescent="0.25">
      <c r="A1437" s="3">
        <f>Rifles!C1437</f>
        <v>57511554</v>
      </c>
      <c r="B1437" s="3" t="str">
        <f>_xlfn.XLOOKUP($A1437, Rifles!$C$2:$C$419,Rifles!$D$2:$D$419,"N/A",0)</f>
        <v>N/A</v>
      </c>
      <c r="C1437" s="4" t="str">
        <f>_xlfn.XLOOKUP($A1437, Rifles!$C$2:$C$419,Rifles!F$2:F$419,"N/A",0)</f>
        <v>N/A</v>
      </c>
      <c r="D1437" s="4" t="str">
        <f>_xlfn.XLOOKUP($A1437, Rifles!$C$2:$C$419,Rifles!G$2:G$419,"N/A",0)</f>
        <v>N/A</v>
      </c>
      <c r="E1437" s="3">
        <f>_xlfn.XLOOKUP($A1437,Pistols!$C:$C,Pistols!H:H,0,0)</f>
        <v>0</v>
      </c>
      <c r="F1437" s="3">
        <f>_xlfn.XLOOKUP($A1437,Pistols!$C:$C,Pistols!I:I,0,0)</f>
        <v>0</v>
      </c>
      <c r="G1437" s="3">
        <f>_xlfn.XLOOKUP($A1437,Pistols!$C:$C,Pistols!J:J,0,0)</f>
        <v>0</v>
      </c>
      <c r="H1437" s="3">
        <f>_xlfn.XLOOKUP($A1437,Pistols!$C:$C,Pistols!K:K,0,0)</f>
        <v>0</v>
      </c>
      <c r="I1437" s="3">
        <f>_xlfn.XLOOKUP($A1437,Pistols!$C:$C,Pistols!L:L,0,0)</f>
        <v>0</v>
      </c>
      <c r="J1437" s="3">
        <f>_xlfn.XLOOKUP($A1437,Pistols!$C:$C,Pistols!M:M,0,0)</f>
        <v>1</v>
      </c>
      <c r="K1437" s="3">
        <f>_xlfn.XLOOKUP($A1437,Pistols!$C:$C,Pistols!N:N,0,0)</f>
        <v>1</v>
      </c>
      <c r="L1437" s="3">
        <f>_xlfn.XLOOKUP($A1437,Revolvers!$C:$C,Revolvers!O:O,0,0)</f>
        <v>0</v>
      </c>
      <c r="M1437" s="3">
        <f>_xlfn.XLOOKUP($A1437,Revolvers!$C:$C,Revolvers!P:P,0,0)</f>
        <v>0</v>
      </c>
      <c r="N1437" s="3">
        <f>_xlfn.XLOOKUP($A1437,Revolvers!$C:$C,Revolvers!Q:Q,0,0)</f>
        <v>0</v>
      </c>
      <c r="O1437" s="3">
        <f>_xlfn.XLOOKUP($A1437,Revolvers!$C:$C,Revolvers!R:R,0,0)</f>
        <v>0</v>
      </c>
      <c r="P1437" s="3">
        <f>_xlfn.XLOOKUP($A1437,Revolvers!$C:$C,Revolvers!S:S,0,0)</f>
        <v>0</v>
      </c>
      <c r="Q1437" s="3">
        <f>_xlfn.XLOOKUP($A1437,Revolvers!$C:$C,Revolvers!T:T,0,0)</f>
        <v>0</v>
      </c>
      <c r="R1437" s="3">
        <f>_xlfn.XLOOKUP($A1437,Rifles!C:C,Rifles!H:H,0,0)</f>
        <v>3</v>
      </c>
      <c r="S1437" s="3">
        <f>_xlfn.XLOOKUP($A1437,Shotguns!C:C,Shotguns!H:H,0,0)</f>
        <v>0</v>
      </c>
      <c r="T1437" s="3">
        <f t="shared" si="22"/>
        <v>4</v>
      </c>
    </row>
    <row r="1438" spans="1:20" x14ac:dyDescent="0.25">
      <c r="A1438" s="3">
        <f>Rifles!C1438</f>
        <v>57408287</v>
      </c>
      <c r="B1438" s="3" t="str">
        <f>_xlfn.XLOOKUP($A1438, Rifles!$C$2:$C$419,Rifles!$D$2:$D$419,"N/A",0)</f>
        <v>N/A</v>
      </c>
      <c r="C1438" s="4" t="str">
        <f>_xlfn.XLOOKUP($A1438, Rifles!$C$2:$C$419,Rifles!F$2:F$419,"N/A",0)</f>
        <v>N/A</v>
      </c>
      <c r="D1438" s="4" t="str">
        <f>_xlfn.XLOOKUP($A1438, Rifles!$C$2:$C$419,Rifles!G$2:G$419,"N/A",0)</f>
        <v>N/A</v>
      </c>
      <c r="E1438" s="3">
        <f>_xlfn.XLOOKUP($A1438,Pistols!$C:$C,Pistols!H:H,0,0)</f>
        <v>0</v>
      </c>
      <c r="F1438" s="3">
        <f>_xlfn.XLOOKUP($A1438,Pistols!$C:$C,Pistols!I:I,0,0)</f>
        <v>0</v>
      </c>
      <c r="G1438" s="3">
        <f>_xlfn.XLOOKUP($A1438,Pistols!$C:$C,Pistols!J:J,0,0)</f>
        <v>0</v>
      </c>
      <c r="H1438" s="3">
        <f>_xlfn.XLOOKUP($A1438,Pistols!$C:$C,Pistols!K:K,0,0)</f>
        <v>0</v>
      </c>
      <c r="I1438" s="3">
        <f>_xlfn.XLOOKUP($A1438,Pistols!$C:$C,Pistols!L:L,0,0)</f>
        <v>0</v>
      </c>
      <c r="J1438" s="3">
        <f>_xlfn.XLOOKUP($A1438,Pistols!$C:$C,Pistols!M:M,0,0)</f>
        <v>0</v>
      </c>
      <c r="K1438" s="3">
        <f>_xlfn.XLOOKUP($A1438,Pistols!$C:$C,Pistols!N:N,0,0)</f>
        <v>0</v>
      </c>
      <c r="L1438" s="3">
        <f>_xlfn.XLOOKUP($A1438,Revolvers!$C:$C,Revolvers!O:O,0,0)</f>
        <v>0</v>
      </c>
      <c r="M1438" s="3">
        <f>_xlfn.XLOOKUP($A1438,Revolvers!$C:$C,Revolvers!P:P,0,0)</f>
        <v>0</v>
      </c>
      <c r="N1438" s="3">
        <f>_xlfn.XLOOKUP($A1438,Revolvers!$C:$C,Revolvers!Q:Q,0,0)</f>
        <v>0</v>
      </c>
      <c r="O1438" s="3">
        <f>_xlfn.XLOOKUP($A1438,Revolvers!$C:$C,Revolvers!R:R,0,0)</f>
        <v>0</v>
      </c>
      <c r="P1438" s="3">
        <f>_xlfn.XLOOKUP($A1438,Revolvers!$C:$C,Revolvers!S:S,0,0)</f>
        <v>0</v>
      </c>
      <c r="Q1438" s="3">
        <f>_xlfn.XLOOKUP($A1438,Revolvers!$C:$C,Revolvers!T:T,0,0)</f>
        <v>0</v>
      </c>
      <c r="R1438" s="3">
        <f>_xlfn.XLOOKUP($A1438,Rifles!C:C,Rifles!H:H,0,0)</f>
        <v>3</v>
      </c>
      <c r="S1438" s="3">
        <f>_xlfn.XLOOKUP($A1438,Shotguns!C:C,Shotguns!H:H,0,0)</f>
        <v>0</v>
      </c>
      <c r="T1438" s="3">
        <f t="shared" si="22"/>
        <v>3</v>
      </c>
    </row>
    <row r="1439" spans="1:20" x14ac:dyDescent="0.25">
      <c r="A1439" s="3">
        <f>Rifles!C1439</f>
        <v>57605138</v>
      </c>
      <c r="B1439" s="3" t="str">
        <f>_xlfn.XLOOKUP($A1439, Rifles!$C$2:$C$419,Rifles!$D$2:$D$419,"N/A",0)</f>
        <v>N/A</v>
      </c>
      <c r="C1439" s="4" t="str">
        <f>_xlfn.XLOOKUP($A1439, Rifles!$C$2:$C$419,Rifles!F$2:F$419,"N/A",0)</f>
        <v>N/A</v>
      </c>
      <c r="D1439" s="4" t="str">
        <f>_xlfn.XLOOKUP($A1439, Rifles!$C$2:$C$419,Rifles!G$2:G$419,"N/A",0)</f>
        <v>N/A</v>
      </c>
      <c r="E1439" s="3">
        <f>_xlfn.XLOOKUP($A1439,Pistols!$C:$C,Pistols!H:H,0,0)</f>
        <v>0</v>
      </c>
      <c r="F1439" s="3">
        <f>_xlfn.XLOOKUP($A1439,Pistols!$C:$C,Pistols!I:I,0,0)</f>
        <v>0</v>
      </c>
      <c r="G1439" s="3">
        <f>_xlfn.XLOOKUP($A1439,Pistols!$C:$C,Pistols!J:J,0,0)</f>
        <v>0</v>
      </c>
      <c r="H1439" s="3">
        <f>_xlfn.XLOOKUP($A1439,Pistols!$C:$C,Pistols!K:K,0,0)</f>
        <v>0</v>
      </c>
      <c r="I1439" s="3">
        <f>_xlfn.XLOOKUP($A1439,Pistols!$C:$C,Pistols!L:L,0,0)</f>
        <v>0</v>
      </c>
      <c r="J1439" s="3">
        <f>_xlfn.XLOOKUP($A1439,Pistols!$C:$C,Pistols!M:M,0,0)</f>
        <v>0</v>
      </c>
      <c r="K1439" s="3">
        <f>_xlfn.XLOOKUP($A1439,Pistols!$C:$C,Pistols!N:N,0,0)</f>
        <v>0</v>
      </c>
      <c r="L1439" s="3">
        <f>_xlfn.XLOOKUP($A1439,Revolvers!$C:$C,Revolvers!O:O,0,0)</f>
        <v>0</v>
      </c>
      <c r="M1439" s="3">
        <f>_xlfn.XLOOKUP($A1439,Revolvers!$C:$C,Revolvers!P:P,0,0)</f>
        <v>0</v>
      </c>
      <c r="N1439" s="3">
        <f>_xlfn.XLOOKUP($A1439,Revolvers!$C:$C,Revolvers!Q:Q,0,0)</f>
        <v>0</v>
      </c>
      <c r="O1439" s="3">
        <f>_xlfn.XLOOKUP($A1439,Revolvers!$C:$C,Revolvers!R:R,0,0)</f>
        <v>0</v>
      </c>
      <c r="P1439" s="3">
        <f>_xlfn.XLOOKUP($A1439,Revolvers!$C:$C,Revolvers!S:S,0,0)</f>
        <v>0</v>
      </c>
      <c r="Q1439" s="3">
        <f>_xlfn.XLOOKUP($A1439,Revolvers!$C:$C,Revolvers!T:T,0,0)</f>
        <v>0</v>
      </c>
      <c r="R1439" s="3">
        <f>_xlfn.XLOOKUP($A1439,Rifles!C:C,Rifles!H:H,0,0)</f>
        <v>7</v>
      </c>
      <c r="S1439" s="3">
        <f>_xlfn.XLOOKUP($A1439,Shotguns!C:C,Shotguns!H:H,0,0)</f>
        <v>0</v>
      </c>
      <c r="T1439" s="3">
        <f t="shared" si="22"/>
        <v>7</v>
      </c>
    </row>
    <row r="1440" spans="1:20" x14ac:dyDescent="0.25">
      <c r="A1440" s="3">
        <f>Rifles!C1440</f>
        <v>57605072</v>
      </c>
      <c r="B1440" s="3" t="str">
        <f>_xlfn.XLOOKUP($A1440, Rifles!$C$2:$C$419,Rifles!$D$2:$D$419,"N/A",0)</f>
        <v>N/A</v>
      </c>
      <c r="C1440" s="4" t="str">
        <f>_xlfn.XLOOKUP($A1440, Rifles!$C$2:$C$419,Rifles!F$2:F$419,"N/A",0)</f>
        <v>N/A</v>
      </c>
      <c r="D1440" s="4" t="str">
        <f>_xlfn.XLOOKUP($A1440, Rifles!$C$2:$C$419,Rifles!G$2:G$419,"N/A",0)</f>
        <v>N/A</v>
      </c>
      <c r="E1440" s="3">
        <f>_xlfn.XLOOKUP($A1440,Pistols!$C:$C,Pistols!H:H,0,0)</f>
        <v>0</v>
      </c>
      <c r="F1440" s="3">
        <f>_xlfn.XLOOKUP($A1440,Pistols!$C:$C,Pistols!I:I,0,0)</f>
        <v>0</v>
      </c>
      <c r="G1440" s="3">
        <f>_xlfn.XLOOKUP($A1440,Pistols!$C:$C,Pistols!J:J,0,0)</f>
        <v>0</v>
      </c>
      <c r="H1440" s="3">
        <f>_xlfn.XLOOKUP($A1440,Pistols!$C:$C,Pistols!K:K,0,0)</f>
        <v>0</v>
      </c>
      <c r="I1440" s="3">
        <f>_xlfn.XLOOKUP($A1440,Pistols!$C:$C,Pistols!L:L,0,0)</f>
        <v>0</v>
      </c>
      <c r="J1440" s="3">
        <f>_xlfn.XLOOKUP($A1440,Pistols!$C:$C,Pistols!M:M,0,0)</f>
        <v>0</v>
      </c>
      <c r="K1440" s="3">
        <f>_xlfn.XLOOKUP($A1440,Pistols!$C:$C,Pistols!N:N,0,0)</f>
        <v>0</v>
      </c>
      <c r="L1440" s="3">
        <f>_xlfn.XLOOKUP($A1440,Revolvers!$C:$C,Revolvers!O:O,0,0)</f>
        <v>0</v>
      </c>
      <c r="M1440" s="3">
        <f>_xlfn.XLOOKUP($A1440,Revolvers!$C:$C,Revolvers!P:P,0,0)</f>
        <v>0</v>
      </c>
      <c r="N1440" s="3">
        <f>_xlfn.XLOOKUP($A1440,Revolvers!$C:$C,Revolvers!Q:Q,0,0)</f>
        <v>0</v>
      </c>
      <c r="O1440" s="3">
        <f>_xlfn.XLOOKUP($A1440,Revolvers!$C:$C,Revolvers!R:R,0,0)</f>
        <v>0</v>
      </c>
      <c r="P1440" s="3">
        <f>_xlfn.XLOOKUP($A1440,Revolvers!$C:$C,Revolvers!S:S,0,0)</f>
        <v>0</v>
      </c>
      <c r="Q1440" s="3">
        <f>_xlfn.XLOOKUP($A1440,Revolvers!$C:$C,Revolvers!T:T,0,0)</f>
        <v>0</v>
      </c>
      <c r="R1440" s="3">
        <f>_xlfn.XLOOKUP($A1440,Rifles!C:C,Rifles!H:H,0,0)</f>
        <v>13</v>
      </c>
      <c r="S1440" s="3">
        <f>_xlfn.XLOOKUP($A1440,Shotguns!C:C,Shotguns!H:H,0,0)</f>
        <v>0</v>
      </c>
      <c r="T1440" s="3">
        <f t="shared" si="22"/>
        <v>13</v>
      </c>
    </row>
    <row r="1441" spans="1:20" x14ac:dyDescent="0.25">
      <c r="A1441" s="3">
        <f>Rifles!C1441</f>
        <v>57405204</v>
      </c>
      <c r="B1441" s="3" t="str">
        <f>_xlfn.XLOOKUP($A1441, Rifles!$C$2:$C$419,Rifles!$D$2:$D$419,"N/A",0)</f>
        <v>N/A</v>
      </c>
      <c r="C1441" s="4" t="str">
        <f>_xlfn.XLOOKUP($A1441, Rifles!$C$2:$C$419,Rifles!F$2:F$419,"N/A",0)</f>
        <v>N/A</v>
      </c>
      <c r="D1441" s="4" t="str">
        <f>_xlfn.XLOOKUP($A1441, Rifles!$C$2:$C$419,Rifles!G$2:G$419,"N/A",0)</f>
        <v>N/A</v>
      </c>
      <c r="E1441" s="3">
        <f>_xlfn.XLOOKUP($A1441,Pistols!$C:$C,Pistols!H:H,0,0)</f>
        <v>0</v>
      </c>
      <c r="F1441" s="3">
        <f>_xlfn.XLOOKUP($A1441,Pistols!$C:$C,Pistols!I:I,0,0)</f>
        <v>0</v>
      </c>
      <c r="G1441" s="3">
        <f>_xlfn.XLOOKUP($A1441,Pistols!$C:$C,Pistols!J:J,0,0)</f>
        <v>0</v>
      </c>
      <c r="H1441" s="3">
        <f>_xlfn.XLOOKUP($A1441,Pistols!$C:$C,Pistols!K:K,0,0)</f>
        <v>0</v>
      </c>
      <c r="I1441" s="3">
        <f>_xlfn.XLOOKUP($A1441,Pistols!$C:$C,Pistols!L:L,0,0)</f>
        <v>0</v>
      </c>
      <c r="J1441" s="3">
        <f>_xlfn.XLOOKUP($A1441,Pistols!$C:$C,Pistols!M:M,0,0)</f>
        <v>0</v>
      </c>
      <c r="K1441" s="3">
        <f>_xlfn.XLOOKUP($A1441,Pistols!$C:$C,Pistols!N:N,0,0)</f>
        <v>0</v>
      </c>
      <c r="L1441" s="3">
        <f>_xlfn.XLOOKUP($A1441,Revolvers!$C:$C,Revolvers!O:O,0,0)</f>
        <v>0</v>
      </c>
      <c r="M1441" s="3">
        <f>_xlfn.XLOOKUP($A1441,Revolvers!$C:$C,Revolvers!P:P,0,0)</f>
        <v>0</v>
      </c>
      <c r="N1441" s="3">
        <f>_xlfn.XLOOKUP($A1441,Revolvers!$C:$C,Revolvers!Q:Q,0,0)</f>
        <v>0</v>
      </c>
      <c r="O1441" s="3">
        <f>_xlfn.XLOOKUP($A1441,Revolvers!$C:$C,Revolvers!R:R,0,0)</f>
        <v>0</v>
      </c>
      <c r="P1441" s="3">
        <f>_xlfn.XLOOKUP($A1441,Revolvers!$C:$C,Revolvers!S:S,0,0)</f>
        <v>0</v>
      </c>
      <c r="Q1441" s="3">
        <f>_xlfn.XLOOKUP($A1441,Revolvers!$C:$C,Revolvers!T:T,0,0)</f>
        <v>0</v>
      </c>
      <c r="R1441" s="3">
        <f>_xlfn.XLOOKUP($A1441,Rifles!C:C,Rifles!H:H,0,0)</f>
        <v>12</v>
      </c>
      <c r="S1441" s="3">
        <f>_xlfn.XLOOKUP($A1441,Shotguns!C:C,Shotguns!H:H,0,0)</f>
        <v>0</v>
      </c>
      <c r="T1441" s="3">
        <f t="shared" si="22"/>
        <v>12</v>
      </c>
    </row>
    <row r="1442" spans="1:20" x14ac:dyDescent="0.25">
      <c r="A1442" s="3">
        <f>Rifles!C1442</f>
        <v>57602655</v>
      </c>
      <c r="B1442" s="3" t="str">
        <f>_xlfn.XLOOKUP($A1442, Rifles!$C$2:$C$419,Rifles!$D$2:$D$419,"N/A",0)</f>
        <v>N/A</v>
      </c>
      <c r="C1442" s="4" t="str">
        <f>_xlfn.XLOOKUP($A1442, Rifles!$C$2:$C$419,Rifles!F$2:F$419,"N/A",0)</f>
        <v>N/A</v>
      </c>
      <c r="D1442" s="4" t="str">
        <f>_xlfn.XLOOKUP($A1442, Rifles!$C$2:$C$419,Rifles!G$2:G$419,"N/A",0)</f>
        <v>N/A</v>
      </c>
      <c r="E1442" s="3">
        <f>_xlfn.XLOOKUP($A1442,Pistols!$C:$C,Pistols!H:H,0,0)</f>
        <v>0</v>
      </c>
      <c r="F1442" s="3">
        <f>_xlfn.XLOOKUP($A1442,Pistols!$C:$C,Pistols!I:I,0,0)</f>
        <v>0</v>
      </c>
      <c r="G1442" s="3">
        <f>_xlfn.XLOOKUP($A1442,Pistols!$C:$C,Pistols!J:J,0,0)</f>
        <v>0</v>
      </c>
      <c r="H1442" s="3">
        <f>_xlfn.XLOOKUP($A1442,Pistols!$C:$C,Pistols!K:K,0,0)</f>
        <v>0</v>
      </c>
      <c r="I1442" s="3">
        <f>_xlfn.XLOOKUP($A1442,Pistols!$C:$C,Pistols!L:L,0,0)</f>
        <v>0</v>
      </c>
      <c r="J1442" s="3">
        <f>_xlfn.XLOOKUP($A1442,Pistols!$C:$C,Pistols!M:M,0,0)</f>
        <v>0</v>
      </c>
      <c r="K1442" s="3">
        <f>_xlfn.XLOOKUP($A1442,Pistols!$C:$C,Pistols!N:N,0,0)</f>
        <v>0</v>
      </c>
      <c r="L1442" s="3">
        <f>_xlfn.XLOOKUP($A1442,Revolvers!$C:$C,Revolvers!O:O,0,0)</f>
        <v>0</v>
      </c>
      <c r="M1442" s="3">
        <f>_xlfn.XLOOKUP($A1442,Revolvers!$C:$C,Revolvers!P:P,0,0)</f>
        <v>0</v>
      </c>
      <c r="N1442" s="3">
        <f>_xlfn.XLOOKUP($A1442,Revolvers!$C:$C,Revolvers!Q:Q,0,0)</f>
        <v>0</v>
      </c>
      <c r="O1442" s="3">
        <f>_xlfn.XLOOKUP($A1442,Revolvers!$C:$C,Revolvers!R:R,0,0)</f>
        <v>0</v>
      </c>
      <c r="P1442" s="3">
        <f>_xlfn.XLOOKUP($A1442,Revolvers!$C:$C,Revolvers!S:S,0,0)</f>
        <v>0</v>
      </c>
      <c r="Q1442" s="3">
        <f>_xlfn.XLOOKUP($A1442,Revolvers!$C:$C,Revolvers!T:T,0,0)</f>
        <v>0</v>
      </c>
      <c r="R1442" s="3">
        <f>_xlfn.XLOOKUP($A1442,Rifles!C:C,Rifles!H:H,0,0)</f>
        <v>7</v>
      </c>
      <c r="S1442" s="3">
        <f>_xlfn.XLOOKUP($A1442,Shotguns!C:C,Shotguns!H:H,0,0)</f>
        <v>0</v>
      </c>
      <c r="T1442" s="3">
        <f t="shared" si="22"/>
        <v>7</v>
      </c>
    </row>
    <row r="1443" spans="1:20" x14ac:dyDescent="0.25">
      <c r="A1443" s="3">
        <f>Rifles!C1443</f>
        <v>57406604</v>
      </c>
      <c r="B1443" s="3" t="str">
        <f>_xlfn.XLOOKUP($A1443, Rifles!$C$2:$C$419,Rifles!$D$2:$D$419,"N/A",0)</f>
        <v>N/A</v>
      </c>
      <c r="C1443" s="4" t="str">
        <f>_xlfn.XLOOKUP($A1443, Rifles!$C$2:$C$419,Rifles!F$2:F$419,"N/A",0)</f>
        <v>N/A</v>
      </c>
      <c r="D1443" s="4" t="str">
        <f>_xlfn.XLOOKUP($A1443, Rifles!$C$2:$C$419,Rifles!G$2:G$419,"N/A",0)</f>
        <v>N/A</v>
      </c>
      <c r="E1443" s="3">
        <f>_xlfn.XLOOKUP($A1443,Pistols!$C:$C,Pistols!H:H,0,0)</f>
        <v>0</v>
      </c>
      <c r="F1443" s="3">
        <f>_xlfn.XLOOKUP($A1443,Pistols!$C:$C,Pistols!I:I,0,0)</f>
        <v>0</v>
      </c>
      <c r="G1443" s="3">
        <f>_xlfn.XLOOKUP($A1443,Pistols!$C:$C,Pistols!J:J,0,0)</f>
        <v>0</v>
      </c>
      <c r="H1443" s="3">
        <f>_xlfn.XLOOKUP($A1443,Pistols!$C:$C,Pistols!K:K,0,0)</f>
        <v>0</v>
      </c>
      <c r="I1443" s="3">
        <f>_xlfn.XLOOKUP($A1443,Pistols!$C:$C,Pistols!L:L,0,0)</f>
        <v>0</v>
      </c>
      <c r="J1443" s="3">
        <f>_xlfn.XLOOKUP($A1443,Pistols!$C:$C,Pistols!M:M,0,0)</f>
        <v>0</v>
      </c>
      <c r="K1443" s="3">
        <f>_xlfn.XLOOKUP($A1443,Pistols!$C:$C,Pistols!N:N,0,0)</f>
        <v>0</v>
      </c>
      <c r="L1443" s="3">
        <f>_xlfn.XLOOKUP($A1443,Revolvers!$C:$C,Revolvers!O:O,0,0)</f>
        <v>0</v>
      </c>
      <c r="M1443" s="3">
        <f>_xlfn.XLOOKUP($A1443,Revolvers!$C:$C,Revolvers!P:P,0,0)</f>
        <v>0</v>
      </c>
      <c r="N1443" s="3">
        <f>_xlfn.XLOOKUP($A1443,Revolvers!$C:$C,Revolvers!Q:Q,0,0)</f>
        <v>0</v>
      </c>
      <c r="O1443" s="3">
        <f>_xlfn.XLOOKUP($A1443,Revolvers!$C:$C,Revolvers!R:R,0,0)</f>
        <v>0</v>
      </c>
      <c r="P1443" s="3">
        <f>_xlfn.XLOOKUP($A1443,Revolvers!$C:$C,Revolvers!S:S,0,0)</f>
        <v>0</v>
      </c>
      <c r="Q1443" s="3">
        <f>_xlfn.XLOOKUP($A1443,Revolvers!$C:$C,Revolvers!T:T,0,0)</f>
        <v>0</v>
      </c>
      <c r="R1443" s="3">
        <f>_xlfn.XLOOKUP($A1443,Rifles!C:C,Rifles!H:H,0,0)</f>
        <v>1</v>
      </c>
      <c r="S1443" s="3">
        <f>_xlfn.XLOOKUP($A1443,Shotguns!C:C,Shotguns!H:H,0,0)</f>
        <v>0</v>
      </c>
      <c r="T1443" s="3">
        <f t="shared" si="22"/>
        <v>1</v>
      </c>
    </row>
    <row r="1444" spans="1:20" x14ac:dyDescent="0.25">
      <c r="A1444" s="3">
        <f>Rifles!C1444</f>
        <v>57605253</v>
      </c>
      <c r="B1444" s="3" t="str">
        <f>_xlfn.XLOOKUP($A1444, Rifles!$C$2:$C$419,Rifles!$D$2:$D$419,"N/A",0)</f>
        <v>N/A</v>
      </c>
      <c r="C1444" s="4" t="str">
        <f>_xlfn.XLOOKUP($A1444, Rifles!$C$2:$C$419,Rifles!F$2:F$419,"N/A",0)</f>
        <v>N/A</v>
      </c>
      <c r="D1444" s="4" t="str">
        <f>_xlfn.XLOOKUP($A1444, Rifles!$C$2:$C$419,Rifles!G$2:G$419,"N/A",0)</f>
        <v>N/A</v>
      </c>
      <c r="E1444" s="3">
        <f>_xlfn.XLOOKUP($A1444,Pistols!$C:$C,Pistols!H:H,0,0)</f>
        <v>3</v>
      </c>
      <c r="F1444" s="3">
        <f>_xlfn.XLOOKUP($A1444,Pistols!$C:$C,Pistols!I:I,0,0)</f>
        <v>0</v>
      </c>
      <c r="G1444" s="3">
        <f>_xlfn.XLOOKUP($A1444,Pistols!$C:$C,Pistols!J:J,0,0)</f>
        <v>0</v>
      </c>
      <c r="H1444" s="3">
        <f>_xlfn.XLOOKUP($A1444,Pistols!$C:$C,Pistols!K:K,0,0)</f>
        <v>0</v>
      </c>
      <c r="I1444" s="3">
        <f>_xlfn.XLOOKUP($A1444,Pistols!$C:$C,Pistols!L:L,0,0)</f>
        <v>0</v>
      </c>
      <c r="J1444" s="3">
        <f>_xlfn.XLOOKUP($A1444,Pistols!$C:$C,Pistols!M:M,0,0)</f>
        <v>0</v>
      </c>
      <c r="K1444" s="3">
        <f>_xlfn.XLOOKUP($A1444,Pistols!$C:$C,Pistols!N:N,0,0)</f>
        <v>3</v>
      </c>
      <c r="L1444" s="3">
        <f>_xlfn.XLOOKUP($A1444,Revolvers!$C:$C,Revolvers!O:O,0,0)</f>
        <v>0</v>
      </c>
      <c r="M1444" s="3">
        <f>_xlfn.XLOOKUP($A1444,Revolvers!$C:$C,Revolvers!P:P,0,0)</f>
        <v>0</v>
      </c>
      <c r="N1444" s="3">
        <f>_xlfn.XLOOKUP($A1444,Revolvers!$C:$C,Revolvers!Q:Q,0,0)</f>
        <v>0</v>
      </c>
      <c r="O1444" s="3">
        <f>_xlfn.XLOOKUP($A1444,Revolvers!$C:$C,Revolvers!R:R,0,0)</f>
        <v>0</v>
      </c>
      <c r="P1444" s="3">
        <f>_xlfn.XLOOKUP($A1444,Revolvers!$C:$C,Revolvers!S:S,0,0)</f>
        <v>0</v>
      </c>
      <c r="Q1444" s="3">
        <f>_xlfn.XLOOKUP($A1444,Revolvers!$C:$C,Revolvers!T:T,0,0)</f>
        <v>0</v>
      </c>
      <c r="R1444" s="3">
        <f>_xlfn.XLOOKUP($A1444,Rifles!C:C,Rifles!H:H,0,0)</f>
        <v>8</v>
      </c>
      <c r="S1444" s="3">
        <f>_xlfn.XLOOKUP($A1444,Shotguns!C:C,Shotguns!H:H,0,0)</f>
        <v>0</v>
      </c>
      <c r="T1444" s="3">
        <f t="shared" si="22"/>
        <v>11</v>
      </c>
    </row>
    <row r="1445" spans="1:20" x14ac:dyDescent="0.25">
      <c r="A1445" s="3">
        <f>Rifles!C1445</f>
        <v>57512138</v>
      </c>
      <c r="B1445" s="3" t="str">
        <f>_xlfn.XLOOKUP($A1445, Rifles!$C$2:$C$419,Rifles!$D$2:$D$419,"N/A",0)</f>
        <v>N/A</v>
      </c>
      <c r="C1445" s="4" t="str">
        <f>_xlfn.XLOOKUP($A1445, Rifles!$C$2:$C$419,Rifles!F$2:F$419,"N/A",0)</f>
        <v>N/A</v>
      </c>
      <c r="D1445" s="4" t="str">
        <f>_xlfn.XLOOKUP($A1445, Rifles!$C$2:$C$419,Rifles!G$2:G$419,"N/A",0)</f>
        <v>N/A</v>
      </c>
      <c r="E1445" s="3">
        <f>_xlfn.XLOOKUP($A1445,Pistols!$C:$C,Pistols!H:H,0,0)</f>
        <v>0</v>
      </c>
      <c r="F1445" s="3">
        <f>_xlfn.XLOOKUP($A1445,Pistols!$C:$C,Pistols!I:I,0,0)</f>
        <v>0</v>
      </c>
      <c r="G1445" s="3">
        <f>_xlfn.XLOOKUP($A1445,Pistols!$C:$C,Pistols!J:J,0,0)</f>
        <v>0</v>
      </c>
      <c r="H1445" s="3">
        <f>_xlfn.XLOOKUP($A1445,Pistols!$C:$C,Pistols!K:K,0,0)</f>
        <v>0</v>
      </c>
      <c r="I1445" s="3">
        <f>_xlfn.XLOOKUP($A1445,Pistols!$C:$C,Pistols!L:L,0,0)</f>
        <v>0</v>
      </c>
      <c r="J1445" s="3">
        <f>_xlfn.XLOOKUP($A1445,Pistols!$C:$C,Pistols!M:M,0,0)</f>
        <v>0</v>
      </c>
      <c r="K1445" s="3">
        <f>_xlfn.XLOOKUP($A1445,Pistols!$C:$C,Pistols!N:N,0,0)</f>
        <v>0</v>
      </c>
      <c r="L1445" s="3">
        <f>_xlfn.XLOOKUP($A1445,Revolvers!$C:$C,Revolvers!O:O,0,0)</f>
        <v>0</v>
      </c>
      <c r="M1445" s="3">
        <f>_xlfn.XLOOKUP($A1445,Revolvers!$C:$C,Revolvers!P:P,0,0)</f>
        <v>0</v>
      </c>
      <c r="N1445" s="3">
        <f>_xlfn.XLOOKUP($A1445,Revolvers!$C:$C,Revolvers!Q:Q,0,0)</f>
        <v>0</v>
      </c>
      <c r="O1445" s="3">
        <f>_xlfn.XLOOKUP($A1445,Revolvers!$C:$C,Revolvers!R:R,0,0)</f>
        <v>0</v>
      </c>
      <c r="P1445" s="3">
        <f>_xlfn.XLOOKUP($A1445,Revolvers!$C:$C,Revolvers!S:S,0,0)</f>
        <v>0</v>
      </c>
      <c r="Q1445" s="3">
        <f>_xlfn.XLOOKUP($A1445,Revolvers!$C:$C,Revolvers!T:T,0,0)</f>
        <v>0</v>
      </c>
      <c r="R1445" s="3">
        <f>_xlfn.XLOOKUP($A1445,Rifles!C:C,Rifles!H:H,0,0)</f>
        <v>14</v>
      </c>
      <c r="S1445" s="3">
        <f>_xlfn.XLOOKUP($A1445,Shotguns!C:C,Shotguns!H:H,0,0)</f>
        <v>0</v>
      </c>
      <c r="T1445" s="3">
        <f t="shared" si="22"/>
        <v>14</v>
      </c>
    </row>
    <row r="1446" spans="1:20" x14ac:dyDescent="0.25">
      <c r="A1446" s="3">
        <f>Rifles!C1446</f>
        <v>57603438</v>
      </c>
      <c r="B1446" s="3" t="str">
        <f>_xlfn.XLOOKUP($A1446, Rifles!$C$2:$C$419,Rifles!$D$2:$D$419,"N/A",0)</f>
        <v>N/A</v>
      </c>
      <c r="C1446" s="4" t="str">
        <f>_xlfn.XLOOKUP($A1446, Rifles!$C$2:$C$419,Rifles!F$2:F$419,"N/A",0)</f>
        <v>N/A</v>
      </c>
      <c r="D1446" s="4" t="str">
        <f>_xlfn.XLOOKUP($A1446, Rifles!$C$2:$C$419,Rifles!G$2:G$419,"N/A",0)</f>
        <v>N/A</v>
      </c>
      <c r="E1446" s="3">
        <f>_xlfn.XLOOKUP($A1446,Pistols!$C:$C,Pistols!H:H,0,0)</f>
        <v>1891</v>
      </c>
      <c r="F1446" s="3">
        <f>_xlfn.XLOOKUP($A1446,Pistols!$C:$C,Pistols!I:I,0,0)</f>
        <v>0</v>
      </c>
      <c r="G1446" s="3">
        <f>_xlfn.XLOOKUP($A1446,Pistols!$C:$C,Pistols!J:J,0,0)</f>
        <v>578</v>
      </c>
      <c r="H1446" s="3">
        <f>_xlfn.XLOOKUP($A1446,Pistols!$C:$C,Pistols!K:K,0,0)</f>
        <v>0</v>
      </c>
      <c r="I1446" s="3">
        <f>_xlfn.XLOOKUP($A1446,Pistols!$C:$C,Pistols!L:L,0,0)</f>
        <v>0</v>
      </c>
      <c r="J1446" s="3">
        <f>_xlfn.XLOOKUP($A1446,Pistols!$C:$C,Pistols!M:M,0,0)</f>
        <v>19</v>
      </c>
      <c r="K1446" s="3">
        <f>_xlfn.XLOOKUP($A1446,Pistols!$C:$C,Pistols!N:N,0,0)</f>
        <v>2488</v>
      </c>
      <c r="L1446" s="3">
        <f>_xlfn.XLOOKUP($A1446,Revolvers!$C:$C,Revolvers!O:O,0,0)</f>
        <v>0</v>
      </c>
      <c r="M1446" s="3">
        <f>_xlfn.XLOOKUP($A1446,Revolvers!$C:$C,Revolvers!P:P,0,0)</f>
        <v>0</v>
      </c>
      <c r="N1446" s="3">
        <f>_xlfn.XLOOKUP($A1446,Revolvers!$C:$C,Revolvers!Q:Q,0,0)</f>
        <v>0</v>
      </c>
      <c r="O1446" s="3">
        <f>_xlfn.XLOOKUP($A1446,Revolvers!$C:$C,Revolvers!R:R,0,0)</f>
        <v>0</v>
      </c>
      <c r="P1446" s="3">
        <f>_xlfn.XLOOKUP($A1446,Revolvers!$C:$C,Revolvers!S:S,0,0)</f>
        <v>0</v>
      </c>
      <c r="Q1446" s="3">
        <f>_xlfn.XLOOKUP($A1446,Revolvers!$C:$C,Revolvers!T:T,0,0)</f>
        <v>0</v>
      </c>
      <c r="R1446" s="3">
        <f>_xlfn.XLOOKUP($A1446,Rifles!C:C,Rifles!H:H,0,0)</f>
        <v>12768</v>
      </c>
      <c r="S1446" s="3">
        <f>_xlfn.XLOOKUP($A1446,Shotguns!C:C,Shotguns!H:H,0,0)</f>
        <v>0</v>
      </c>
      <c r="T1446" s="3">
        <f t="shared" si="22"/>
        <v>15256</v>
      </c>
    </row>
    <row r="1447" spans="1:20" x14ac:dyDescent="0.25">
      <c r="A1447" s="3">
        <f>Rifles!C1447</f>
        <v>57406569</v>
      </c>
      <c r="B1447" s="3" t="str">
        <f>_xlfn.XLOOKUP($A1447, Rifles!$C$2:$C$419,Rifles!$D$2:$D$419,"N/A",0)</f>
        <v>N/A</v>
      </c>
      <c r="C1447" s="4" t="str">
        <f>_xlfn.XLOOKUP($A1447, Rifles!$C$2:$C$419,Rifles!F$2:F$419,"N/A",0)</f>
        <v>N/A</v>
      </c>
      <c r="D1447" s="4" t="str">
        <f>_xlfn.XLOOKUP($A1447, Rifles!$C$2:$C$419,Rifles!G$2:G$419,"N/A",0)</f>
        <v>N/A</v>
      </c>
      <c r="E1447" s="3">
        <f>_xlfn.XLOOKUP($A1447,Pistols!$C:$C,Pistols!H:H,0,0)</f>
        <v>0</v>
      </c>
      <c r="F1447" s="3">
        <f>_xlfn.XLOOKUP($A1447,Pistols!$C:$C,Pistols!I:I,0,0)</f>
        <v>0</v>
      </c>
      <c r="G1447" s="3">
        <f>_xlfn.XLOOKUP($A1447,Pistols!$C:$C,Pistols!J:J,0,0)</f>
        <v>0</v>
      </c>
      <c r="H1447" s="3">
        <f>_xlfn.XLOOKUP($A1447,Pistols!$C:$C,Pistols!K:K,0,0)</f>
        <v>0</v>
      </c>
      <c r="I1447" s="3">
        <f>_xlfn.XLOOKUP($A1447,Pistols!$C:$C,Pistols!L:L,0,0)</f>
        <v>0</v>
      </c>
      <c r="J1447" s="3">
        <f>_xlfn.XLOOKUP($A1447,Pistols!$C:$C,Pistols!M:M,0,0)</f>
        <v>0</v>
      </c>
      <c r="K1447" s="3">
        <f>_xlfn.XLOOKUP($A1447,Pistols!$C:$C,Pistols!N:N,0,0)</f>
        <v>0</v>
      </c>
      <c r="L1447" s="3">
        <f>_xlfn.XLOOKUP($A1447,Revolvers!$C:$C,Revolvers!O:O,0,0)</f>
        <v>0</v>
      </c>
      <c r="M1447" s="3">
        <f>_xlfn.XLOOKUP($A1447,Revolvers!$C:$C,Revolvers!P:P,0,0)</f>
        <v>0</v>
      </c>
      <c r="N1447" s="3">
        <f>_xlfn.XLOOKUP($A1447,Revolvers!$C:$C,Revolvers!Q:Q,0,0)</f>
        <v>0</v>
      </c>
      <c r="O1447" s="3">
        <f>_xlfn.XLOOKUP($A1447,Revolvers!$C:$C,Revolvers!R:R,0,0)</f>
        <v>0</v>
      </c>
      <c r="P1447" s="3">
        <f>_xlfn.XLOOKUP($A1447,Revolvers!$C:$C,Revolvers!S:S,0,0)</f>
        <v>0</v>
      </c>
      <c r="Q1447" s="3">
        <f>_xlfn.XLOOKUP($A1447,Revolvers!$C:$C,Revolvers!T:T,0,0)</f>
        <v>0</v>
      </c>
      <c r="R1447" s="3">
        <f>_xlfn.XLOOKUP($A1447,Rifles!C:C,Rifles!H:H,0,0)</f>
        <v>47</v>
      </c>
      <c r="S1447" s="3">
        <f>_xlfn.XLOOKUP($A1447,Shotguns!C:C,Shotguns!H:H,0,0)</f>
        <v>0</v>
      </c>
      <c r="T1447" s="3">
        <f t="shared" si="22"/>
        <v>47</v>
      </c>
    </row>
    <row r="1448" spans="1:20" x14ac:dyDescent="0.25">
      <c r="A1448" s="3">
        <f>Rifles!C1448</f>
        <v>57408651</v>
      </c>
      <c r="B1448" s="3" t="str">
        <f>_xlfn.XLOOKUP($A1448, Rifles!$C$2:$C$419,Rifles!$D$2:$D$419,"N/A",0)</f>
        <v>N/A</v>
      </c>
      <c r="C1448" s="4" t="str">
        <f>_xlfn.XLOOKUP($A1448, Rifles!$C$2:$C$419,Rifles!F$2:F$419,"N/A",0)</f>
        <v>N/A</v>
      </c>
      <c r="D1448" s="4" t="str">
        <f>_xlfn.XLOOKUP($A1448, Rifles!$C$2:$C$419,Rifles!G$2:G$419,"N/A",0)</f>
        <v>N/A</v>
      </c>
      <c r="E1448" s="3">
        <f>_xlfn.XLOOKUP($A1448,Pistols!$C:$C,Pistols!H:H,0,0)</f>
        <v>0</v>
      </c>
      <c r="F1448" s="3">
        <f>_xlfn.XLOOKUP($A1448,Pistols!$C:$C,Pistols!I:I,0,0)</f>
        <v>0</v>
      </c>
      <c r="G1448" s="3">
        <f>_xlfn.XLOOKUP($A1448,Pistols!$C:$C,Pistols!J:J,0,0)</f>
        <v>0</v>
      </c>
      <c r="H1448" s="3">
        <f>_xlfn.XLOOKUP($A1448,Pistols!$C:$C,Pistols!K:K,0,0)</f>
        <v>0</v>
      </c>
      <c r="I1448" s="3">
        <f>_xlfn.XLOOKUP($A1448,Pistols!$C:$C,Pistols!L:L,0,0)</f>
        <v>0</v>
      </c>
      <c r="J1448" s="3">
        <f>_xlfn.XLOOKUP($A1448,Pistols!$C:$C,Pistols!M:M,0,0)</f>
        <v>0</v>
      </c>
      <c r="K1448" s="3">
        <f>_xlfn.XLOOKUP($A1448,Pistols!$C:$C,Pistols!N:N,0,0)</f>
        <v>0</v>
      </c>
      <c r="L1448" s="3">
        <f>_xlfn.XLOOKUP($A1448,Revolvers!$C:$C,Revolvers!O:O,0,0)</f>
        <v>0</v>
      </c>
      <c r="M1448" s="3">
        <f>_xlfn.XLOOKUP($A1448,Revolvers!$C:$C,Revolvers!P:P,0,0)</f>
        <v>0</v>
      </c>
      <c r="N1448" s="3">
        <f>_xlfn.XLOOKUP($A1448,Revolvers!$C:$C,Revolvers!Q:Q,0,0)</f>
        <v>0</v>
      </c>
      <c r="O1448" s="3">
        <f>_xlfn.XLOOKUP($A1448,Revolvers!$C:$C,Revolvers!R:R,0,0)</f>
        <v>0</v>
      </c>
      <c r="P1448" s="3">
        <f>_xlfn.XLOOKUP($A1448,Revolvers!$C:$C,Revolvers!S:S,0,0)</f>
        <v>0</v>
      </c>
      <c r="Q1448" s="3">
        <f>_xlfn.XLOOKUP($A1448,Revolvers!$C:$C,Revolvers!T:T,0,0)</f>
        <v>0</v>
      </c>
      <c r="R1448" s="3">
        <f>_xlfn.XLOOKUP($A1448,Rifles!C:C,Rifles!H:H,0,0)</f>
        <v>2</v>
      </c>
      <c r="S1448" s="3">
        <f>_xlfn.XLOOKUP($A1448,Shotguns!C:C,Shotguns!H:H,0,0)</f>
        <v>0</v>
      </c>
      <c r="T1448" s="3">
        <f t="shared" si="22"/>
        <v>2</v>
      </c>
    </row>
    <row r="1449" spans="1:20" x14ac:dyDescent="0.25">
      <c r="A1449" s="3">
        <f>Rifles!C1449</f>
        <v>57509281</v>
      </c>
      <c r="B1449" s="3" t="str">
        <f>_xlfn.XLOOKUP($A1449, Rifles!$C$2:$C$419,Rifles!$D$2:$D$419,"N/A",0)</f>
        <v>N/A</v>
      </c>
      <c r="C1449" s="4" t="str">
        <f>_xlfn.XLOOKUP($A1449, Rifles!$C$2:$C$419,Rifles!F$2:F$419,"N/A",0)</f>
        <v>N/A</v>
      </c>
      <c r="D1449" s="4" t="str">
        <f>_xlfn.XLOOKUP($A1449, Rifles!$C$2:$C$419,Rifles!G$2:G$419,"N/A",0)</f>
        <v>N/A</v>
      </c>
      <c r="E1449" s="3">
        <f>_xlfn.XLOOKUP($A1449,Pistols!$C:$C,Pistols!H:H,0,0)</f>
        <v>0</v>
      </c>
      <c r="F1449" s="3">
        <f>_xlfn.XLOOKUP($A1449,Pistols!$C:$C,Pistols!I:I,0,0)</f>
        <v>0</v>
      </c>
      <c r="G1449" s="3">
        <f>_xlfn.XLOOKUP($A1449,Pistols!$C:$C,Pistols!J:J,0,0)</f>
        <v>0</v>
      </c>
      <c r="H1449" s="3">
        <f>_xlfn.XLOOKUP($A1449,Pistols!$C:$C,Pistols!K:K,0,0)</f>
        <v>0</v>
      </c>
      <c r="I1449" s="3">
        <f>_xlfn.XLOOKUP($A1449,Pistols!$C:$C,Pistols!L:L,0,0)</f>
        <v>0</v>
      </c>
      <c r="J1449" s="3">
        <f>_xlfn.XLOOKUP($A1449,Pistols!$C:$C,Pistols!M:M,0,0)</f>
        <v>0</v>
      </c>
      <c r="K1449" s="3">
        <f>_xlfn.XLOOKUP($A1449,Pistols!$C:$C,Pistols!N:N,0,0)</f>
        <v>0</v>
      </c>
      <c r="L1449" s="3">
        <f>_xlfn.XLOOKUP($A1449,Revolvers!$C:$C,Revolvers!O:O,0,0)</f>
        <v>0</v>
      </c>
      <c r="M1449" s="3">
        <f>_xlfn.XLOOKUP($A1449,Revolvers!$C:$C,Revolvers!P:P,0,0)</f>
        <v>0</v>
      </c>
      <c r="N1449" s="3">
        <f>_xlfn.XLOOKUP($A1449,Revolvers!$C:$C,Revolvers!Q:Q,0,0)</f>
        <v>0</v>
      </c>
      <c r="O1449" s="3">
        <f>_xlfn.XLOOKUP($A1449,Revolvers!$C:$C,Revolvers!R:R,0,0)</f>
        <v>0</v>
      </c>
      <c r="P1449" s="3">
        <f>_xlfn.XLOOKUP($A1449,Revolvers!$C:$C,Revolvers!S:S,0,0)</f>
        <v>0</v>
      </c>
      <c r="Q1449" s="3">
        <f>_xlfn.XLOOKUP($A1449,Revolvers!$C:$C,Revolvers!T:T,0,0)</f>
        <v>0</v>
      </c>
      <c r="R1449" s="3">
        <f>_xlfn.XLOOKUP($A1449,Rifles!C:C,Rifles!H:H,0,0)</f>
        <v>5</v>
      </c>
      <c r="S1449" s="3">
        <f>_xlfn.XLOOKUP($A1449,Shotguns!C:C,Shotguns!H:H,0,0)</f>
        <v>0</v>
      </c>
      <c r="T1449" s="3">
        <f t="shared" si="22"/>
        <v>5</v>
      </c>
    </row>
    <row r="1450" spans="1:20" x14ac:dyDescent="0.25">
      <c r="A1450" s="3">
        <f>Rifles!C1450</f>
        <v>57503567</v>
      </c>
      <c r="B1450" s="3" t="str">
        <f>_xlfn.XLOOKUP($A1450, Rifles!$C$2:$C$419,Rifles!$D$2:$D$419,"N/A",0)</f>
        <v>N/A</v>
      </c>
      <c r="C1450" s="4" t="str">
        <f>_xlfn.XLOOKUP($A1450, Rifles!$C$2:$C$419,Rifles!F$2:F$419,"N/A",0)</f>
        <v>N/A</v>
      </c>
      <c r="D1450" s="4" t="str">
        <f>_xlfn.XLOOKUP($A1450, Rifles!$C$2:$C$419,Rifles!G$2:G$419,"N/A",0)</f>
        <v>N/A</v>
      </c>
      <c r="E1450" s="3">
        <f>_xlfn.XLOOKUP($A1450,Pistols!$C:$C,Pistols!H:H,0,0)</f>
        <v>1</v>
      </c>
      <c r="F1450" s="3">
        <f>_xlfn.XLOOKUP($A1450,Pistols!$C:$C,Pistols!I:I,0,0)</f>
        <v>0</v>
      </c>
      <c r="G1450" s="3">
        <f>_xlfn.XLOOKUP($A1450,Pistols!$C:$C,Pistols!J:J,0,0)</f>
        <v>0</v>
      </c>
      <c r="H1450" s="3">
        <f>_xlfn.XLOOKUP($A1450,Pistols!$C:$C,Pistols!K:K,0,0)</f>
        <v>0</v>
      </c>
      <c r="I1450" s="3">
        <f>_xlfn.XLOOKUP($A1450,Pistols!$C:$C,Pistols!L:L,0,0)</f>
        <v>1</v>
      </c>
      <c r="J1450" s="3">
        <f>_xlfn.XLOOKUP($A1450,Pistols!$C:$C,Pistols!M:M,0,0)</f>
        <v>5</v>
      </c>
      <c r="K1450" s="3">
        <f>_xlfn.XLOOKUP($A1450,Pistols!$C:$C,Pistols!N:N,0,0)</f>
        <v>7</v>
      </c>
      <c r="L1450" s="3">
        <f>_xlfn.XLOOKUP($A1450,Revolvers!$C:$C,Revolvers!O:O,0,0)</f>
        <v>0</v>
      </c>
      <c r="M1450" s="3">
        <f>_xlfn.XLOOKUP($A1450,Revolvers!$C:$C,Revolvers!P:P,0,0)</f>
        <v>0</v>
      </c>
      <c r="N1450" s="3">
        <f>_xlfn.XLOOKUP($A1450,Revolvers!$C:$C,Revolvers!Q:Q,0,0)</f>
        <v>0</v>
      </c>
      <c r="O1450" s="3">
        <f>_xlfn.XLOOKUP($A1450,Revolvers!$C:$C,Revolvers!R:R,0,0)</f>
        <v>0</v>
      </c>
      <c r="P1450" s="3">
        <f>_xlfn.XLOOKUP($A1450,Revolvers!$C:$C,Revolvers!S:S,0,0)</f>
        <v>0</v>
      </c>
      <c r="Q1450" s="3">
        <f>_xlfn.XLOOKUP($A1450,Revolvers!$C:$C,Revolvers!T:T,0,0)</f>
        <v>0</v>
      </c>
      <c r="R1450" s="3">
        <f>_xlfn.XLOOKUP($A1450,Rifles!C:C,Rifles!H:H,0,0)</f>
        <v>4</v>
      </c>
      <c r="S1450" s="3">
        <f>_xlfn.XLOOKUP($A1450,Shotguns!C:C,Shotguns!H:H,0,0)</f>
        <v>1</v>
      </c>
      <c r="T1450" s="3">
        <f t="shared" si="22"/>
        <v>12</v>
      </c>
    </row>
    <row r="1451" spans="1:20" x14ac:dyDescent="0.25">
      <c r="A1451" s="3">
        <f>Rifles!C1451</f>
        <v>57403767</v>
      </c>
      <c r="B1451" s="3" t="str">
        <f>_xlfn.XLOOKUP($A1451, Rifles!$C$2:$C$419,Rifles!$D$2:$D$419,"N/A",0)</f>
        <v>N/A</v>
      </c>
      <c r="C1451" s="4" t="str">
        <f>_xlfn.XLOOKUP($A1451, Rifles!$C$2:$C$419,Rifles!F$2:F$419,"N/A",0)</f>
        <v>N/A</v>
      </c>
      <c r="D1451" s="4" t="str">
        <f>_xlfn.XLOOKUP($A1451, Rifles!$C$2:$C$419,Rifles!G$2:G$419,"N/A",0)</f>
        <v>N/A</v>
      </c>
      <c r="E1451" s="3">
        <f>_xlfn.XLOOKUP($A1451,Pistols!$C:$C,Pistols!H:H,0,0)</f>
        <v>0</v>
      </c>
      <c r="F1451" s="3">
        <f>_xlfn.XLOOKUP($A1451,Pistols!$C:$C,Pistols!I:I,0,0)</f>
        <v>0</v>
      </c>
      <c r="G1451" s="3">
        <f>_xlfn.XLOOKUP($A1451,Pistols!$C:$C,Pistols!J:J,0,0)</f>
        <v>0</v>
      </c>
      <c r="H1451" s="3">
        <f>_xlfn.XLOOKUP($A1451,Pistols!$C:$C,Pistols!K:K,0,0)</f>
        <v>0</v>
      </c>
      <c r="I1451" s="3">
        <f>_xlfn.XLOOKUP($A1451,Pistols!$C:$C,Pistols!L:L,0,0)</f>
        <v>0</v>
      </c>
      <c r="J1451" s="3">
        <f>_xlfn.XLOOKUP($A1451,Pistols!$C:$C,Pistols!M:M,0,0)</f>
        <v>0</v>
      </c>
      <c r="K1451" s="3">
        <f>_xlfn.XLOOKUP($A1451,Pistols!$C:$C,Pistols!N:N,0,0)</f>
        <v>0</v>
      </c>
      <c r="L1451" s="3">
        <f>_xlfn.XLOOKUP($A1451,Revolvers!$C:$C,Revolvers!O:O,0,0)</f>
        <v>0</v>
      </c>
      <c r="M1451" s="3">
        <f>_xlfn.XLOOKUP($A1451,Revolvers!$C:$C,Revolvers!P:P,0,0)</f>
        <v>0</v>
      </c>
      <c r="N1451" s="3">
        <f>_xlfn.XLOOKUP($A1451,Revolvers!$C:$C,Revolvers!Q:Q,0,0)</f>
        <v>0</v>
      </c>
      <c r="O1451" s="3">
        <f>_xlfn.XLOOKUP($A1451,Revolvers!$C:$C,Revolvers!R:R,0,0)</f>
        <v>0</v>
      </c>
      <c r="P1451" s="3">
        <f>_xlfn.XLOOKUP($A1451,Revolvers!$C:$C,Revolvers!S:S,0,0)</f>
        <v>0</v>
      </c>
      <c r="Q1451" s="3">
        <f>_xlfn.XLOOKUP($A1451,Revolvers!$C:$C,Revolvers!T:T,0,0)</f>
        <v>0</v>
      </c>
      <c r="R1451" s="3">
        <f>_xlfn.XLOOKUP($A1451,Rifles!C:C,Rifles!H:H,0,0)</f>
        <v>1</v>
      </c>
      <c r="S1451" s="3">
        <f>_xlfn.XLOOKUP($A1451,Shotguns!C:C,Shotguns!H:H,0,0)</f>
        <v>0</v>
      </c>
      <c r="T1451" s="3">
        <f t="shared" si="22"/>
        <v>1</v>
      </c>
    </row>
    <row r="1452" spans="1:20" x14ac:dyDescent="0.25">
      <c r="A1452" s="3">
        <f>Rifles!C1452</f>
        <v>57511550</v>
      </c>
      <c r="B1452" s="3" t="str">
        <f>_xlfn.XLOOKUP($A1452, Rifles!$C$2:$C$419,Rifles!$D$2:$D$419,"N/A",0)</f>
        <v>N/A</v>
      </c>
      <c r="C1452" s="4" t="str">
        <f>_xlfn.XLOOKUP($A1452, Rifles!$C$2:$C$419,Rifles!F$2:F$419,"N/A",0)</f>
        <v>N/A</v>
      </c>
      <c r="D1452" s="4" t="str">
        <f>_xlfn.XLOOKUP($A1452, Rifles!$C$2:$C$419,Rifles!G$2:G$419,"N/A",0)</f>
        <v>N/A</v>
      </c>
      <c r="E1452" s="3">
        <f>_xlfn.XLOOKUP($A1452,Pistols!$C:$C,Pistols!H:H,0,0)</f>
        <v>0</v>
      </c>
      <c r="F1452" s="3">
        <f>_xlfn.XLOOKUP($A1452,Pistols!$C:$C,Pistols!I:I,0,0)</f>
        <v>0</v>
      </c>
      <c r="G1452" s="3">
        <f>_xlfn.XLOOKUP($A1452,Pistols!$C:$C,Pistols!J:J,0,0)</f>
        <v>0</v>
      </c>
      <c r="H1452" s="3">
        <f>_xlfn.XLOOKUP($A1452,Pistols!$C:$C,Pistols!K:K,0,0)</f>
        <v>0</v>
      </c>
      <c r="I1452" s="3">
        <f>_xlfn.XLOOKUP($A1452,Pistols!$C:$C,Pistols!L:L,0,0)</f>
        <v>0</v>
      </c>
      <c r="J1452" s="3">
        <f>_xlfn.XLOOKUP($A1452,Pistols!$C:$C,Pistols!M:M,0,0)</f>
        <v>0</v>
      </c>
      <c r="K1452" s="3">
        <f>_xlfn.XLOOKUP($A1452,Pistols!$C:$C,Pistols!N:N,0,0)</f>
        <v>0</v>
      </c>
      <c r="L1452" s="3">
        <f>_xlfn.XLOOKUP($A1452,Revolvers!$C:$C,Revolvers!O:O,0,0)</f>
        <v>0</v>
      </c>
      <c r="M1452" s="3">
        <f>_xlfn.XLOOKUP($A1452,Revolvers!$C:$C,Revolvers!P:P,0,0)</f>
        <v>0</v>
      </c>
      <c r="N1452" s="3">
        <f>_xlfn.XLOOKUP($A1452,Revolvers!$C:$C,Revolvers!Q:Q,0,0)</f>
        <v>0</v>
      </c>
      <c r="O1452" s="3">
        <f>_xlfn.XLOOKUP($A1452,Revolvers!$C:$C,Revolvers!R:R,0,0)</f>
        <v>0</v>
      </c>
      <c r="P1452" s="3">
        <f>_xlfn.XLOOKUP($A1452,Revolvers!$C:$C,Revolvers!S:S,0,0)</f>
        <v>0</v>
      </c>
      <c r="Q1452" s="3">
        <f>_xlfn.XLOOKUP($A1452,Revolvers!$C:$C,Revolvers!T:T,0,0)</f>
        <v>0</v>
      </c>
      <c r="R1452" s="3">
        <f>_xlfn.XLOOKUP($A1452,Rifles!C:C,Rifles!H:H,0,0)</f>
        <v>1</v>
      </c>
      <c r="S1452" s="3">
        <f>_xlfn.XLOOKUP($A1452,Shotguns!C:C,Shotguns!H:H,0,0)</f>
        <v>0</v>
      </c>
      <c r="T1452" s="3">
        <f t="shared" si="22"/>
        <v>1</v>
      </c>
    </row>
    <row r="1453" spans="1:20" x14ac:dyDescent="0.25">
      <c r="A1453" s="3">
        <f>Rifles!C1453</f>
        <v>57504587</v>
      </c>
      <c r="B1453" s="3" t="str">
        <f>_xlfn.XLOOKUP($A1453, Rifles!$C$2:$C$419,Rifles!$D$2:$D$419,"N/A",0)</f>
        <v>N/A</v>
      </c>
      <c r="C1453" s="4" t="str">
        <f>_xlfn.XLOOKUP($A1453, Rifles!$C$2:$C$419,Rifles!F$2:F$419,"N/A",0)</f>
        <v>N/A</v>
      </c>
      <c r="D1453" s="4" t="str">
        <f>_xlfn.XLOOKUP($A1453, Rifles!$C$2:$C$419,Rifles!G$2:G$419,"N/A",0)</f>
        <v>N/A</v>
      </c>
      <c r="E1453" s="3">
        <f>_xlfn.XLOOKUP($A1453,Pistols!$C:$C,Pistols!H:H,0,0)</f>
        <v>0</v>
      </c>
      <c r="F1453" s="3">
        <f>_xlfn.XLOOKUP($A1453,Pistols!$C:$C,Pistols!I:I,0,0)</f>
        <v>0</v>
      </c>
      <c r="G1453" s="3">
        <f>_xlfn.XLOOKUP($A1453,Pistols!$C:$C,Pistols!J:J,0,0)</f>
        <v>0</v>
      </c>
      <c r="H1453" s="3">
        <f>_xlfn.XLOOKUP($A1453,Pistols!$C:$C,Pistols!K:K,0,0)</f>
        <v>0</v>
      </c>
      <c r="I1453" s="3">
        <f>_xlfn.XLOOKUP($A1453,Pistols!$C:$C,Pistols!L:L,0,0)</f>
        <v>0</v>
      </c>
      <c r="J1453" s="3">
        <f>_xlfn.XLOOKUP($A1453,Pistols!$C:$C,Pistols!M:M,0,0)</f>
        <v>0</v>
      </c>
      <c r="K1453" s="3">
        <f>_xlfn.XLOOKUP($A1453,Pistols!$C:$C,Pistols!N:N,0,0)</f>
        <v>0</v>
      </c>
      <c r="L1453" s="3">
        <f>_xlfn.XLOOKUP($A1453,Revolvers!$C:$C,Revolvers!O:O,0,0)</f>
        <v>0</v>
      </c>
      <c r="M1453" s="3">
        <f>_xlfn.XLOOKUP($A1453,Revolvers!$C:$C,Revolvers!P:P,0,0)</f>
        <v>0</v>
      </c>
      <c r="N1453" s="3">
        <f>_xlfn.XLOOKUP($A1453,Revolvers!$C:$C,Revolvers!Q:Q,0,0)</f>
        <v>0</v>
      </c>
      <c r="O1453" s="3">
        <f>_xlfn.XLOOKUP($A1453,Revolvers!$C:$C,Revolvers!R:R,0,0)</f>
        <v>0</v>
      </c>
      <c r="P1453" s="3">
        <f>_xlfn.XLOOKUP($A1453,Revolvers!$C:$C,Revolvers!S:S,0,0)</f>
        <v>0</v>
      </c>
      <c r="Q1453" s="3">
        <f>_xlfn.XLOOKUP($A1453,Revolvers!$C:$C,Revolvers!T:T,0,0)</f>
        <v>0</v>
      </c>
      <c r="R1453" s="3">
        <f>_xlfn.XLOOKUP($A1453,Rifles!C:C,Rifles!H:H,0,0)</f>
        <v>5</v>
      </c>
      <c r="S1453" s="3">
        <f>_xlfn.XLOOKUP($A1453,Shotguns!C:C,Shotguns!H:H,0,0)</f>
        <v>0</v>
      </c>
      <c r="T1453" s="3">
        <f t="shared" si="22"/>
        <v>5</v>
      </c>
    </row>
    <row r="1454" spans="1:20" x14ac:dyDescent="0.25">
      <c r="A1454" s="3">
        <f>Rifles!C1454</f>
        <v>57501654</v>
      </c>
      <c r="B1454" s="3" t="str">
        <f>_xlfn.XLOOKUP($A1454, Rifles!$C$2:$C$419,Rifles!$D$2:$D$419,"N/A",0)</f>
        <v>N/A</v>
      </c>
      <c r="C1454" s="4" t="str">
        <f>_xlfn.XLOOKUP($A1454, Rifles!$C$2:$C$419,Rifles!F$2:F$419,"N/A",0)</f>
        <v>N/A</v>
      </c>
      <c r="D1454" s="4" t="str">
        <f>_xlfn.XLOOKUP($A1454, Rifles!$C$2:$C$419,Rifles!G$2:G$419,"N/A",0)</f>
        <v>N/A</v>
      </c>
      <c r="E1454" s="3">
        <f>_xlfn.XLOOKUP($A1454,Pistols!$C:$C,Pistols!H:H,0,0)</f>
        <v>0</v>
      </c>
      <c r="F1454" s="3">
        <f>_xlfn.XLOOKUP($A1454,Pistols!$C:$C,Pistols!I:I,0,0)</f>
        <v>0</v>
      </c>
      <c r="G1454" s="3">
        <f>_xlfn.XLOOKUP($A1454,Pistols!$C:$C,Pistols!J:J,0,0)</f>
        <v>0</v>
      </c>
      <c r="H1454" s="3">
        <f>_xlfn.XLOOKUP($A1454,Pistols!$C:$C,Pistols!K:K,0,0)</f>
        <v>0</v>
      </c>
      <c r="I1454" s="3">
        <f>_xlfn.XLOOKUP($A1454,Pistols!$C:$C,Pistols!L:L,0,0)</f>
        <v>0</v>
      </c>
      <c r="J1454" s="3">
        <f>_xlfn.XLOOKUP($A1454,Pistols!$C:$C,Pistols!M:M,0,0)</f>
        <v>0</v>
      </c>
      <c r="K1454" s="3">
        <f>_xlfn.XLOOKUP($A1454,Pistols!$C:$C,Pistols!N:N,0,0)</f>
        <v>0</v>
      </c>
      <c r="L1454" s="3">
        <f>_xlfn.XLOOKUP($A1454,Revolvers!$C:$C,Revolvers!O:O,0,0)</f>
        <v>0</v>
      </c>
      <c r="M1454" s="3">
        <f>_xlfn.XLOOKUP($A1454,Revolvers!$C:$C,Revolvers!P:P,0,0)</f>
        <v>0</v>
      </c>
      <c r="N1454" s="3">
        <f>_xlfn.XLOOKUP($A1454,Revolvers!$C:$C,Revolvers!Q:Q,0,0)</f>
        <v>0</v>
      </c>
      <c r="O1454" s="3">
        <f>_xlfn.XLOOKUP($A1454,Revolvers!$C:$C,Revolvers!R:R,0,0)</f>
        <v>0</v>
      </c>
      <c r="P1454" s="3">
        <f>_xlfn.XLOOKUP($A1454,Revolvers!$C:$C,Revolvers!S:S,0,0)</f>
        <v>0</v>
      </c>
      <c r="Q1454" s="3">
        <f>_xlfn.XLOOKUP($A1454,Revolvers!$C:$C,Revolvers!T:T,0,0)</f>
        <v>0</v>
      </c>
      <c r="R1454" s="3">
        <f>_xlfn.XLOOKUP($A1454,Rifles!C:C,Rifles!H:H,0,0)</f>
        <v>3</v>
      </c>
      <c r="S1454" s="3">
        <f>_xlfn.XLOOKUP($A1454,Shotguns!C:C,Shotguns!H:H,0,0)</f>
        <v>0</v>
      </c>
      <c r="T1454" s="3">
        <f t="shared" si="22"/>
        <v>3</v>
      </c>
    </row>
    <row r="1455" spans="1:20" x14ac:dyDescent="0.25">
      <c r="A1455" s="3">
        <f>Rifles!C1455</f>
        <v>57510830</v>
      </c>
      <c r="B1455" s="3" t="str">
        <f>_xlfn.XLOOKUP($A1455, Rifles!$C$2:$C$419,Rifles!$D$2:$D$419,"N/A",0)</f>
        <v>N/A</v>
      </c>
      <c r="C1455" s="4" t="str">
        <f>_xlfn.XLOOKUP($A1455, Rifles!$C$2:$C$419,Rifles!F$2:F$419,"N/A",0)</f>
        <v>N/A</v>
      </c>
      <c r="D1455" s="4" t="str">
        <f>_xlfn.XLOOKUP($A1455, Rifles!$C$2:$C$419,Rifles!G$2:G$419,"N/A",0)</f>
        <v>N/A</v>
      </c>
      <c r="E1455" s="3">
        <f>_xlfn.XLOOKUP($A1455,Pistols!$C:$C,Pistols!H:H,0,0)</f>
        <v>0</v>
      </c>
      <c r="F1455" s="3">
        <f>_xlfn.XLOOKUP($A1455,Pistols!$C:$C,Pistols!I:I,0,0)</f>
        <v>0</v>
      </c>
      <c r="G1455" s="3">
        <f>_xlfn.XLOOKUP($A1455,Pistols!$C:$C,Pistols!J:J,0,0)</f>
        <v>0</v>
      </c>
      <c r="H1455" s="3">
        <f>_xlfn.XLOOKUP($A1455,Pistols!$C:$C,Pistols!K:K,0,0)</f>
        <v>0</v>
      </c>
      <c r="I1455" s="3">
        <f>_xlfn.XLOOKUP($A1455,Pistols!$C:$C,Pistols!L:L,0,0)</f>
        <v>0</v>
      </c>
      <c r="J1455" s="3">
        <f>_xlfn.XLOOKUP($A1455,Pistols!$C:$C,Pistols!M:M,0,0)</f>
        <v>0</v>
      </c>
      <c r="K1455" s="3">
        <f>_xlfn.XLOOKUP($A1455,Pistols!$C:$C,Pistols!N:N,0,0)</f>
        <v>0</v>
      </c>
      <c r="L1455" s="3">
        <f>_xlfn.XLOOKUP($A1455,Revolvers!$C:$C,Revolvers!O:O,0,0)</f>
        <v>0</v>
      </c>
      <c r="M1455" s="3">
        <f>_xlfn.XLOOKUP($A1455,Revolvers!$C:$C,Revolvers!P:P,0,0)</f>
        <v>0</v>
      </c>
      <c r="N1455" s="3">
        <f>_xlfn.XLOOKUP($A1455,Revolvers!$C:$C,Revolvers!Q:Q,0,0)</f>
        <v>0</v>
      </c>
      <c r="O1455" s="3">
        <f>_xlfn.XLOOKUP($A1455,Revolvers!$C:$C,Revolvers!R:R,0,0)</f>
        <v>0</v>
      </c>
      <c r="P1455" s="3">
        <f>_xlfn.XLOOKUP($A1455,Revolvers!$C:$C,Revolvers!S:S,0,0)</f>
        <v>0</v>
      </c>
      <c r="Q1455" s="3">
        <f>_xlfn.XLOOKUP($A1455,Revolvers!$C:$C,Revolvers!T:T,0,0)</f>
        <v>0</v>
      </c>
      <c r="R1455" s="3">
        <f>_xlfn.XLOOKUP($A1455,Rifles!C:C,Rifles!H:H,0,0)</f>
        <v>37</v>
      </c>
      <c r="S1455" s="3">
        <f>_xlfn.XLOOKUP($A1455,Shotguns!C:C,Shotguns!H:H,0,0)</f>
        <v>0</v>
      </c>
      <c r="T1455" s="3">
        <f t="shared" si="22"/>
        <v>37</v>
      </c>
    </row>
    <row r="1456" spans="1:20" x14ac:dyDescent="0.25">
      <c r="A1456" s="3">
        <f>Rifles!C1456</f>
        <v>57511407</v>
      </c>
      <c r="B1456" s="3" t="str">
        <f>_xlfn.XLOOKUP($A1456, Rifles!$C$2:$C$419,Rifles!$D$2:$D$419,"N/A",0)</f>
        <v>N/A</v>
      </c>
      <c r="C1456" s="4" t="str">
        <f>_xlfn.XLOOKUP($A1456, Rifles!$C$2:$C$419,Rifles!F$2:F$419,"N/A",0)</f>
        <v>N/A</v>
      </c>
      <c r="D1456" s="4" t="str">
        <f>_xlfn.XLOOKUP($A1456, Rifles!$C$2:$C$419,Rifles!G$2:G$419,"N/A",0)</f>
        <v>N/A</v>
      </c>
      <c r="E1456" s="3">
        <f>_xlfn.XLOOKUP($A1456,Pistols!$C:$C,Pistols!H:H,0,0)</f>
        <v>0</v>
      </c>
      <c r="F1456" s="3">
        <f>_xlfn.XLOOKUP($A1456,Pistols!$C:$C,Pistols!I:I,0,0)</f>
        <v>0</v>
      </c>
      <c r="G1456" s="3">
        <f>_xlfn.XLOOKUP($A1456,Pistols!$C:$C,Pistols!J:J,0,0)</f>
        <v>0</v>
      </c>
      <c r="H1456" s="3">
        <f>_xlfn.XLOOKUP($A1456,Pistols!$C:$C,Pistols!K:K,0,0)</f>
        <v>0</v>
      </c>
      <c r="I1456" s="3">
        <f>_xlfn.XLOOKUP($A1456,Pistols!$C:$C,Pistols!L:L,0,0)</f>
        <v>0</v>
      </c>
      <c r="J1456" s="3">
        <f>_xlfn.XLOOKUP($A1456,Pistols!$C:$C,Pistols!M:M,0,0)</f>
        <v>6</v>
      </c>
      <c r="K1456" s="3">
        <f>_xlfn.XLOOKUP($A1456,Pistols!$C:$C,Pistols!N:N,0,0)</f>
        <v>6</v>
      </c>
      <c r="L1456" s="3">
        <f>_xlfn.XLOOKUP($A1456,Revolvers!$C:$C,Revolvers!O:O,0,0)</f>
        <v>0</v>
      </c>
      <c r="M1456" s="3">
        <f>_xlfn.XLOOKUP($A1456,Revolvers!$C:$C,Revolvers!P:P,0,0)</f>
        <v>0</v>
      </c>
      <c r="N1456" s="3">
        <f>_xlfn.XLOOKUP($A1456,Revolvers!$C:$C,Revolvers!Q:Q,0,0)</f>
        <v>0</v>
      </c>
      <c r="O1456" s="3">
        <f>_xlfn.XLOOKUP($A1456,Revolvers!$C:$C,Revolvers!R:R,0,0)</f>
        <v>0</v>
      </c>
      <c r="P1456" s="3">
        <f>_xlfn.XLOOKUP($A1456,Revolvers!$C:$C,Revolvers!S:S,0,0)</f>
        <v>0</v>
      </c>
      <c r="Q1456" s="3">
        <f>_xlfn.XLOOKUP($A1456,Revolvers!$C:$C,Revolvers!T:T,0,0)</f>
        <v>0</v>
      </c>
      <c r="R1456" s="3">
        <f>_xlfn.XLOOKUP($A1456,Rifles!C:C,Rifles!H:H,0,0)</f>
        <v>41</v>
      </c>
      <c r="S1456" s="3">
        <f>_xlfn.XLOOKUP($A1456,Shotguns!C:C,Shotguns!H:H,0,0)</f>
        <v>0</v>
      </c>
      <c r="T1456" s="3">
        <f t="shared" si="22"/>
        <v>47</v>
      </c>
    </row>
    <row r="1457" spans="1:20" x14ac:dyDescent="0.25">
      <c r="A1457" s="3">
        <f>Rifles!C1457</f>
        <v>57407150</v>
      </c>
      <c r="B1457" s="3" t="str">
        <f>_xlfn.XLOOKUP($A1457, Rifles!$C$2:$C$419,Rifles!$D$2:$D$419,"N/A",0)</f>
        <v>N/A</v>
      </c>
      <c r="C1457" s="4" t="str">
        <f>_xlfn.XLOOKUP($A1457, Rifles!$C$2:$C$419,Rifles!F$2:F$419,"N/A",0)</f>
        <v>N/A</v>
      </c>
      <c r="D1457" s="4" t="str">
        <f>_xlfn.XLOOKUP($A1457, Rifles!$C$2:$C$419,Rifles!G$2:G$419,"N/A",0)</f>
        <v>N/A</v>
      </c>
      <c r="E1457" s="3">
        <f>_xlfn.XLOOKUP($A1457,Pistols!$C:$C,Pistols!H:H,0,0)</f>
        <v>6</v>
      </c>
      <c r="F1457" s="3">
        <f>_xlfn.XLOOKUP($A1457,Pistols!$C:$C,Pistols!I:I,0,0)</f>
        <v>0</v>
      </c>
      <c r="G1457" s="3">
        <f>_xlfn.XLOOKUP($A1457,Pistols!$C:$C,Pistols!J:J,0,0)</f>
        <v>0</v>
      </c>
      <c r="H1457" s="3">
        <f>_xlfn.XLOOKUP($A1457,Pistols!$C:$C,Pistols!K:K,0,0)</f>
        <v>0</v>
      </c>
      <c r="I1457" s="3">
        <f>_xlfn.XLOOKUP($A1457,Pistols!$C:$C,Pistols!L:L,0,0)</f>
        <v>0</v>
      </c>
      <c r="J1457" s="3">
        <f>_xlfn.XLOOKUP($A1457,Pistols!$C:$C,Pistols!M:M,0,0)</f>
        <v>0</v>
      </c>
      <c r="K1457" s="3">
        <f>_xlfn.XLOOKUP($A1457,Pistols!$C:$C,Pistols!N:N,0,0)</f>
        <v>6</v>
      </c>
      <c r="L1457" s="3">
        <f>_xlfn.XLOOKUP($A1457,Revolvers!$C:$C,Revolvers!O:O,0,0)</f>
        <v>0</v>
      </c>
      <c r="M1457" s="3">
        <f>_xlfn.XLOOKUP($A1457,Revolvers!$C:$C,Revolvers!P:P,0,0)</f>
        <v>0</v>
      </c>
      <c r="N1457" s="3">
        <f>_xlfn.XLOOKUP($A1457,Revolvers!$C:$C,Revolvers!Q:Q,0,0)</f>
        <v>0</v>
      </c>
      <c r="O1457" s="3">
        <f>_xlfn.XLOOKUP($A1457,Revolvers!$C:$C,Revolvers!R:R,0,0)</f>
        <v>0</v>
      </c>
      <c r="P1457" s="3">
        <f>_xlfn.XLOOKUP($A1457,Revolvers!$C:$C,Revolvers!S:S,0,0)</f>
        <v>0</v>
      </c>
      <c r="Q1457" s="3">
        <f>_xlfn.XLOOKUP($A1457,Revolvers!$C:$C,Revolvers!T:T,0,0)</f>
        <v>0</v>
      </c>
      <c r="R1457" s="3">
        <f>_xlfn.XLOOKUP($A1457,Rifles!C:C,Rifles!H:H,0,0)</f>
        <v>130</v>
      </c>
      <c r="S1457" s="3">
        <f>_xlfn.XLOOKUP($A1457,Shotguns!C:C,Shotguns!H:H,0,0)</f>
        <v>0</v>
      </c>
      <c r="T1457" s="3">
        <f t="shared" si="22"/>
        <v>136</v>
      </c>
    </row>
    <row r="1458" spans="1:20" x14ac:dyDescent="0.25">
      <c r="A1458" s="3">
        <f>Rifles!C1458</f>
        <v>57408793</v>
      </c>
      <c r="B1458" s="3" t="str">
        <f>_xlfn.XLOOKUP($A1458, Rifles!$C$2:$C$419,Rifles!$D$2:$D$419,"N/A",0)</f>
        <v>N/A</v>
      </c>
      <c r="C1458" s="4" t="str">
        <f>_xlfn.XLOOKUP($A1458, Rifles!$C$2:$C$419,Rifles!F$2:F$419,"N/A",0)</f>
        <v>N/A</v>
      </c>
      <c r="D1458" s="4" t="str">
        <f>_xlfn.XLOOKUP($A1458, Rifles!$C$2:$C$419,Rifles!G$2:G$419,"N/A",0)</f>
        <v>N/A</v>
      </c>
      <c r="E1458" s="3">
        <f>_xlfn.XLOOKUP($A1458,Pistols!$C:$C,Pistols!H:H,0,0)</f>
        <v>0</v>
      </c>
      <c r="F1458" s="3">
        <f>_xlfn.XLOOKUP($A1458,Pistols!$C:$C,Pistols!I:I,0,0)</f>
        <v>0</v>
      </c>
      <c r="G1458" s="3">
        <f>_xlfn.XLOOKUP($A1458,Pistols!$C:$C,Pistols!J:J,0,0)</f>
        <v>0</v>
      </c>
      <c r="H1458" s="3">
        <f>_xlfn.XLOOKUP($A1458,Pistols!$C:$C,Pistols!K:K,0,0)</f>
        <v>0</v>
      </c>
      <c r="I1458" s="3">
        <f>_xlfn.XLOOKUP($A1458,Pistols!$C:$C,Pistols!L:L,0,0)</f>
        <v>0</v>
      </c>
      <c r="J1458" s="3">
        <f>_xlfn.XLOOKUP($A1458,Pistols!$C:$C,Pistols!M:M,0,0)</f>
        <v>0</v>
      </c>
      <c r="K1458" s="3">
        <f>_xlfn.XLOOKUP($A1458,Pistols!$C:$C,Pistols!N:N,0,0)</f>
        <v>0</v>
      </c>
      <c r="L1458" s="3">
        <f>_xlfn.XLOOKUP($A1458,Revolvers!$C:$C,Revolvers!O:O,0,0)</f>
        <v>0</v>
      </c>
      <c r="M1458" s="3">
        <f>_xlfn.XLOOKUP($A1458,Revolvers!$C:$C,Revolvers!P:P,0,0)</f>
        <v>0</v>
      </c>
      <c r="N1458" s="3">
        <f>_xlfn.XLOOKUP($A1458,Revolvers!$C:$C,Revolvers!Q:Q,0,0)</f>
        <v>0</v>
      </c>
      <c r="O1458" s="3">
        <f>_xlfn.XLOOKUP($A1458,Revolvers!$C:$C,Revolvers!R:R,0,0)</f>
        <v>0</v>
      </c>
      <c r="P1458" s="3">
        <f>_xlfn.XLOOKUP($A1458,Revolvers!$C:$C,Revolvers!S:S,0,0)</f>
        <v>0</v>
      </c>
      <c r="Q1458" s="3">
        <f>_xlfn.XLOOKUP($A1458,Revolvers!$C:$C,Revolvers!T:T,0,0)</f>
        <v>0</v>
      </c>
      <c r="R1458" s="3">
        <f>_xlfn.XLOOKUP($A1458,Rifles!C:C,Rifles!H:H,0,0)</f>
        <v>1</v>
      </c>
      <c r="S1458" s="3">
        <f>_xlfn.XLOOKUP($A1458,Shotguns!C:C,Shotguns!H:H,0,0)</f>
        <v>0</v>
      </c>
      <c r="T1458" s="3">
        <f t="shared" si="22"/>
        <v>1</v>
      </c>
    </row>
    <row r="1459" spans="1:20" x14ac:dyDescent="0.25">
      <c r="A1459" s="3">
        <f>Rifles!C1459</f>
        <v>57406578</v>
      </c>
      <c r="B1459" s="3" t="str">
        <f>_xlfn.XLOOKUP($A1459, Rifles!$C$2:$C$419,Rifles!$D$2:$D$419,"N/A",0)</f>
        <v>N/A</v>
      </c>
      <c r="C1459" s="4" t="str">
        <f>_xlfn.XLOOKUP($A1459, Rifles!$C$2:$C$419,Rifles!F$2:F$419,"N/A",0)</f>
        <v>N/A</v>
      </c>
      <c r="D1459" s="4" t="str">
        <f>_xlfn.XLOOKUP($A1459, Rifles!$C$2:$C$419,Rifles!G$2:G$419,"N/A",0)</f>
        <v>N/A</v>
      </c>
      <c r="E1459" s="3">
        <f>_xlfn.XLOOKUP($A1459,Pistols!$C:$C,Pistols!H:H,0,0)</f>
        <v>0</v>
      </c>
      <c r="F1459" s="3">
        <f>_xlfn.XLOOKUP($A1459,Pistols!$C:$C,Pistols!I:I,0,0)</f>
        <v>0</v>
      </c>
      <c r="G1459" s="3">
        <f>_xlfn.XLOOKUP($A1459,Pistols!$C:$C,Pistols!J:J,0,0)</f>
        <v>0</v>
      </c>
      <c r="H1459" s="3">
        <f>_xlfn.XLOOKUP($A1459,Pistols!$C:$C,Pistols!K:K,0,0)</f>
        <v>0</v>
      </c>
      <c r="I1459" s="3">
        <f>_xlfn.XLOOKUP($A1459,Pistols!$C:$C,Pistols!L:L,0,0)</f>
        <v>0</v>
      </c>
      <c r="J1459" s="3">
        <f>_xlfn.XLOOKUP($A1459,Pistols!$C:$C,Pistols!M:M,0,0)</f>
        <v>0</v>
      </c>
      <c r="K1459" s="3">
        <f>_xlfn.XLOOKUP($A1459,Pistols!$C:$C,Pistols!N:N,0,0)</f>
        <v>0</v>
      </c>
      <c r="L1459" s="3">
        <f>_xlfn.XLOOKUP($A1459,Revolvers!$C:$C,Revolvers!O:O,0,0)</f>
        <v>0</v>
      </c>
      <c r="M1459" s="3">
        <f>_xlfn.XLOOKUP($A1459,Revolvers!$C:$C,Revolvers!P:P,0,0)</f>
        <v>0</v>
      </c>
      <c r="N1459" s="3">
        <f>_xlfn.XLOOKUP($A1459,Revolvers!$C:$C,Revolvers!Q:Q,0,0)</f>
        <v>0</v>
      </c>
      <c r="O1459" s="3">
        <f>_xlfn.XLOOKUP($A1459,Revolvers!$C:$C,Revolvers!R:R,0,0)</f>
        <v>0</v>
      </c>
      <c r="P1459" s="3">
        <f>_xlfn.XLOOKUP($A1459,Revolvers!$C:$C,Revolvers!S:S,0,0)</f>
        <v>0</v>
      </c>
      <c r="Q1459" s="3">
        <f>_xlfn.XLOOKUP($A1459,Revolvers!$C:$C,Revolvers!T:T,0,0)</f>
        <v>0</v>
      </c>
      <c r="R1459" s="3">
        <f>_xlfn.XLOOKUP($A1459,Rifles!C:C,Rifles!H:H,0,0)</f>
        <v>1</v>
      </c>
      <c r="S1459" s="3">
        <f>_xlfn.XLOOKUP($A1459,Shotguns!C:C,Shotguns!H:H,0,0)</f>
        <v>0</v>
      </c>
      <c r="T1459" s="3">
        <f t="shared" si="22"/>
        <v>1</v>
      </c>
    </row>
    <row r="1460" spans="1:20" x14ac:dyDescent="0.25">
      <c r="A1460" s="3">
        <f>Rifles!C1460</f>
        <v>57406541</v>
      </c>
      <c r="B1460" s="3" t="str">
        <f>_xlfn.XLOOKUP($A1460, Rifles!$C$2:$C$419,Rifles!$D$2:$D$419,"N/A",0)</f>
        <v>N/A</v>
      </c>
      <c r="C1460" s="4" t="str">
        <f>_xlfn.XLOOKUP($A1460, Rifles!$C$2:$C$419,Rifles!F$2:F$419,"N/A",0)</f>
        <v>N/A</v>
      </c>
      <c r="D1460" s="4" t="str">
        <f>_xlfn.XLOOKUP($A1460, Rifles!$C$2:$C$419,Rifles!G$2:G$419,"N/A",0)</f>
        <v>N/A</v>
      </c>
      <c r="E1460" s="3">
        <f>_xlfn.XLOOKUP($A1460,Pistols!$C:$C,Pistols!H:H,0,0)</f>
        <v>0</v>
      </c>
      <c r="F1460" s="3">
        <f>_xlfn.XLOOKUP($A1460,Pistols!$C:$C,Pistols!I:I,0,0)</f>
        <v>0</v>
      </c>
      <c r="G1460" s="3">
        <f>_xlfn.XLOOKUP($A1460,Pistols!$C:$C,Pistols!J:J,0,0)</f>
        <v>0</v>
      </c>
      <c r="H1460" s="3">
        <f>_xlfn.XLOOKUP($A1460,Pistols!$C:$C,Pistols!K:K,0,0)</f>
        <v>0</v>
      </c>
      <c r="I1460" s="3">
        <f>_xlfn.XLOOKUP($A1460,Pistols!$C:$C,Pistols!L:L,0,0)</f>
        <v>0</v>
      </c>
      <c r="J1460" s="3">
        <f>_xlfn.XLOOKUP($A1460,Pistols!$C:$C,Pistols!M:M,0,0)</f>
        <v>0</v>
      </c>
      <c r="K1460" s="3">
        <f>_xlfn.XLOOKUP($A1460,Pistols!$C:$C,Pistols!N:N,0,0)</f>
        <v>0</v>
      </c>
      <c r="L1460" s="3">
        <f>_xlfn.XLOOKUP($A1460,Revolvers!$C:$C,Revolvers!O:O,0,0)</f>
        <v>0</v>
      </c>
      <c r="M1460" s="3">
        <f>_xlfn.XLOOKUP($A1460,Revolvers!$C:$C,Revolvers!P:P,0,0)</f>
        <v>0</v>
      </c>
      <c r="N1460" s="3">
        <f>_xlfn.XLOOKUP($A1460,Revolvers!$C:$C,Revolvers!Q:Q,0,0)</f>
        <v>0</v>
      </c>
      <c r="O1460" s="3">
        <f>_xlfn.XLOOKUP($A1460,Revolvers!$C:$C,Revolvers!R:R,0,0)</f>
        <v>0</v>
      </c>
      <c r="P1460" s="3">
        <f>_xlfn.XLOOKUP($A1460,Revolvers!$C:$C,Revolvers!S:S,0,0)</f>
        <v>0</v>
      </c>
      <c r="Q1460" s="3">
        <f>_xlfn.XLOOKUP($A1460,Revolvers!$C:$C,Revolvers!T:T,0,0)</f>
        <v>0</v>
      </c>
      <c r="R1460" s="3">
        <f>_xlfn.XLOOKUP($A1460,Rifles!C:C,Rifles!H:H,0,0)</f>
        <v>37</v>
      </c>
      <c r="S1460" s="3">
        <f>_xlfn.XLOOKUP($A1460,Shotguns!C:C,Shotguns!H:H,0,0)</f>
        <v>0</v>
      </c>
      <c r="T1460" s="3">
        <f t="shared" si="22"/>
        <v>37</v>
      </c>
    </row>
    <row r="1461" spans="1:20" x14ac:dyDescent="0.25">
      <c r="A1461" s="3">
        <f>Rifles!C1461</f>
        <v>57604823</v>
      </c>
      <c r="B1461" s="3" t="str">
        <f>_xlfn.XLOOKUP($A1461, Rifles!$C$2:$C$419,Rifles!$D$2:$D$419,"N/A",0)</f>
        <v>N/A</v>
      </c>
      <c r="C1461" s="4" t="str">
        <f>_xlfn.XLOOKUP($A1461, Rifles!$C$2:$C$419,Rifles!F$2:F$419,"N/A",0)</f>
        <v>N/A</v>
      </c>
      <c r="D1461" s="4" t="str">
        <f>_xlfn.XLOOKUP($A1461, Rifles!$C$2:$C$419,Rifles!G$2:G$419,"N/A",0)</f>
        <v>N/A</v>
      </c>
      <c r="E1461" s="3">
        <f>_xlfn.XLOOKUP($A1461,Pistols!$C:$C,Pistols!H:H,0,0)</f>
        <v>0</v>
      </c>
      <c r="F1461" s="3">
        <f>_xlfn.XLOOKUP($A1461,Pistols!$C:$C,Pistols!I:I,0,0)</f>
        <v>0</v>
      </c>
      <c r="G1461" s="3">
        <f>_xlfn.XLOOKUP($A1461,Pistols!$C:$C,Pistols!J:J,0,0)</f>
        <v>0</v>
      </c>
      <c r="H1461" s="3">
        <f>_xlfn.XLOOKUP($A1461,Pistols!$C:$C,Pistols!K:K,0,0)</f>
        <v>0</v>
      </c>
      <c r="I1461" s="3">
        <f>_xlfn.XLOOKUP($A1461,Pistols!$C:$C,Pistols!L:L,0,0)</f>
        <v>0</v>
      </c>
      <c r="J1461" s="3">
        <f>_xlfn.XLOOKUP($A1461,Pistols!$C:$C,Pistols!M:M,0,0)</f>
        <v>0</v>
      </c>
      <c r="K1461" s="3">
        <f>_xlfn.XLOOKUP($A1461,Pistols!$C:$C,Pistols!N:N,0,0)</f>
        <v>0</v>
      </c>
      <c r="L1461" s="3">
        <f>_xlfn.XLOOKUP($A1461,Revolvers!$C:$C,Revolvers!O:O,0,0)</f>
        <v>0</v>
      </c>
      <c r="M1461" s="3">
        <f>_xlfn.XLOOKUP($A1461,Revolvers!$C:$C,Revolvers!P:P,0,0)</f>
        <v>0</v>
      </c>
      <c r="N1461" s="3">
        <f>_xlfn.XLOOKUP($A1461,Revolvers!$C:$C,Revolvers!Q:Q,0,0)</f>
        <v>0</v>
      </c>
      <c r="O1461" s="3">
        <f>_xlfn.XLOOKUP($A1461,Revolvers!$C:$C,Revolvers!R:R,0,0)</f>
        <v>0</v>
      </c>
      <c r="P1461" s="3">
        <f>_xlfn.XLOOKUP($A1461,Revolvers!$C:$C,Revolvers!S:S,0,0)</f>
        <v>0</v>
      </c>
      <c r="Q1461" s="3">
        <f>_xlfn.XLOOKUP($A1461,Revolvers!$C:$C,Revolvers!T:T,0,0)</f>
        <v>0</v>
      </c>
      <c r="R1461" s="3">
        <f>_xlfn.XLOOKUP($A1461,Rifles!C:C,Rifles!H:H,0,0)</f>
        <v>2</v>
      </c>
      <c r="S1461" s="3">
        <f>_xlfn.XLOOKUP($A1461,Shotguns!C:C,Shotguns!H:H,0,0)</f>
        <v>0</v>
      </c>
      <c r="T1461" s="3">
        <f t="shared" si="22"/>
        <v>2</v>
      </c>
    </row>
    <row r="1462" spans="1:20" x14ac:dyDescent="0.25">
      <c r="A1462" s="3">
        <f>Rifles!C1462</f>
        <v>57511578</v>
      </c>
      <c r="B1462" s="3" t="str">
        <f>_xlfn.XLOOKUP($A1462, Rifles!$C$2:$C$419,Rifles!$D$2:$D$419,"N/A",0)</f>
        <v>N/A</v>
      </c>
      <c r="C1462" s="4" t="str">
        <f>_xlfn.XLOOKUP($A1462, Rifles!$C$2:$C$419,Rifles!F$2:F$419,"N/A",0)</f>
        <v>N/A</v>
      </c>
      <c r="D1462" s="4" t="str">
        <f>_xlfn.XLOOKUP($A1462, Rifles!$C$2:$C$419,Rifles!G$2:G$419,"N/A",0)</f>
        <v>N/A</v>
      </c>
      <c r="E1462" s="3">
        <f>_xlfn.XLOOKUP($A1462,Pistols!$C:$C,Pistols!H:H,0,0)</f>
        <v>0</v>
      </c>
      <c r="F1462" s="3">
        <f>_xlfn.XLOOKUP($A1462,Pistols!$C:$C,Pistols!I:I,0,0)</f>
        <v>0</v>
      </c>
      <c r="G1462" s="3">
        <f>_xlfn.XLOOKUP($A1462,Pistols!$C:$C,Pistols!J:J,0,0)</f>
        <v>0</v>
      </c>
      <c r="H1462" s="3">
        <f>_xlfn.XLOOKUP($A1462,Pistols!$C:$C,Pistols!K:K,0,0)</f>
        <v>0</v>
      </c>
      <c r="I1462" s="3">
        <f>_xlfn.XLOOKUP($A1462,Pistols!$C:$C,Pistols!L:L,0,0)</f>
        <v>0</v>
      </c>
      <c r="J1462" s="3">
        <f>_xlfn.XLOOKUP($A1462,Pistols!$C:$C,Pistols!M:M,0,0)</f>
        <v>0</v>
      </c>
      <c r="K1462" s="3">
        <f>_xlfn.XLOOKUP($A1462,Pistols!$C:$C,Pistols!N:N,0,0)</f>
        <v>0</v>
      </c>
      <c r="L1462" s="3">
        <f>_xlfn.XLOOKUP($A1462,Revolvers!$C:$C,Revolvers!O:O,0,0)</f>
        <v>0</v>
      </c>
      <c r="M1462" s="3">
        <f>_xlfn.XLOOKUP($A1462,Revolvers!$C:$C,Revolvers!P:P,0,0)</f>
        <v>0</v>
      </c>
      <c r="N1462" s="3">
        <f>_xlfn.XLOOKUP($A1462,Revolvers!$C:$C,Revolvers!Q:Q,0,0)</f>
        <v>0</v>
      </c>
      <c r="O1462" s="3">
        <f>_xlfn.XLOOKUP($A1462,Revolvers!$C:$C,Revolvers!R:R,0,0)</f>
        <v>0</v>
      </c>
      <c r="P1462" s="3">
        <f>_xlfn.XLOOKUP($A1462,Revolvers!$C:$C,Revolvers!S:S,0,0)</f>
        <v>0</v>
      </c>
      <c r="Q1462" s="3">
        <f>_xlfn.XLOOKUP($A1462,Revolvers!$C:$C,Revolvers!T:T,0,0)</f>
        <v>0</v>
      </c>
      <c r="R1462" s="3">
        <f>_xlfn.XLOOKUP($A1462,Rifles!C:C,Rifles!H:H,0,0)</f>
        <v>1</v>
      </c>
      <c r="S1462" s="3">
        <f>_xlfn.XLOOKUP($A1462,Shotguns!C:C,Shotguns!H:H,0,0)</f>
        <v>0</v>
      </c>
      <c r="T1462" s="3">
        <f t="shared" si="22"/>
        <v>1</v>
      </c>
    </row>
    <row r="1463" spans="1:20" x14ac:dyDescent="0.25">
      <c r="A1463" s="3">
        <f>Rifles!C1463</f>
        <v>57503222</v>
      </c>
      <c r="B1463" s="3" t="str">
        <f>_xlfn.XLOOKUP($A1463, Rifles!$C$2:$C$419,Rifles!$D$2:$D$419,"N/A",0)</f>
        <v>N/A</v>
      </c>
      <c r="C1463" s="4" t="str">
        <f>_xlfn.XLOOKUP($A1463, Rifles!$C$2:$C$419,Rifles!F$2:F$419,"N/A",0)</f>
        <v>N/A</v>
      </c>
      <c r="D1463" s="4" t="str">
        <f>_xlfn.XLOOKUP($A1463, Rifles!$C$2:$C$419,Rifles!G$2:G$419,"N/A",0)</f>
        <v>N/A</v>
      </c>
      <c r="E1463" s="3">
        <f>_xlfn.XLOOKUP($A1463,Pistols!$C:$C,Pistols!H:H,0,0)</f>
        <v>0</v>
      </c>
      <c r="F1463" s="3">
        <f>_xlfn.XLOOKUP($A1463,Pistols!$C:$C,Pistols!I:I,0,0)</f>
        <v>0</v>
      </c>
      <c r="G1463" s="3">
        <f>_xlfn.XLOOKUP($A1463,Pistols!$C:$C,Pistols!J:J,0,0)</f>
        <v>0</v>
      </c>
      <c r="H1463" s="3">
        <f>_xlfn.XLOOKUP($A1463,Pistols!$C:$C,Pistols!K:K,0,0)</f>
        <v>0</v>
      </c>
      <c r="I1463" s="3">
        <f>_xlfn.XLOOKUP($A1463,Pistols!$C:$C,Pistols!L:L,0,0)</f>
        <v>0</v>
      </c>
      <c r="J1463" s="3">
        <f>_xlfn.XLOOKUP($A1463,Pistols!$C:$C,Pistols!M:M,0,0)</f>
        <v>0</v>
      </c>
      <c r="K1463" s="3">
        <f>_xlfn.XLOOKUP($A1463,Pistols!$C:$C,Pistols!N:N,0,0)</f>
        <v>0</v>
      </c>
      <c r="L1463" s="3">
        <f>_xlfn.XLOOKUP($A1463,Revolvers!$C:$C,Revolvers!O:O,0,0)</f>
        <v>0</v>
      </c>
      <c r="M1463" s="3">
        <f>_xlfn.XLOOKUP($A1463,Revolvers!$C:$C,Revolvers!P:P,0,0)</f>
        <v>0</v>
      </c>
      <c r="N1463" s="3">
        <f>_xlfn.XLOOKUP($A1463,Revolvers!$C:$C,Revolvers!Q:Q,0,0)</f>
        <v>0</v>
      </c>
      <c r="O1463" s="3">
        <f>_xlfn.XLOOKUP($A1463,Revolvers!$C:$C,Revolvers!R:R,0,0)</f>
        <v>0</v>
      </c>
      <c r="P1463" s="3">
        <f>_xlfn.XLOOKUP($A1463,Revolvers!$C:$C,Revolvers!S:S,0,0)</f>
        <v>0</v>
      </c>
      <c r="Q1463" s="3">
        <f>_xlfn.XLOOKUP($A1463,Revolvers!$C:$C,Revolvers!T:T,0,0)</f>
        <v>0</v>
      </c>
      <c r="R1463" s="3">
        <f>_xlfn.XLOOKUP($A1463,Rifles!C:C,Rifles!H:H,0,0)</f>
        <v>120</v>
      </c>
      <c r="S1463" s="3">
        <f>_xlfn.XLOOKUP($A1463,Shotguns!C:C,Shotguns!H:H,0,0)</f>
        <v>0</v>
      </c>
      <c r="T1463" s="3">
        <f t="shared" si="22"/>
        <v>120</v>
      </c>
    </row>
    <row r="1464" spans="1:20" x14ac:dyDescent="0.25">
      <c r="A1464" s="3">
        <f>Rifles!C1464</f>
        <v>57603235</v>
      </c>
      <c r="B1464" s="3" t="str">
        <f>_xlfn.XLOOKUP($A1464, Rifles!$C$2:$C$419,Rifles!$D$2:$D$419,"N/A",0)</f>
        <v>N/A</v>
      </c>
      <c r="C1464" s="4" t="str">
        <f>_xlfn.XLOOKUP($A1464, Rifles!$C$2:$C$419,Rifles!F$2:F$419,"N/A",0)</f>
        <v>N/A</v>
      </c>
      <c r="D1464" s="4" t="str">
        <f>_xlfn.XLOOKUP($A1464, Rifles!$C$2:$C$419,Rifles!G$2:G$419,"N/A",0)</f>
        <v>N/A</v>
      </c>
      <c r="E1464" s="3">
        <f>_xlfn.XLOOKUP($A1464,Pistols!$C:$C,Pistols!H:H,0,0)</f>
        <v>0</v>
      </c>
      <c r="F1464" s="3">
        <f>_xlfn.XLOOKUP($A1464,Pistols!$C:$C,Pistols!I:I,0,0)</f>
        <v>0</v>
      </c>
      <c r="G1464" s="3">
        <f>_xlfn.XLOOKUP($A1464,Pistols!$C:$C,Pistols!J:J,0,0)</f>
        <v>0</v>
      </c>
      <c r="H1464" s="3">
        <f>_xlfn.XLOOKUP($A1464,Pistols!$C:$C,Pistols!K:K,0,0)</f>
        <v>0</v>
      </c>
      <c r="I1464" s="3">
        <f>_xlfn.XLOOKUP($A1464,Pistols!$C:$C,Pistols!L:L,0,0)</f>
        <v>0</v>
      </c>
      <c r="J1464" s="3">
        <f>_xlfn.XLOOKUP($A1464,Pistols!$C:$C,Pistols!M:M,0,0)</f>
        <v>0</v>
      </c>
      <c r="K1464" s="3">
        <f>_xlfn.XLOOKUP($A1464,Pistols!$C:$C,Pistols!N:N,0,0)</f>
        <v>0</v>
      </c>
      <c r="L1464" s="3">
        <f>_xlfn.XLOOKUP($A1464,Revolvers!$C:$C,Revolvers!O:O,0,0)</f>
        <v>0</v>
      </c>
      <c r="M1464" s="3">
        <f>_xlfn.XLOOKUP($A1464,Revolvers!$C:$C,Revolvers!P:P,0,0)</f>
        <v>0</v>
      </c>
      <c r="N1464" s="3">
        <f>_xlfn.XLOOKUP($A1464,Revolvers!$C:$C,Revolvers!Q:Q,0,0)</f>
        <v>0</v>
      </c>
      <c r="O1464" s="3">
        <f>_xlfn.XLOOKUP($A1464,Revolvers!$C:$C,Revolvers!R:R,0,0)</f>
        <v>0</v>
      </c>
      <c r="P1464" s="3">
        <f>_xlfn.XLOOKUP($A1464,Revolvers!$C:$C,Revolvers!S:S,0,0)</f>
        <v>0</v>
      </c>
      <c r="Q1464" s="3">
        <f>_xlfn.XLOOKUP($A1464,Revolvers!$C:$C,Revolvers!T:T,0,0)</f>
        <v>0</v>
      </c>
      <c r="R1464" s="3">
        <f>_xlfn.XLOOKUP($A1464,Rifles!C:C,Rifles!H:H,0,0)</f>
        <v>9</v>
      </c>
      <c r="S1464" s="3">
        <f>_xlfn.XLOOKUP($A1464,Shotguns!C:C,Shotguns!H:H,0,0)</f>
        <v>0</v>
      </c>
      <c r="T1464" s="3">
        <f t="shared" si="22"/>
        <v>9</v>
      </c>
    </row>
    <row r="1465" spans="1:20" x14ac:dyDescent="0.25">
      <c r="A1465" s="3">
        <f>Rifles!C1465</f>
        <v>57504438</v>
      </c>
      <c r="B1465" s="3" t="str">
        <f>_xlfn.XLOOKUP($A1465, Rifles!$C$2:$C$419,Rifles!$D$2:$D$419,"N/A",0)</f>
        <v>N/A</v>
      </c>
      <c r="C1465" s="4" t="str">
        <f>_xlfn.XLOOKUP($A1465, Rifles!$C$2:$C$419,Rifles!F$2:F$419,"N/A",0)</f>
        <v>N/A</v>
      </c>
      <c r="D1465" s="4" t="str">
        <f>_xlfn.XLOOKUP($A1465, Rifles!$C$2:$C$419,Rifles!G$2:G$419,"N/A",0)</f>
        <v>N/A</v>
      </c>
      <c r="E1465" s="3">
        <f>_xlfn.XLOOKUP($A1465,Pistols!$C:$C,Pistols!H:H,0,0)</f>
        <v>0</v>
      </c>
      <c r="F1465" s="3">
        <f>_xlfn.XLOOKUP($A1465,Pistols!$C:$C,Pistols!I:I,0,0)</f>
        <v>0</v>
      </c>
      <c r="G1465" s="3">
        <f>_xlfn.XLOOKUP($A1465,Pistols!$C:$C,Pistols!J:J,0,0)</f>
        <v>0</v>
      </c>
      <c r="H1465" s="3">
        <f>_xlfn.XLOOKUP($A1465,Pistols!$C:$C,Pistols!K:K,0,0)</f>
        <v>0</v>
      </c>
      <c r="I1465" s="3">
        <f>_xlfn.XLOOKUP($A1465,Pistols!$C:$C,Pistols!L:L,0,0)</f>
        <v>0</v>
      </c>
      <c r="J1465" s="3">
        <f>_xlfn.XLOOKUP($A1465,Pistols!$C:$C,Pistols!M:M,0,0)</f>
        <v>0</v>
      </c>
      <c r="K1465" s="3">
        <f>_xlfn.XLOOKUP($A1465,Pistols!$C:$C,Pistols!N:N,0,0)</f>
        <v>0</v>
      </c>
      <c r="L1465" s="3">
        <f>_xlfn.XLOOKUP($A1465,Revolvers!$C:$C,Revolvers!O:O,0,0)</f>
        <v>0</v>
      </c>
      <c r="M1465" s="3">
        <f>_xlfn.XLOOKUP($A1465,Revolvers!$C:$C,Revolvers!P:P,0,0)</f>
        <v>0</v>
      </c>
      <c r="N1465" s="3">
        <f>_xlfn.XLOOKUP($A1465,Revolvers!$C:$C,Revolvers!Q:Q,0,0)</f>
        <v>0</v>
      </c>
      <c r="O1465" s="3">
        <f>_xlfn.XLOOKUP($A1465,Revolvers!$C:$C,Revolvers!R:R,0,0)</f>
        <v>0</v>
      </c>
      <c r="P1465" s="3">
        <f>_xlfn.XLOOKUP($A1465,Revolvers!$C:$C,Revolvers!S:S,0,0)</f>
        <v>0</v>
      </c>
      <c r="Q1465" s="3">
        <f>_xlfn.XLOOKUP($A1465,Revolvers!$C:$C,Revolvers!T:T,0,0)</f>
        <v>0</v>
      </c>
      <c r="R1465" s="3">
        <f>_xlfn.XLOOKUP($A1465,Rifles!C:C,Rifles!H:H,0,0)</f>
        <v>47</v>
      </c>
      <c r="S1465" s="3">
        <f>_xlfn.XLOOKUP($A1465,Shotguns!C:C,Shotguns!H:H,0,0)</f>
        <v>0</v>
      </c>
      <c r="T1465" s="3">
        <f t="shared" si="22"/>
        <v>47</v>
      </c>
    </row>
    <row r="1466" spans="1:20" x14ac:dyDescent="0.25">
      <c r="A1466" s="3">
        <f>Rifles!C1466</f>
        <v>57512283</v>
      </c>
      <c r="B1466" s="3" t="str">
        <f>_xlfn.XLOOKUP($A1466, Rifles!$C$2:$C$419,Rifles!$D$2:$D$419,"N/A",0)</f>
        <v>N/A</v>
      </c>
      <c r="C1466" s="4" t="str">
        <f>_xlfn.XLOOKUP($A1466, Rifles!$C$2:$C$419,Rifles!F$2:F$419,"N/A",0)</f>
        <v>N/A</v>
      </c>
      <c r="D1466" s="4" t="str">
        <f>_xlfn.XLOOKUP($A1466, Rifles!$C$2:$C$419,Rifles!G$2:G$419,"N/A",0)</f>
        <v>N/A</v>
      </c>
      <c r="E1466" s="3">
        <f>_xlfn.XLOOKUP($A1466,Pistols!$C:$C,Pistols!H:H,0,0)</f>
        <v>0</v>
      </c>
      <c r="F1466" s="3">
        <f>_xlfn.XLOOKUP($A1466,Pistols!$C:$C,Pistols!I:I,0,0)</f>
        <v>0</v>
      </c>
      <c r="G1466" s="3">
        <f>_xlfn.XLOOKUP($A1466,Pistols!$C:$C,Pistols!J:J,0,0)</f>
        <v>0</v>
      </c>
      <c r="H1466" s="3">
        <f>_xlfn.XLOOKUP($A1466,Pistols!$C:$C,Pistols!K:K,0,0)</f>
        <v>0</v>
      </c>
      <c r="I1466" s="3">
        <f>_xlfn.XLOOKUP($A1466,Pistols!$C:$C,Pistols!L:L,0,0)</f>
        <v>0</v>
      </c>
      <c r="J1466" s="3">
        <f>_xlfn.XLOOKUP($A1466,Pistols!$C:$C,Pistols!M:M,0,0)</f>
        <v>0</v>
      </c>
      <c r="K1466" s="3">
        <f>_xlfn.XLOOKUP($A1466,Pistols!$C:$C,Pistols!N:N,0,0)</f>
        <v>0</v>
      </c>
      <c r="L1466" s="3">
        <f>_xlfn.XLOOKUP($A1466,Revolvers!$C:$C,Revolvers!O:O,0,0)</f>
        <v>0</v>
      </c>
      <c r="M1466" s="3">
        <f>_xlfn.XLOOKUP($A1466,Revolvers!$C:$C,Revolvers!P:P,0,0)</f>
        <v>0</v>
      </c>
      <c r="N1466" s="3">
        <f>_xlfn.XLOOKUP($A1466,Revolvers!$C:$C,Revolvers!Q:Q,0,0)</f>
        <v>0</v>
      </c>
      <c r="O1466" s="3">
        <f>_xlfn.XLOOKUP($A1466,Revolvers!$C:$C,Revolvers!R:R,0,0)</f>
        <v>0</v>
      </c>
      <c r="P1466" s="3">
        <f>_xlfn.XLOOKUP($A1466,Revolvers!$C:$C,Revolvers!S:S,0,0)</f>
        <v>0</v>
      </c>
      <c r="Q1466" s="3">
        <f>_xlfn.XLOOKUP($A1466,Revolvers!$C:$C,Revolvers!T:T,0,0)</f>
        <v>0</v>
      </c>
      <c r="R1466" s="3">
        <f>_xlfn.XLOOKUP($A1466,Rifles!C:C,Rifles!H:H,0,0)</f>
        <v>1</v>
      </c>
      <c r="S1466" s="3">
        <f>_xlfn.XLOOKUP($A1466,Shotguns!C:C,Shotguns!H:H,0,0)</f>
        <v>0</v>
      </c>
      <c r="T1466" s="3">
        <f t="shared" si="22"/>
        <v>1</v>
      </c>
    </row>
    <row r="1467" spans="1:20" x14ac:dyDescent="0.25">
      <c r="A1467" s="3">
        <f>Rifles!C1467</f>
        <v>57407799</v>
      </c>
      <c r="B1467" s="3" t="str">
        <f>_xlfn.XLOOKUP($A1467, Rifles!$C$2:$C$419,Rifles!$D$2:$D$419,"N/A",0)</f>
        <v>N/A</v>
      </c>
      <c r="C1467" s="4" t="str">
        <f>_xlfn.XLOOKUP($A1467, Rifles!$C$2:$C$419,Rifles!F$2:F$419,"N/A",0)</f>
        <v>N/A</v>
      </c>
      <c r="D1467" s="4" t="str">
        <f>_xlfn.XLOOKUP($A1467, Rifles!$C$2:$C$419,Rifles!G$2:G$419,"N/A",0)</f>
        <v>N/A</v>
      </c>
      <c r="E1467" s="3">
        <f>_xlfn.XLOOKUP($A1467,Pistols!$C:$C,Pistols!H:H,0,0)</f>
        <v>0</v>
      </c>
      <c r="F1467" s="3">
        <f>_xlfn.XLOOKUP($A1467,Pistols!$C:$C,Pistols!I:I,0,0)</f>
        <v>0</v>
      </c>
      <c r="G1467" s="3">
        <f>_xlfn.XLOOKUP($A1467,Pistols!$C:$C,Pistols!J:J,0,0)</f>
        <v>0</v>
      </c>
      <c r="H1467" s="3">
        <f>_xlfn.XLOOKUP($A1467,Pistols!$C:$C,Pistols!K:K,0,0)</f>
        <v>0</v>
      </c>
      <c r="I1467" s="3">
        <f>_xlfn.XLOOKUP($A1467,Pistols!$C:$C,Pistols!L:L,0,0)</f>
        <v>0</v>
      </c>
      <c r="J1467" s="3">
        <f>_xlfn.XLOOKUP($A1467,Pistols!$C:$C,Pistols!M:M,0,0)</f>
        <v>0</v>
      </c>
      <c r="K1467" s="3">
        <f>_xlfn.XLOOKUP($A1467,Pistols!$C:$C,Pistols!N:N,0,0)</f>
        <v>0</v>
      </c>
      <c r="L1467" s="3">
        <f>_xlfn.XLOOKUP($A1467,Revolvers!$C:$C,Revolvers!O:O,0,0)</f>
        <v>0</v>
      </c>
      <c r="M1467" s="3">
        <f>_xlfn.XLOOKUP($A1467,Revolvers!$C:$C,Revolvers!P:P,0,0)</f>
        <v>0</v>
      </c>
      <c r="N1467" s="3">
        <f>_xlfn.XLOOKUP($A1467,Revolvers!$C:$C,Revolvers!Q:Q,0,0)</f>
        <v>0</v>
      </c>
      <c r="O1467" s="3">
        <f>_xlfn.XLOOKUP($A1467,Revolvers!$C:$C,Revolvers!R:R,0,0)</f>
        <v>0</v>
      </c>
      <c r="P1467" s="3">
        <f>_xlfn.XLOOKUP($A1467,Revolvers!$C:$C,Revolvers!S:S,0,0)</f>
        <v>0</v>
      </c>
      <c r="Q1467" s="3">
        <f>_xlfn.XLOOKUP($A1467,Revolvers!$C:$C,Revolvers!T:T,0,0)</f>
        <v>0</v>
      </c>
      <c r="R1467" s="3">
        <f>_xlfn.XLOOKUP($A1467,Rifles!C:C,Rifles!H:H,0,0)</f>
        <v>11</v>
      </c>
      <c r="S1467" s="3">
        <f>_xlfn.XLOOKUP($A1467,Shotguns!C:C,Shotguns!H:H,0,0)</f>
        <v>0</v>
      </c>
      <c r="T1467" s="3">
        <f t="shared" si="22"/>
        <v>11</v>
      </c>
    </row>
    <row r="1468" spans="1:20" x14ac:dyDescent="0.25">
      <c r="A1468" s="3">
        <f>Rifles!C1468</f>
        <v>57506393</v>
      </c>
      <c r="B1468" s="3" t="str">
        <f>_xlfn.XLOOKUP($A1468, Rifles!$C$2:$C$419,Rifles!$D$2:$D$419,"N/A",0)</f>
        <v>N/A</v>
      </c>
      <c r="C1468" s="4" t="str">
        <f>_xlfn.XLOOKUP($A1468, Rifles!$C$2:$C$419,Rifles!F$2:F$419,"N/A",0)</f>
        <v>N/A</v>
      </c>
      <c r="D1468" s="4" t="str">
        <f>_xlfn.XLOOKUP($A1468, Rifles!$C$2:$C$419,Rifles!G$2:G$419,"N/A",0)</f>
        <v>N/A</v>
      </c>
      <c r="E1468" s="3">
        <f>_xlfn.XLOOKUP($A1468,Pistols!$C:$C,Pistols!H:H,0,0)</f>
        <v>0</v>
      </c>
      <c r="F1468" s="3">
        <f>_xlfn.XLOOKUP($A1468,Pistols!$C:$C,Pistols!I:I,0,0)</f>
        <v>0</v>
      </c>
      <c r="G1468" s="3">
        <f>_xlfn.XLOOKUP($A1468,Pistols!$C:$C,Pistols!J:J,0,0)</f>
        <v>0</v>
      </c>
      <c r="H1468" s="3">
        <f>_xlfn.XLOOKUP($A1468,Pistols!$C:$C,Pistols!K:K,0,0)</f>
        <v>0</v>
      </c>
      <c r="I1468" s="3">
        <f>_xlfn.XLOOKUP($A1468,Pistols!$C:$C,Pistols!L:L,0,0)</f>
        <v>0</v>
      </c>
      <c r="J1468" s="3">
        <f>_xlfn.XLOOKUP($A1468,Pistols!$C:$C,Pistols!M:M,0,0)</f>
        <v>2</v>
      </c>
      <c r="K1468" s="3">
        <f>_xlfn.XLOOKUP($A1468,Pistols!$C:$C,Pistols!N:N,0,0)</f>
        <v>2</v>
      </c>
      <c r="L1468" s="3">
        <f>_xlfn.XLOOKUP($A1468,Revolvers!$C:$C,Revolvers!O:O,0,0)</f>
        <v>0</v>
      </c>
      <c r="M1468" s="3">
        <f>_xlfn.XLOOKUP($A1468,Revolvers!$C:$C,Revolvers!P:P,0,0)</f>
        <v>0</v>
      </c>
      <c r="N1468" s="3">
        <f>_xlfn.XLOOKUP($A1468,Revolvers!$C:$C,Revolvers!Q:Q,0,0)</f>
        <v>0</v>
      </c>
      <c r="O1468" s="3">
        <f>_xlfn.XLOOKUP($A1468,Revolvers!$C:$C,Revolvers!R:R,0,0)</f>
        <v>0</v>
      </c>
      <c r="P1468" s="3">
        <f>_xlfn.XLOOKUP($A1468,Revolvers!$C:$C,Revolvers!S:S,0,0)</f>
        <v>0</v>
      </c>
      <c r="Q1468" s="3">
        <f>_xlfn.XLOOKUP($A1468,Revolvers!$C:$C,Revolvers!T:T,0,0)</f>
        <v>0</v>
      </c>
      <c r="R1468" s="3">
        <f>_xlfn.XLOOKUP($A1468,Rifles!C:C,Rifles!H:H,0,0)</f>
        <v>13</v>
      </c>
      <c r="S1468" s="3">
        <f>_xlfn.XLOOKUP($A1468,Shotguns!C:C,Shotguns!H:H,0,0)</f>
        <v>0</v>
      </c>
      <c r="T1468" s="3">
        <f t="shared" si="22"/>
        <v>15</v>
      </c>
    </row>
    <row r="1469" spans="1:20" x14ac:dyDescent="0.25">
      <c r="A1469" s="3">
        <f>Rifles!C1469</f>
        <v>57605087</v>
      </c>
      <c r="B1469" s="3" t="str">
        <f>_xlfn.XLOOKUP($A1469, Rifles!$C$2:$C$419,Rifles!$D$2:$D$419,"N/A",0)</f>
        <v>N/A</v>
      </c>
      <c r="C1469" s="4" t="str">
        <f>_xlfn.XLOOKUP($A1469, Rifles!$C$2:$C$419,Rifles!F$2:F$419,"N/A",0)</f>
        <v>N/A</v>
      </c>
      <c r="D1469" s="4" t="str">
        <f>_xlfn.XLOOKUP($A1469, Rifles!$C$2:$C$419,Rifles!G$2:G$419,"N/A",0)</f>
        <v>N/A</v>
      </c>
      <c r="E1469" s="3">
        <f>_xlfn.XLOOKUP($A1469,Pistols!$C:$C,Pistols!H:H,0,0)</f>
        <v>0</v>
      </c>
      <c r="F1469" s="3">
        <f>_xlfn.XLOOKUP($A1469,Pistols!$C:$C,Pistols!I:I,0,0)</f>
        <v>0</v>
      </c>
      <c r="G1469" s="3">
        <f>_xlfn.XLOOKUP($A1469,Pistols!$C:$C,Pistols!J:J,0,0)</f>
        <v>0</v>
      </c>
      <c r="H1469" s="3">
        <f>_xlfn.XLOOKUP($A1469,Pistols!$C:$C,Pistols!K:K,0,0)</f>
        <v>0</v>
      </c>
      <c r="I1469" s="3">
        <f>_xlfn.XLOOKUP($A1469,Pistols!$C:$C,Pistols!L:L,0,0)</f>
        <v>0</v>
      </c>
      <c r="J1469" s="3">
        <f>_xlfn.XLOOKUP($A1469,Pistols!$C:$C,Pistols!M:M,0,0)</f>
        <v>0</v>
      </c>
      <c r="K1469" s="3">
        <f>_xlfn.XLOOKUP($A1469,Pistols!$C:$C,Pistols!N:N,0,0)</f>
        <v>0</v>
      </c>
      <c r="L1469" s="3">
        <f>_xlfn.XLOOKUP($A1469,Revolvers!$C:$C,Revolvers!O:O,0,0)</f>
        <v>0</v>
      </c>
      <c r="M1469" s="3">
        <f>_xlfn.XLOOKUP($A1469,Revolvers!$C:$C,Revolvers!P:P,0,0)</f>
        <v>0</v>
      </c>
      <c r="N1469" s="3">
        <f>_xlfn.XLOOKUP($A1469,Revolvers!$C:$C,Revolvers!Q:Q,0,0)</f>
        <v>0</v>
      </c>
      <c r="O1469" s="3">
        <f>_xlfn.XLOOKUP($A1469,Revolvers!$C:$C,Revolvers!R:R,0,0)</f>
        <v>0</v>
      </c>
      <c r="P1469" s="3">
        <f>_xlfn.XLOOKUP($A1469,Revolvers!$C:$C,Revolvers!S:S,0,0)</f>
        <v>0</v>
      </c>
      <c r="Q1469" s="3">
        <f>_xlfn.XLOOKUP($A1469,Revolvers!$C:$C,Revolvers!T:T,0,0)</f>
        <v>0</v>
      </c>
      <c r="R1469" s="3">
        <f>_xlfn.XLOOKUP($A1469,Rifles!C:C,Rifles!H:H,0,0)</f>
        <v>21</v>
      </c>
      <c r="S1469" s="3">
        <f>_xlfn.XLOOKUP($A1469,Shotguns!C:C,Shotguns!H:H,0,0)</f>
        <v>0</v>
      </c>
      <c r="T1469" s="3">
        <f t="shared" si="22"/>
        <v>21</v>
      </c>
    </row>
    <row r="1470" spans="1:20" x14ac:dyDescent="0.25">
      <c r="A1470" s="3">
        <f>Rifles!C1470</f>
        <v>57511910</v>
      </c>
      <c r="B1470" s="3" t="str">
        <f>_xlfn.XLOOKUP($A1470, Rifles!$C$2:$C$419,Rifles!$D$2:$D$419,"N/A",0)</f>
        <v>N/A</v>
      </c>
      <c r="C1470" s="4" t="str">
        <f>_xlfn.XLOOKUP($A1470, Rifles!$C$2:$C$419,Rifles!F$2:F$419,"N/A",0)</f>
        <v>N/A</v>
      </c>
      <c r="D1470" s="4" t="str">
        <f>_xlfn.XLOOKUP($A1470, Rifles!$C$2:$C$419,Rifles!G$2:G$419,"N/A",0)</f>
        <v>N/A</v>
      </c>
      <c r="E1470" s="3">
        <f>_xlfn.XLOOKUP($A1470,Pistols!$C:$C,Pistols!H:H,0,0)</f>
        <v>0</v>
      </c>
      <c r="F1470" s="3">
        <f>_xlfn.XLOOKUP($A1470,Pistols!$C:$C,Pistols!I:I,0,0)</f>
        <v>0</v>
      </c>
      <c r="G1470" s="3">
        <f>_xlfn.XLOOKUP($A1470,Pistols!$C:$C,Pistols!J:J,0,0)</f>
        <v>0</v>
      </c>
      <c r="H1470" s="3">
        <f>_xlfn.XLOOKUP($A1470,Pistols!$C:$C,Pistols!K:K,0,0)</f>
        <v>0</v>
      </c>
      <c r="I1470" s="3">
        <f>_xlfn.XLOOKUP($A1470,Pistols!$C:$C,Pistols!L:L,0,0)</f>
        <v>0</v>
      </c>
      <c r="J1470" s="3">
        <f>_xlfn.XLOOKUP($A1470,Pistols!$C:$C,Pistols!M:M,0,0)</f>
        <v>0</v>
      </c>
      <c r="K1470" s="3">
        <f>_xlfn.XLOOKUP($A1470,Pistols!$C:$C,Pistols!N:N,0,0)</f>
        <v>0</v>
      </c>
      <c r="L1470" s="3">
        <f>_xlfn.XLOOKUP($A1470,Revolvers!$C:$C,Revolvers!O:O,0,0)</f>
        <v>0</v>
      </c>
      <c r="M1470" s="3">
        <f>_xlfn.XLOOKUP($A1470,Revolvers!$C:$C,Revolvers!P:P,0,0)</f>
        <v>0</v>
      </c>
      <c r="N1470" s="3">
        <f>_xlfn.XLOOKUP($A1470,Revolvers!$C:$C,Revolvers!Q:Q,0,0)</f>
        <v>0</v>
      </c>
      <c r="O1470" s="3">
        <f>_xlfn.XLOOKUP($A1470,Revolvers!$C:$C,Revolvers!R:R,0,0)</f>
        <v>0</v>
      </c>
      <c r="P1470" s="3">
        <f>_xlfn.XLOOKUP($A1470,Revolvers!$C:$C,Revolvers!S:S,0,0)</f>
        <v>0</v>
      </c>
      <c r="Q1470" s="3">
        <f>_xlfn.XLOOKUP($A1470,Revolvers!$C:$C,Revolvers!T:T,0,0)</f>
        <v>0</v>
      </c>
      <c r="R1470" s="3">
        <f>_xlfn.XLOOKUP($A1470,Rifles!C:C,Rifles!H:H,0,0)</f>
        <v>2</v>
      </c>
      <c r="S1470" s="3">
        <f>_xlfn.XLOOKUP($A1470,Shotguns!C:C,Shotguns!H:H,0,0)</f>
        <v>0</v>
      </c>
      <c r="T1470" s="3">
        <f t="shared" si="22"/>
        <v>2</v>
      </c>
    </row>
    <row r="1471" spans="1:20" x14ac:dyDescent="0.25">
      <c r="A1471" s="3">
        <f>Rifles!C1471</f>
        <v>57405395</v>
      </c>
      <c r="B1471" s="3" t="str">
        <f>_xlfn.XLOOKUP($A1471, Rifles!$C$2:$C$419,Rifles!$D$2:$D$419,"N/A",0)</f>
        <v>N/A</v>
      </c>
      <c r="C1471" s="4" t="str">
        <f>_xlfn.XLOOKUP($A1471, Rifles!$C$2:$C$419,Rifles!F$2:F$419,"N/A",0)</f>
        <v>N/A</v>
      </c>
      <c r="D1471" s="4" t="str">
        <f>_xlfn.XLOOKUP($A1471, Rifles!$C$2:$C$419,Rifles!G$2:G$419,"N/A",0)</f>
        <v>N/A</v>
      </c>
      <c r="E1471" s="3">
        <f>_xlfn.XLOOKUP($A1471,Pistols!$C:$C,Pistols!H:H,0,0)</f>
        <v>0</v>
      </c>
      <c r="F1471" s="3">
        <f>_xlfn.XLOOKUP($A1471,Pistols!$C:$C,Pistols!I:I,0,0)</f>
        <v>0</v>
      </c>
      <c r="G1471" s="3">
        <f>_xlfn.XLOOKUP($A1471,Pistols!$C:$C,Pistols!J:J,0,0)</f>
        <v>0</v>
      </c>
      <c r="H1471" s="3">
        <f>_xlfn.XLOOKUP($A1471,Pistols!$C:$C,Pistols!K:K,0,0)</f>
        <v>0</v>
      </c>
      <c r="I1471" s="3">
        <f>_xlfn.XLOOKUP($A1471,Pistols!$C:$C,Pistols!L:L,0,0)</f>
        <v>0</v>
      </c>
      <c r="J1471" s="3">
        <f>_xlfn.XLOOKUP($A1471,Pistols!$C:$C,Pistols!M:M,0,0)</f>
        <v>0</v>
      </c>
      <c r="K1471" s="3">
        <f>_xlfn.XLOOKUP($A1471,Pistols!$C:$C,Pistols!N:N,0,0)</f>
        <v>0</v>
      </c>
      <c r="L1471" s="3">
        <f>_xlfn.XLOOKUP($A1471,Revolvers!$C:$C,Revolvers!O:O,0,0)</f>
        <v>0</v>
      </c>
      <c r="M1471" s="3">
        <f>_xlfn.XLOOKUP($A1471,Revolvers!$C:$C,Revolvers!P:P,0,0)</f>
        <v>0</v>
      </c>
      <c r="N1471" s="3">
        <f>_xlfn.XLOOKUP($A1471,Revolvers!$C:$C,Revolvers!Q:Q,0,0)</f>
        <v>0</v>
      </c>
      <c r="O1471" s="3">
        <f>_xlfn.XLOOKUP($A1471,Revolvers!$C:$C,Revolvers!R:R,0,0)</f>
        <v>0</v>
      </c>
      <c r="P1471" s="3">
        <f>_xlfn.XLOOKUP($A1471,Revolvers!$C:$C,Revolvers!S:S,0,0)</f>
        <v>0</v>
      </c>
      <c r="Q1471" s="3">
        <f>_xlfn.XLOOKUP($A1471,Revolvers!$C:$C,Revolvers!T:T,0,0)</f>
        <v>0</v>
      </c>
      <c r="R1471" s="3">
        <f>_xlfn.XLOOKUP($A1471,Rifles!C:C,Rifles!H:H,0,0)</f>
        <v>10</v>
      </c>
      <c r="S1471" s="3">
        <f>_xlfn.XLOOKUP($A1471,Shotguns!C:C,Shotguns!H:H,0,0)</f>
        <v>0</v>
      </c>
      <c r="T1471" s="3">
        <f t="shared" si="22"/>
        <v>10</v>
      </c>
    </row>
    <row r="1472" spans="1:20" x14ac:dyDescent="0.25">
      <c r="A1472" s="3">
        <f>Rifles!C1472</f>
        <v>57605404</v>
      </c>
      <c r="B1472" s="3" t="str">
        <f>_xlfn.XLOOKUP($A1472, Rifles!$C$2:$C$419,Rifles!$D$2:$D$419,"N/A",0)</f>
        <v>N/A</v>
      </c>
      <c r="C1472" s="4" t="str">
        <f>_xlfn.XLOOKUP($A1472, Rifles!$C$2:$C$419,Rifles!F$2:F$419,"N/A",0)</f>
        <v>N/A</v>
      </c>
      <c r="D1472" s="4" t="str">
        <f>_xlfn.XLOOKUP($A1472, Rifles!$C$2:$C$419,Rifles!G$2:G$419,"N/A",0)</f>
        <v>N/A</v>
      </c>
      <c r="E1472" s="3">
        <f>_xlfn.XLOOKUP($A1472,Pistols!$C:$C,Pistols!H:H,0,0)</f>
        <v>0</v>
      </c>
      <c r="F1472" s="3">
        <f>_xlfn.XLOOKUP($A1472,Pistols!$C:$C,Pistols!I:I,0,0)</f>
        <v>0</v>
      </c>
      <c r="G1472" s="3">
        <f>_xlfn.XLOOKUP($A1472,Pistols!$C:$C,Pistols!J:J,0,0)</f>
        <v>0</v>
      </c>
      <c r="H1472" s="3">
        <f>_xlfn.XLOOKUP($A1472,Pistols!$C:$C,Pistols!K:K,0,0)</f>
        <v>0</v>
      </c>
      <c r="I1472" s="3">
        <f>_xlfn.XLOOKUP($A1472,Pistols!$C:$C,Pistols!L:L,0,0)</f>
        <v>0</v>
      </c>
      <c r="J1472" s="3">
        <f>_xlfn.XLOOKUP($A1472,Pistols!$C:$C,Pistols!M:M,0,0)</f>
        <v>0</v>
      </c>
      <c r="K1472" s="3">
        <f>_xlfn.XLOOKUP($A1472,Pistols!$C:$C,Pistols!N:N,0,0)</f>
        <v>0</v>
      </c>
      <c r="L1472" s="3">
        <f>_xlfn.XLOOKUP($A1472,Revolvers!$C:$C,Revolvers!O:O,0,0)</f>
        <v>0</v>
      </c>
      <c r="M1472" s="3">
        <f>_xlfn.XLOOKUP($A1472,Revolvers!$C:$C,Revolvers!P:P,0,0)</f>
        <v>0</v>
      </c>
      <c r="N1472" s="3">
        <f>_xlfn.XLOOKUP($A1472,Revolvers!$C:$C,Revolvers!Q:Q,0,0)</f>
        <v>0</v>
      </c>
      <c r="O1472" s="3">
        <f>_xlfn.XLOOKUP($A1472,Revolvers!$C:$C,Revolvers!R:R,0,0)</f>
        <v>0</v>
      </c>
      <c r="P1472" s="3">
        <f>_xlfn.XLOOKUP($A1472,Revolvers!$C:$C,Revolvers!S:S,0,0)</f>
        <v>0</v>
      </c>
      <c r="Q1472" s="3">
        <f>_xlfn.XLOOKUP($A1472,Revolvers!$C:$C,Revolvers!T:T,0,0)</f>
        <v>0</v>
      </c>
      <c r="R1472" s="3">
        <f>_xlfn.XLOOKUP($A1472,Rifles!C:C,Rifles!H:H,0,0)</f>
        <v>2</v>
      </c>
      <c r="S1472" s="3">
        <f>_xlfn.XLOOKUP($A1472,Shotguns!C:C,Shotguns!H:H,0,0)</f>
        <v>0</v>
      </c>
      <c r="T1472" s="3">
        <f t="shared" si="22"/>
        <v>2</v>
      </c>
    </row>
    <row r="1473" spans="1:20" x14ac:dyDescent="0.25">
      <c r="A1473" s="3">
        <f>Rifles!C1473</f>
        <v>57604585</v>
      </c>
      <c r="B1473" s="3" t="str">
        <f>_xlfn.XLOOKUP($A1473, Rifles!$C$2:$C$419,Rifles!$D$2:$D$419,"N/A",0)</f>
        <v>N/A</v>
      </c>
      <c r="C1473" s="4" t="str">
        <f>_xlfn.XLOOKUP($A1473, Rifles!$C$2:$C$419,Rifles!F$2:F$419,"N/A",0)</f>
        <v>N/A</v>
      </c>
      <c r="D1473" s="4" t="str">
        <f>_xlfn.XLOOKUP($A1473, Rifles!$C$2:$C$419,Rifles!G$2:G$419,"N/A",0)</f>
        <v>N/A</v>
      </c>
      <c r="E1473" s="3">
        <f>_xlfn.XLOOKUP($A1473,Pistols!$C:$C,Pistols!H:H,0,0)</f>
        <v>0</v>
      </c>
      <c r="F1473" s="3">
        <f>_xlfn.XLOOKUP($A1473,Pistols!$C:$C,Pistols!I:I,0,0)</f>
        <v>0</v>
      </c>
      <c r="G1473" s="3">
        <f>_xlfn.XLOOKUP($A1473,Pistols!$C:$C,Pistols!J:J,0,0)</f>
        <v>0</v>
      </c>
      <c r="H1473" s="3">
        <f>_xlfn.XLOOKUP($A1473,Pistols!$C:$C,Pistols!K:K,0,0)</f>
        <v>0</v>
      </c>
      <c r="I1473" s="3">
        <f>_xlfn.XLOOKUP($A1473,Pistols!$C:$C,Pistols!L:L,0,0)</f>
        <v>0</v>
      </c>
      <c r="J1473" s="3">
        <f>_xlfn.XLOOKUP($A1473,Pistols!$C:$C,Pistols!M:M,0,0)</f>
        <v>0</v>
      </c>
      <c r="K1473" s="3">
        <f>_xlfn.XLOOKUP($A1473,Pistols!$C:$C,Pistols!N:N,0,0)</f>
        <v>0</v>
      </c>
      <c r="L1473" s="3">
        <f>_xlfn.XLOOKUP($A1473,Revolvers!$C:$C,Revolvers!O:O,0,0)</f>
        <v>0</v>
      </c>
      <c r="M1473" s="3">
        <f>_xlfn.XLOOKUP($A1473,Revolvers!$C:$C,Revolvers!P:P,0,0)</f>
        <v>0</v>
      </c>
      <c r="N1473" s="3">
        <f>_xlfn.XLOOKUP($A1473,Revolvers!$C:$C,Revolvers!Q:Q,0,0)</f>
        <v>0</v>
      </c>
      <c r="O1473" s="3">
        <f>_xlfn.XLOOKUP($A1473,Revolvers!$C:$C,Revolvers!R:R,0,0)</f>
        <v>0</v>
      </c>
      <c r="P1473" s="3">
        <f>_xlfn.XLOOKUP($A1473,Revolvers!$C:$C,Revolvers!S:S,0,0)</f>
        <v>0</v>
      </c>
      <c r="Q1473" s="3">
        <f>_xlfn.XLOOKUP($A1473,Revolvers!$C:$C,Revolvers!T:T,0,0)</f>
        <v>0</v>
      </c>
      <c r="R1473" s="3">
        <f>_xlfn.XLOOKUP($A1473,Rifles!C:C,Rifles!H:H,0,0)</f>
        <v>6</v>
      </c>
      <c r="S1473" s="3">
        <f>_xlfn.XLOOKUP($A1473,Shotguns!C:C,Shotguns!H:H,0,0)</f>
        <v>0</v>
      </c>
      <c r="T1473" s="3">
        <f t="shared" si="22"/>
        <v>6</v>
      </c>
    </row>
    <row r="1474" spans="1:20" x14ac:dyDescent="0.25">
      <c r="A1474" s="3">
        <f>Rifles!C1474</f>
        <v>57605075</v>
      </c>
      <c r="B1474" s="3" t="str">
        <f>_xlfn.XLOOKUP($A1474, Rifles!$C$2:$C$419,Rifles!$D$2:$D$419,"N/A",0)</f>
        <v>N/A</v>
      </c>
      <c r="C1474" s="4" t="str">
        <f>_xlfn.XLOOKUP($A1474, Rifles!$C$2:$C$419,Rifles!F$2:F$419,"N/A",0)</f>
        <v>N/A</v>
      </c>
      <c r="D1474" s="4" t="str">
        <f>_xlfn.XLOOKUP($A1474, Rifles!$C$2:$C$419,Rifles!G$2:G$419,"N/A",0)</f>
        <v>N/A</v>
      </c>
      <c r="E1474" s="3">
        <f>_xlfn.XLOOKUP($A1474,Pistols!$C:$C,Pistols!H:H,0,0)</f>
        <v>0</v>
      </c>
      <c r="F1474" s="3">
        <f>_xlfn.XLOOKUP($A1474,Pistols!$C:$C,Pistols!I:I,0,0)</f>
        <v>0</v>
      </c>
      <c r="G1474" s="3">
        <f>_xlfn.XLOOKUP($A1474,Pistols!$C:$C,Pistols!J:J,0,0)</f>
        <v>0</v>
      </c>
      <c r="H1474" s="3">
        <f>_xlfn.XLOOKUP($A1474,Pistols!$C:$C,Pistols!K:K,0,0)</f>
        <v>0</v>
      </c>
      <c r="I1474" s="3">
        <f>_xlfn.XLOOKUP($A1474,Pistols!$C:$C,Pistols!L:L,0,0)</f>
        <v>0</v>
      </c>
      <c r="J1474" s="3">
        <f>_xlfn.XLOOKUP($A1474,Pistols!$C:$C,Pistols!M:M,0,0)</f>
        <v>1</v>
      </c>
      <c r="K1474" s="3">
        <f>_xlfn.XLOOKUP($A1474,Pistols!$C:$C,Pistols!N:N,0,0)</f>
        <v>1</v>
      </c>
      <c r="L1474" s="3">
        <f>_xlfn.XLOOKUP($A1474,Revolvers!$C:$C,Revolvers!O:O,0,0)</f>
        <v>0</v>
      </c>
      <c r="M1474" s="3">
        <f>_xlfn.XLOOKUP($A1474,Revolvers!$C:$C,Revolvers!P:P,0,0)</f>
        <v>0</v>
      </c>
      <c r="N1474" s="3">
        <f>_xlfn.XLOOKUP($A1474,Revolvers!$C:$C,Revolvers!Q:Q,0,0)</f>
        <v>0</v>
      </c>
      <c r="O1474" s="3">
        <f>_xlfn.XLOOKUP($A1474,Revolvers!$C:$C,Revolvers!R:R,0,0)</f>
        <v>0</v>
      </c>
      <c r="P1474" s="3">
        <f>_xlfn.XLOOKUP($A1474,Revolvers!$C:$C,Revolvers!S:S,0,0)</f>
        <v>0</v>
      </c>
      <c r="Q1474" s="3">
        <f>_xlfn.XLOOKUP($A1474,Revolvers!$C:$C,Revolvers!T:T,0,0)</f>
        <v>0</v>
      </c>
      <c r="R1474" s="3">
        <f>_xlfn.XLOOKUP($A1474,Rifles!C:C,Rifles!H:H,0,0)</f>
        <v>13</v>
      </c>
      <c r="S1474" s="3">
        <f>_xlfn.XLOOKUP($A1474,Shotguns!C:C,Shotguns!H:H,0,0)</f>
        <v>0</v>
      </c>
      <c r="T1474" s="3">
        <f t="shared" si="22"/>
        <v>14</v>
      </c>
    </row>
    <row r="1475" spans="1:20" x14ac:dyDescent="0.25">
      <c r="A1475" s="3">
        <f>Rifles!C1475</f>
        <v>57507235</v>
      </c>
      <c r="B1475" s="3" t="str">
        <f>_xlfn.XLOOKUP($A1475, Rifles!$C$2:$C$419,Rifles!$D$2:$D$419,"N/A",0)</f>
        <v>N/A</v>
      </c>
      <c r="C1475" s="4" t="str">
        <f>_xlfn.XLOOKUP($A1475, Rifles!$C$2:$C$419,Rifles!F$2:F$419,"N/A",0)</f>
        <v>N/A</v>
      </c>
      <c r="D1475" s="4" t="str">
        <f>_xlfn.XLOOKUP($A1475, Rifles!$C$2:$C$419,Rifles!G$2:G$419,"N/A",0)</f>
        <v>N/A</v>
      </c>
      <c r="E1475" s="3">
        <f>_xlfn.XLOOKUP($A1475,Pistols!$C:$C,Pistols!H:H,0,0)</f>
        <v>0</v>
      </c>
      <c r="F1475" s="3">
        <f>_xlfn.XLOOKUP($A1475,Pistols!$C:$C,Pistols!I:I,0,0)</f>
        <v>0</v>
      </c>
      <c r="G1475" s="3">
        <f>_xlfn.XLOOKUP($A1475,Pistols!$C:$C,Pistols!J:J,0,0)</f>
        <v>0</v>
      </c>
      <c r="H1475" s="3">
        <f>_xlfn.XLOOKUP($A1475,Pistols!$C:$C,Pistols!K:K,0,0)</f>
        <v>0</v>
      </c>
      <c r="I1475" s="3">
        <f>_xlfn.XLOOKUP($A1475,Pistols!$C:$C,Pistols!L:L,0,0)</f>
        <v>0</v>
      </c>
      <c r="J1475" s="3">
        <f>_xlfn.XLOOKUP($A1475,Pistols!$C:$C,Pistols!M:M,0,0)</f>
        <v>0</v>
      </c>
      <c r="K1475" s="3">
        <f>_xlfn.XLOOKUP($A1475,Pistols!$C:$C,Pistols!N:N,0,0)</f>
        <v>0</v>
      </c>
      <c r="L1475" s="3">
        <f>_xlfn.XLOOKUP($A1475,Revolvers!$C:$C,Revolvers!O:O,0,0)</f>
        <v>0</v>
      </c>
      <c r="M1475" s="3">
        <f>_xlfn.XLOOKUP($A1475,Revolvers!$C:$C,Revolvers!P:P,0,0)</f>
        <v>0</v>
      </c>
      <c r="N1475" s="3">
        <f>_xlfn.XLOOKUP($A1475,Revolvers!$C:$C,Revolvers!Q:Q,0,0)</f>
        <v>0</v>
      </c>
      <c r="O1475" s="3">
        <f>_xlfn.XLOOKUP($A1475,Revolvers!$C:$C,Revolvers!R:R,0,0)</f>
        <v>0</v>
      </c>
      <c r="P1475" s="3">
        <f>_xlfn.XLOOKUP($A1475,Revolvers!$C:$C,Revolvers!S:S,0,0)</f>
        <v>0</v>
      </c>
      <c r="Q1475" s="3">
        <f>_xlfn.XLOOKUP($A1475,Revolvers!$C:$C,Revolvers!T:T,0,0)</f>
        <v>0</v>
      </c>
      <c r="R1475" s="3">
        <f>_xlfn.XLOOKUP($A1475,Rifles!C:C,Rifles!H:H,0,0)</f>
        <v>48</v>
      </c>
      <c r="S1475" s="3">
        <f>_xlfn.XLOOKUP($A1475,Shotguns!C:C,Shotguns!H:H,0,0)</f>
        <v>0</v>
      </c>
      <c r="T1475" s="3">
        <f t="shared" ref="T1475:T1538" si="23">K1475+P1475+R1475+S1475</f>
        <v>48</v>
      </c>
    </row>
    <row r="1476" spans="1:20" x14ac:dyDescent="0.25">
      <c r="A1476" s="3">
        <f>Rifles!C1476</f>
        <v>57506351</v>
      </c>
      <c r="B1476" s="3" t="str">
        <f>_xlfn.XLOOKUP($A1476, Rifles!$C$2:$C$419,Rifles!$D$2:$D$419,"N/A",0)</f>
        <v>N/A</v>
      </c>
      <c r="C1476" s="4" t="str">
        <f>_xlfn.XLOOKUP($A1476, Rifles!$C$2:$C$419,Rifles!F$2:F$419,"N/A",0)</f>
        <v>N/A</v>
      </c>
      <c r="D1476" s="4" t="str">
        <f>_xlfn.XLOOKUP($A1476, Rifles!$C$2:$C$419,Rifles!G$2:G$419,"N/A",0)</f>
        <v>N/A</v>
      </c>
      <c r="E1476" s="3">
        <f>_xlfn.XLOOKUP($A1476,Pistols!$C:$C,Pistols!H:H,0,0)</f>
        <v>0</v>
      </c>
      <c r="F1476" s="3">
        <f>_xlfn.XLOOKUP($A1476,Pistols!$C:$C,Pistols!I:I,0,0)</f>
        <v>0</v>
      </c>
      <c r="G1476" s="3">
        <f>_xlfn.XLOOKUP($A1476,Pistols!$C:$C,Pistols!J:J,0,0)</f>
        <v>0</v>
      </c>
      <c r="H1476" s="3">
        <f>_xlfn.XLOOKUP($A1476,Pistols!$C:$C,Pistols!K:K,0,0)</f>
        <v>0</v>
      </c>
      <c r="I1476" s="3">
        <f>_xlfn.XLOOKUP($A1476,Pistols!$C:$C,Pistols!L:L,0,0)</f>
        <v>0</v>
      </c>
      <c r="J1476" s="3">
        <f>_xlfn.XLOOKUP($A1476,Pistols!$C:$C,Pistols!M:M,0,0)</f>
        <v>0</v>
      </c>
      <c r="K1476" s="3">
        <f>_xlfn.XLOOKUP($A1476,Pistols!$C:$C,Pistols!N:N,0,0)</f>
        <v>0</v>
      </c>
      <c r="L1476" s="3">
        <f>_xlfn.XLOOKUP($A1476,Revolvers!$C:$C,Revolvers!O:O,0,0)</f>
        <v>0</v>
      </c>
      <c r="M1476" s="3">
        <f>_xlfn.XLOOKUP($A1476,Revolvers!$C:$C,Revolvers!P:P,0,0)</f>
        <v>0</v>
      </c>
      <c r="N1476" s="3">
        <f>_xlfn.XLOOKUP($A1476,Revolvers!$C:$C,Revolvers!Q:Q,0,0)</f>
        <v>0</v>
      </c>
      <c r="O1476" s="3">
        <f>_xlfn.XLOOKUP($A1476,Revolvers!$C:$C,Revolvers!R:R,0,0)</f>
        <v>0</v>
      </c>
      <c r="P1476" s="3">
        <f>_xlfn.XLOOKUP($A1476,Revolvers!$C:$C,Revolvers!S:S,0,0)</f>
        <v>0</v>
      </c>
      <c r="Q1476" s="3">
        <f>_xlfn.XLOOKUP($A1476,Revolvers!$C:$C,Revolvers!T:T,0,0)</f>
        <v>0</v>
      </c>
      <c r="R1476" s="3">
        <f>_xlfn.XLOOKUP($A1476,Rifles!C:C,Rifles!H:H,0,0)</f>
        <v>21</v>
      </c>
      <c r="S1476" s="3">
        <f>_xlfn.XLOOKUP($A1476,Shotguns!C:C,Shotguns!H:H,0,0)</f>
        <v>4</v>
      </c>
      <c r="T1476" s="3">
        <f t="shared" si="23"/>
        <v>25</v>
      </c>
    </row>
    <row r="1477" spans="1:20" x14ac:dyDescent="0.25">
      <c r="A1477" s="3">
        <f>Rifles!C1477</f>
        <v>57404409</v>
      </c>
      <c r="B1477" s="3" t="str">
        <f>_xlfn.XLOOKUP($A1477, Rifles!$C$2:$C$419,Rifles!$D$2:$D$419,"N/A",0)</f>
        <v>N/A</v>
      </c>
      <c r="C1477" s="4" t="str">
        <f>_xlfn.XLOOKUP($A1477, Rifles!$C$2:$C$419,Rifles!F$2:F$419,"N/A",0)</f>
        <v>N/A</v>
      </c>
      <c r="D1477" s="4" t="str">
        <f>_xlfn.XLOOKUP($A1477, Rifles!$C$2:$C$419,Rifles!G$2:G$419,"N/A",0)</f>
        <v>N/A</v>
      </c>
      <c r="E1477" s="3">
        <f>_xlfn.XLOOKUP($A1477,Pistols!$C:$C,Pistols!H:H,0,0)</f>
        <v>0</v>
      </c>
      <c r="F1477" s="3">
        <f>_xlfn.XLOOKUP($A1477,Pistols!$C:$C,Pistols!I:I,0,0)</f>
        <v>0</v>
      </c>
      <c r="G1477" s="3">
        <f>_xlfn.XLOOKUP($A1477,Pistols!$C:$C,Pistols!J:J,0,0)</f>
        <v>0</v>
      </c>
      <c r="H1477" s="3">
        <f>_xlfn.XLOOKUP($A1477,Pistols!$C:$C,Pistols!K:K,0,0)</f>
        <v>0</v>
      </c>
      <c r="I1477" s="3">
        <f>_xlfn.XLOOKUP($A1477,Pistols!$C:$C,Pistols!L:L,0,0)</f>
        <v>0</v>
      </c>
      <c r="J1477" s="3">
        <f>_xlfn.XLOOKUP($A1477,Pistols!$C:$C,Pistols!M:M,0,0)</f>
        <v>0</v>
      </c>
      <c r="K1477" s="3">
        <f>_xlfn.XLOOKUP($A1477,Pistols!$C:$C,Pistols!N:N,0,0)</f>
        <v>0</v>
      </c>
      <c r="L1477" s="3">
        <f>_xlfn.XLOOKUP($A1477,Revolvers!$C:$C,Revolvers!O:O,0,0)</f>
        <v>0</v>
      </c>
      <c r="M1477" s="3">
        <f>_xlfn.XLOOKUP($A1477,Revolvers!$C:$C,Revolvers!P:P,0,0)</f>
        <v>0</v>
      </c>
      <c r="N1477" s="3">
        <f>_xlfn.XLOOKUP($A1477,Revolvers!$C:$C,Revolvers!Q:Q,0,0)</f>
        <v>0</v>
      </c>
      <c r="O1477" s="3">
        <f>_xlfn.XLOOKUP($A1477,Revolvers!$C:$C,Revolvers!R:R,0,0)</f>
        <v>0</v>
      </c>
      <c r="P1477" s="3">
        <f>_xlfn.XLOOKUP($A1477,Revolvers!$C:$C,Revolvers!S:S,0,0)</f>
        <v>0</v>
      </c>
      <c r="Q1477" s="3">
        <f>_xlfn.XLOOKUP($A1477,Revolvers!$C:$C,Revolvers!T:T,0,0)</f>
        <v>0</v>
      </c>
      <c r="R1477" s="3">
        <f>_xlfn.XLOOKUP($A1477,Rifles!C:C,Rifles!H:H,0,0)</f>
        <v>2</v>
      </c>
      <c r="S1477" s="3">
        <f>_xlfn.XLOOKUP($A1477,Shotguns!C:C,Shotguns!H:H,0,0)</f>
        <v>0</v>
      </c>
      <c r="T1477" s="3">
        <f t="shared" si="23"/>
        <v>2</v>
      </c>
    </row>
    <row r="1478" spans="1:20" x14ac:dyDescent="0.25">
      <c r="A1478" s="3">
        <f>Rifles!C1478</f>
        <v>57507611</v>
      </c>
      <c r="B1478" s="3" t="str">
        <f>_xlfn.XLOOKUP($A1478, Rifles!$C$2:$C$419,Rifles!$D$2:$D$419,"N/A",0)</f>
        <v>N/A</v>
      </c>
      <c r="C1478" s="4" t="str">
        <f>_xlfn.XLOOKUP($A1478, Rifles!$C$2:$C$419,Rifles!F$2:F$419,"N/A",0)</f>
        <v>N/A</v>
      </c>
      <c r="D1478" s="4" t="str">
        <f>_xlfn.XLOOKUP($A1478, Rifles!$C$2:$C$419,Rifles!G$2:G$419,"N/A",0)</f>
        <v>N/A</v>
      </c>
      <c r="E1478" s="3">
        <f>_xlfn.XLOOKUP($A1478,Pistols!$C:$C,Pistols!H:H,0,0)</f>
        <v>0</v>
      </c>
      <c r="F1478" s="3">
        <f>_xlfn.XLOOKUP($A1478,Pistols!$C:$C,Pistols!I:I,0,0)</f>
        <v>1</v>
      </c>
      <c r="G1478" s="3">
        <f>_xlfn.XLOOKUP($A1478,Pistols!$C:$C,Pistols!J:J,0,0)</f>
        <v>0</v>
      </c>
      <c r="H1478" s="3">
        <f>_xlfn.XLOOKUP($A1478,Pistols!$C:$C,Pistols!K:K,0,0)</f>
        <v>0</v>
      </c>
      <c r="I1478" s="3">
        <f>_xlfn.XLOOKUP($A1478,Pistols!$C:$C,Pistols!L:L,0,0)</f>
        <v>0</v>
      </c>
      <c r="J1478" s="3">
        <f>_xlfn.XLOOKUP($A1478,Pistols!$C:$C,Pistols!M:M,0,0)</f>
        <v>0</v>
      </c>
      <c r="K1478" s="3">
        <f>_xlfn.XLOOKUP($A1478,Pistols!$C:$C,Pistols!N:N,0,0)</f>
        <v>1</v>
      </c>
      <c r="L1478" s="3">
        <f>_xlfn.XLOOKUP($A1478,Revolvers!$C:$C,Revolvers!O:O,0,0)</f>
        <v>0</v>
      </c>
      <c r="M1478" s="3">
        <f>_xlfn.XLOOKUP($A1478,Revolvers!$C:$C,Revolvers!P:P,0,0)</f>
        <v>0</v>
      </c>
      <c r="N1478" s="3">
        <f>_xlfn.XLOOKUP($A1478,Revolvers!$C:$C,Revolvers!Q:Q,0,0)</f>
        <v>0</v>
      </c>
      <c r="O1478" s="3">
        <f>_xlfn.XLOOKUP($A1478,Revolvers!$C:$C,Revolvers!R:R,0,0)</f>
        <v>0</v>
      </c>
      <c r="P1478" s="3">
        <f>_xlfn.XLOOKUP($A1478,Revolvers!$C:$C,Revolvers!S:S,0,0)</f>
        <v>0</v>
      </c>
      <c r="Q1478" s="3">
        <f>_xlfn.XLOOKUP($A1478,Revolvers!$C:$C,Revolvers!T:T,0,0)</f>
        <v>0</v>
      </c>
      <c r="R1478" s="3">
        <f>_xlfn.XLOOKUP($A1478,Rifles!C:C,Rifles!H:H,0,0)</f>
        <v>13</v>
      </c>
      <c r="S1478" s="3">
        <f>_xlfn.XLOOKUP($A1478,Shotguns!C:C,Shotguns!H:H,0,0)</f>
        <v>0</v>
      </c>
      <c r="T1478" s="3">
        <f t="shared" si="23"/>
        <v>14</v>
      </c>
    </row>
    <row r="1479" spans="1:20" x14ac:dyDescent="0.25">
      <c r="A1479" s="3">
        <f>Rifles!C1479</f>
        <v>57408284</v>
      </c>
      <c r="B1479" s="3" t="str">
        <f>_xlfn.XLOOKUP($A1479, Rifles!$C$2:$C$419,Rifles!$D$2:$D$419,"N/A",0)</f>
        <v>N/A</v>
      </c>
      <c r="C1479" s="4" t="str">
        <f>_xlfn.XLOOKUP($A1479, Rifles!$C$2:$C$419,Rifles!F$2:F$419,"N/A",0)</f>
        <v>N/A</v>
      </c>
      <c r="D1479" s="4" t="str">
        <f>_xlfn.XLOOKUP($A1479, Rifles!$C$2:$C$419,Rifles!G$2:G$419,"N/A",0)</f>
        <v>N/A</v>
      </c>
      <c r="E1479" s="3">
        <f>_xlfn.XLOOKUP($A1479,Pistols!$C:$C,Pistols!H:H,0,0)</f>
        <v>0</v>
      </c>
      <c r="F1479" s="3">
        <f>_xlfn.XLOOKUP($A1479,Pistols!$C:$C,Pistols!I:I,0,0)</f>
        <v>0</v>
      </c>
      <c r="G1479" s="3">
        <f>_xlfn.XLOOKUP($A1479,Pistols!$C:$C,Pistols!J:J,0,0)</f>
        <v>0</v>
      </c>
      <c r="H1479" s="3">
        <f>_xlfn.XLOOKUP($A1479,Pistols!$C:$C,Pistols!K:K,0,0)</f>
        <v>0</v>
      </c>
      <c r="I1479" s="3">
        <f>_xlfn.XLOOKUP($A1479,Pistols!$C:$C,Pistols!L:L,0,0)</f>
        <v>0</v>
      </c>
      <c r="J1479" s="3">
        <f>_xlfn.XLOOKUP($A1479,Pistols!$C:$C,Pistols!M:M,0,0)</f>
        <v>0</v>
      </c>
      <c r="K1479" s="3">
        <f>_xlfn.XLOOKUP($A1479,Pistols!$C:$C,Pistols!N:N,0,0)</f>
        <v>0</v>
      </c>
      <c r="L1479" s="3">
        <f>_xlfn.XLOOKUP($A1479,Revolvers!$C:$C,Revolvers!O:O,0,0)</f>
        <v>0</v>
      </c>
      <c r="M1479" s="3">
        <f>_xlfn.XLOOKUP($A1479,Revolvers!$C:$C,Revolvers!P:P,0,0)</f>
        <v>0</v>
      </c>
      <c r="N1479" s="3">
        <f>_xlfn.XLOOKUP($A1479,Revolvers!$C:$C,Revolvers!Q:Q,0,0)</f>
        <v>0</v>
      </c>
      <c r="O1479" s="3">
        <f>_xlfn.XLOOKUP($A1479,Revolvers!$C:$C,Revolvers!R:R,0,0)</f>
        <v>0</v>
      </c>
      <c r="P1479" s="3">
        <f>_xlfn.XLOOKUP($A1479,Revolvers!$C:$C,Revolvers!S:S,0,0)</f>
        <v>0</v>
      </c>
      <c r="Q1479" s="3">
        <f>_xlfn.XLOOKUP($A1479,Revolvers!$C:$C,Revolvers!T:T,0,0)</f>
        <v>0</v>
      </c>
      <c r="R1479" s="3">
        <f>_xlfn.XLOOKUP($A1479,Rifles!C:C,Rifles!H:H,0,0)</f>
        <v>3</v>
      </c>
      <c r="S1479" s="3">
        <f>_xlfn.XLOOKUP($A1479,Shotguns!C:C,Shotguns!H:H,0,0)</f>
        <v>0</v>
      </c>
      <c r="T1479" s="3">
        <f t="shared" si="23"/>
        <v>3</v>
      </c>
    </row>
    <row r="1480" spans="1:20" x14ac:dyDescent="0.25">
      <c r="A1480" s="3">
        <f>Rifles!C1480</f>
        <v>57512319</v>
      </c>
      <c r="B1480" s="3" t="str">
        <f>_xlfn.XLOOKUP($A1480, Rifles!$C$2:$C$419,Rifles!$D$2:$D$419,"N/A",0)</f>
        <v>N/A</v>
      </c>
      <c r="C1480" s="4" t="str">
        <f>_xlfn.XLOOKUP($A1480, Rifles!$C$2:$C$419,Rifles!F$2:F$419,"N/A",0)</f>
        <v>N/A</v>
      </c>
      <c r="D1480" s="4" t="str">
        <f>_xlfn.XLOOKUP($A1480, Rifles!$C$2:$C$419,Rifles!G$2:G$419,"N/A",0)</f>
        <v>N/A</v>
      </c>
      <c r="E1480" s="3">
        <f>_xlfn.XLOOKUP($A1480,Pistols!$C:$C,Pistols!H:H,0,0)</f>
        <v>0</v>
      </c>
      <c r="F1480" s="3">
        <f>_xlfn.XLOOKUP($A1480,Pistols!$C:$C,Pistols!I:I,0,0)</f>
        <v>0</v>
      </c>
      <c r="G1480" s="3">
        <f>_xlfn.XLOOKUP($A1480,Pistols!$C:$C,Pistols!J:J,0,0)</f>
        <v>0</v>
      </c>
      <c r="H1480" s="3">
        <f>_xlfn.XLOOKUP($A1480,Pistols!$C:$C,Pistols!K:K,0,0)</f>
        <v>0</v>
      </c>
      <c r="I1480" s="3">
        <f>_xlfn.XLOOKUP($A1480,Pistols!$C:$C,Pistols!L:L,0,0)</f>
        <v>0</v>
      </c>
      <c r="J1480" s="3">
        <f>_xlfn.XLOOKUP($A1480,Pistols!$C:$C,Pistols!M:M,0,0)</f>
        <v>0</v>
      </c>
      <c r="K1480" s="3">
        <f>_xlfn.XLOOKUP($A1480,Pistols!$C:$C,Pistols!N:N,0,0)</f>
        <v>0</v>
      </c>
      <c r="L1480" s="3">
        <f>_xlfn.XLOOKUP($A1480,Revolvers!$C:$C,Revolvers!O:O,0,0)</f>
        <v>0</v>
      </c>
      <c r="M1480" s="3">
        <f>_xlfn.XLOOKUP($A1480,Revolvers!$C:$C,Revolvers!P:P,0,0)</f>
        <v>0</v>
      </c>
      <c r="N1480" s="3">
        <f>_xlfn.XLOOKUP($A1480,Revolvers!$C:$C,Revolvers!Q:Q,0,0)</f>
        <v>0</v>
      </c>
      <c r="O1480" s="3">
        <f>_xlfn.XLOOKUP($A1480,Revolvers!$C:$C,Revolvers!R:R,0,0)</f>
        <v>0</v>
      </c>
      <c r="P1480" s="3">
        <f>_xlfn.XLOOKUP($A1480,Revolvers!$C:$C,Revolvers!S:S,0,0)</f>
        <v>0</v>
      </c>
      <c r="Q1480" s="3">
        <f>_xlfn.XLOOKUP($A1480,Revolvers!$C:$C,Revolvers!T:T,0,0)</f>
        <v>0</v>
      </c>
      <c r="R1480" s="3">
        <f>_xlfn.XLOOKUP($A1480,Rifles!C:C,Rifles!H:H,0,0)</f>
        <v>1</v>
      </c>
      <c r="S1480" s="3">
        <f>_xlfn.XLOOKUP($A1480,Shotguns!C:C,Shotguns!H:H,0,0)</f>
        <v>0</v>
      </c>
      <c r="T1480" s="3">
        <f t="shared" si="23"/>
        <v>1</v>
      </c>
    </row>
    <row r="1481" spans="1:20" x14ac:dyDescent="0.25">
      <c r="A1481" s="3">
        <f>Rifles!C1481</f>
        <v>57601901</v>
      </c>
      <c r="B1481" s="3" t="str">
        <f>_xlfn.XLOOKUP($A1481, Rifles!$C$2:$C$419,Rifles!$D$2:$D$419,"N/A",0)</f>
        <v>N/A</v>
      </c>
      <c r="C1481" s="4" t="str">
        <f>_xlfn.XLOOKUP($A1481, Rifles!$C$2:$C$419,Rifles!F$2:F$419,"N/A",0)</f>
        <v>N/A</v>
      </c>
      <c r="D1481" s="4" t="str">
        <f>_xlfn.XLOOKUP($A1481, Rifles!$C$2:$C$419,Rifles!G$2:G$419,"N/A",0)</f>
        <v>N/A</v>
      </c>
      <c r="E1481" s="3">
        <f>_xlfn.XLOOKUP($A1481,Pistols!$C:$C,Pistols!H:H,0,0)</f>
        <v>0</v>
      </c>
      <c r="F1481" s="3">
        <f>_xlfn.XLOOKUP($A1481,Pistols!$C:$C,Pistols!I:I,0,0)</f>
        <v>0</v>
      </c>
      <c r="G1481" s="3">
        <f>_xlfn.XLOOKUP($A1481,Pistols!$C:$C,Pistols!J:J,0,0)</f>
        <v>0</v>
      </c>
      <c r="H1481" s="3">
        <f>_xlfn.XLOOKUP($A1481,Pistols!$C:$C,Pistols!K:K,0,0)</f>
        <v>0</v>
      </c>
      <c r="I1481" s="3">
        <f>_xlfn.XLOOKUP($A1481,Pistols!$C:$C,Pistols!L:L,0,0)</f>
        <v>0</v>
      </c>
      <c r="J1481" s="3">
        <f>_xlfn.XLOOKUP($A1481,Pistols!$C:$C,Pistols!M:M,0,0)</f>
        <v>0</v>
      </c>
      <c r="K1481" s="3">
        <f>_xlfn.XLOOKUP($A1481,Pistols!$C:$C,Pistols!N:N,0,0)</f>
        <v>0</v>
      </c>
      <c r="L1481" s="3">
        <f>_xlfn.XLOOKUP($A1481,Revolvers!$C:$C,Revolvers!O:O,0,0)</f>
        <v>0</v>
      </c>
      <c r="M1481" s="3">
        <f>_xlfn.XLOOKUP($A1481,Revolvers!$C:$C,Revolvers!P:P,0,0)</f>
        <v>0</v>
      </c>
      <c r="N1481" s="3">
        <f>_xlfn.XLOOKUP($A1481,Revolvers!$C:$C,Revolvers!Q:Q,0,0)</f>
        <v>0</v>
      </c>
      <c r="O1481" s="3">
        <f>_xlfn.XLOOKUP($A1481,Revolvers!$C:$C,Revolvers!R:R,0,0)</f>
        <v>0</v>
      </c>
      <c r="P1481" s="3">
        <f>_xlfn.XLOOKUP($A1481,Revolvers!$C:$C,Revolvers!S:S,0,0)</f>
        <v>0</v>
      </c>
      <c r="Q1481" s="3">
        <f>_xlfn.XLOOKUP($A1481,Revolvers!$C:$C,Revolvers!T:T,0,0)</f>
        <v>0</v>
      </c>
      <c r="R1481" s="3">
        <f>_xlfn.XLOOKUP($A1481,Rifles!C:C,Rifles!H:H,0,0)</f>
        <v>1</v>
      </c>
      <c r="S1481" s="3">
        <f>_xlfn.XLOOKUP($A1481,Shotguns!C:C,Shotguns!H:H,0,0)</f>
        <v>0</v>
      </c>
      <c r="T1481" s="3">
        <f t="shared" si="23"/>
        <v>1</v>
      </c>
    </row>
    <row r="1482" spans="1:20" x14ac:dyDescent="0.25">
      <c r="A1482" s="3">
        <f>Rifles!C1482</f>
        <v>57604959</v>
      </c>
      <c r="B1482" s="3" t="str">
        <f>_xlfn.XLOOKUP($A1482, Rifles!$C$2:$C$419,Rifles!$D$2:$D$419,"N/A",0)</f>
        <v>N/A</v>
      </c>
      <c r="C1482" s="4" t="str">
        <f>_xlfn.XLOOKUP($A1482, Rifles!$C$2:$C$419,Rifles!F$2:F$419,"N/A",0)</f>
        <v>N/A</v>
      </c>
      <c r="D1482" s="4" t="str">
        <f>_xlfn.XLOOKUP($A1482, Rifles!$C$2:$C$419,Rifles!G$2:G$419,"N/A",0)</f>
        <v>N/A</v>
      </c>
      <c r="E1482" s="3">
        <f>_xlfn.XLOOKUP($A1482,Pistols!$C:$C,Pistols!H:H,0,0)</f>
        <v>0</v>
      </c>
      <c r="F1482" s="3">
        <f>_xlfn.XLOOKUP($A1482,Pistols!$C:$C,Pistols!I:I,0,0)</f>
        <v>0</v>
      </c>
      <c r="G1482" s="3">
        <f>_xlfn.XLOOKUP($A1482,Pistols!$C:$C,Pistols!J:J,0,0)</f>
        <v>0</v>
      </c>
      <c r="H1482" s="3">
        <f>_xlfn.XLOOKUP($A1482,Pistols!$C:$C,Pistols!K:K,0,0)</f>
        <v>0</v>
      </c>
      <c r="I1482" s="3">
        <f>_xlfn.XLOOKUP($A1482,Pistols!$C:$C,Pistols!L:L,0,0)</f>
        <v>0</v>
      </c>
      <c r="J1482" s="3">
        <f>_xlfn.XLOOKUP($A1482,Pistols!$C:$C,Pistols!M:M,0,0)</f>
        <v>0</v>
      </c>
      <c r="K1482" s="3">
        <f>_xlfn.XLOOKUP($A1482,Pistols!$C:$C,Pistols!N:N,0,0)</f>
        <v>0</v>
      </c>
      <c r="L1482" s="3">
        <f>_xlfn.XLOOKUP($A1482,Revolvers!$C:$C,Revolvers!O:O,0,0)</f>
        <v>0</v>
      </c>
      <c r="M1482" s="3">
        <f>_xlfn.XLOOKUP($A1482,Revolvers!$C:$C,Revolvers!P:P,0,0)</f>
        <v>0</v>
      </c>
      <c r="N1482" s="3">
        <f>_xlfn.XLOOKUP($A1482,Revolvers!$C:$C,Revolvers!Q:Q,0,0)</f>
        <v>0</v>
      </c>
      <c r="O1482" s="3">
        <f>_xlfn.XLOOKUP($A1482,Revolvers!$C:$C,Revolvers!R:R,0,0)</f>
        <v>0</v>
      </c>
      <c r="P1482" s="3">
        <f>_xlfn.XLOOKUP($A1482,Revolvers!$C:$C,Revolvers!S:S,0,0)</f>
        <v>0</v>
      </c>
      <c r="Q1482" s="3">
        <f>_xlfn.XLOOKUP($A1482,Revolvers!$C:$C,Revolvers!T:T,0,0)</f>
        <v>0</v>
      </c>
      <c r="R1482" s="3">
        <f>_xlfn.XLOOKUP($A1482,Rifles!C:C,Rifles!H:H,0,0)</f>
        <v>1</v>
      </c>
      <c r="S1482" s="3">
        <f>_xlfn.XLOOKUP($A1482,Shotguns!C:C,Shotguns!H:H,0,0)</f>
        <v>0</v>
      </c>
      <c r="T1482" s="3">
        <f t="shared" si="23"/>
        <v>1</v>
      </c>
    </row>
    <row r="1483" spans="1:20" x14ac:dyDescent="0.25">
      <c r="A1483" s="3">
        <f>Rifles!C1483</f>
        <v>57406481</v>
      </c>
      <c r="B1483" s="3" t="str">
        <f>_xlfn.XLOOKUP($A1483, Rifles!$C$2:$C$419,Rifles!$D$2:$D$419,"N/A",0)</f>
        <v>N/A</v>
      </c>
      <c r="C1483" s="4" t="str">
        <f>_xlfn.XLOOKUP($A1483, Rifles!$C$2:$C$419,Rifles!F$2:F$419,"N/A",0)</f>
        <v>N/A</v>
      </c>
      <c r="D1483" s="4" t="str">
        <f>_xlfn.XLOOKUP($A1483, Rifles!$C$2:$C$419,Rifles!G$2:G$419,"N/A",0)</f>
        <v>N/A</v>
      </c>
      <c r="E1483" s="3">
        <f>_xlfn.XLOOKUP($A1483,Pistols!$C:$C,Pistols!H:H,0,0)</f>
        <v>0</v>
      </c>
      <c r="F1483" s="3">
        <f>_xlfn.XLOOKUP($A1483,Pistols!$C:$C,Pistols!I:I,0,0)</f>
        <v>0</v>
      </c>
      <c r="G1483" s="3">
        <f>_xlfn.XLOOKUP($A1483,Pistols!$C:$C,Pistols!J:J,0,0)</f>
        <v>0</v>
      </c>
      <c r="H1483" s="3">
        <f>_xlfn.XLOOKUP($A1483,Pistols!$C:$C,Pistols!K:K,0,0)</f>
        <v>0</v>
      </c>
      <c r="I1483" s="3">
        <f>_xlfn.XLOOKUP($A1483,Pistols!$C:$C,Pistols!L:L,0,0)</f>
        <v>0</v>
      </c>
      <c r="J1483" s="3">
        <f>_xlfn.XLOOKUP($A1483,Pistols!$C:$C,Pistols!M:M,0,0)</f>
        <v>0</v>
      </c>
      <c r="K1483" s="3">
        <f>_xlfn.XLOOKUP($A1483,Pistols!$C:$C,Pistols!N:N,0,0)</f>
        <v>0</v>
      </c>
      <c r="L1483" s="3">
        <f>_xlfn.XLOOKUP($A1483,Revolvers!$C:$C,Revolvers!O:O,0,0)</f>
        <v>0</v>
      </c>
      <c r="M1483" s="3">
        <f>_xlfn.XLOOKUP($A1483,Revolvers!$C:$C,Revolvers!P:P,0,0)</f>
        <v>0</v>
      </c>
      <c r="N1483" s="3">
        <f>_xlfn.XLOOKUP($A1483,Revolvers!$C:$C,Revolvers!Q:Q,0,0)</f>
        <v>0</v>
      </c>
      <c r="O1483" s="3">
        <f>_xlfn.XLOOKUP($A1483,Revolvers!$C:$C,Revolvers!R:R,0,0)</f>
        <v>0</v>
      </c>
      <c r="P1483" s="3">
        <f>_xlfn.XLOOKUP($A1483,Revolvers!$C:$C,Revolvers!S:S,0,0)</f>
        <v>0</v>
      </c>
      <c r="Q1483" s="3">
        <f>_xlfn.XLOOKUP($A1483,Revolvers!$C:$C,Revolvers!T:T,0,0)</f>
        <v>0</v>
      </c>
      <c r="R1483" s="3">
        <f>_xlfn.XLOOKUP($A1483,Rifles!C:C,Rifles!H:H,0,0)</f>
        <v>5</v>
      </c>
      <c r="S1483" s="3">
        <f>_xlfn.XLOOKUP($A1483,Shotguns!C:C,Shotguns!H:H,0,0)</f>
        <v>0</v>
      </c>
      <c r="T1483" s="3">
        <f t="shared" si="23"/>
        <v>5</v>
      </c>
    </row>
    <row r="1484" spans="1:20" x14ac:dyDescent="0.25">
      <c r="A1484" s="3">
        <f>Rifles!C1484</f>
        <v>57603771</v>
      </c>
      <c r="B1484" s="3" t="str">
        <f>_xlfn.XLOOKUP($A1484, Rifles!$C$2:$C$419,Rifles!$D$2:$D$419,"N/A",0)</f>
        <v>N/A</v>
      </c>
      <c r="C1484" s="4" t="str">
        <f>_xlfn.XLOOKUP($A1484, Rifles!$C$2:$C$419,Rifles!F$2:F$419,"N/A",0)</f>
        <v>N/A</v>
      </c>
      <c r="D1484" s="4" t="str">
        <f>_xlfn.XLOOKUP($A1484, Rifles!$C$2:$C$419,Rifles!G$2:G$419,"N/A",0)</f>
        <v>N/A</v>
      </c>
      <c r="E1484" s="3">
        <f>_xlfn.XLOOKUP($A1484,Pistols!$C:$C,Pistols!H:H,0,0)</f>
        <v>0</v>
      </c>
      <c r="F1484" s="3">
        <f>_xlfn.XLOOKUP($A1484,Pistols!$C:$C,Pistols!I:I,0,0)</f>
        <v>0</v>
      </c>
      <c r="G1484" s="3">
        <f>_xlfn.XLOOKUP($A1484,Pistols!$C:$C,Pistols!J:J,0,0)</f>
        <v>0</v>
      </c>
      <c r="H1484" s="3">
        <f>_xlfn.XLOOKUP($A1484,Pistols!$C:$C,Pistols!K:K,0,0)</f>
        <v>0</v>
      </c>
      <c r="I1484" s="3">
        <f>_xlfn.XLOOKUP($A1484,Pistols!$C:$C,Pistols!L:L,0,0)</f>
        <v>0</v>
      </c>
      <c r="J1484" s="3">
        <f>_xlfn.XLOOKUP($A1484,Pistols!$C:$C,Pistols!M:M,0,0)</f>
        <v>0</v>
      </c>
      <c r="K1484" s="3">
        <f>_xlfn.XLOOKUP($A1484,Pistols!$C:$C,Pistols!N:N,0,0)</f>
        <v>0</v>
      </c>
      <c r="L1484" s="3">
        <f>_xlfn.XLOOKUP($A1484,Revolvers!$C:$C,Revolvers!O:O,0,0)</f>
        <v>0</v>
      </c>
      <c r="M1484" s="3">
        <f>_xlfn.XLOOKUP($A1484,Revolvers!$C:$C,Revolvers!P:P,0,0)</f>
        <v>0</v>
      </c>
      <c r="N1484" s="3">
        <f>_xlfn.XLOOKUP($A1484,Revolvers!$C:$C,Revolvers!Q:Q,0,0)</f>
        <v>0</v>
      </c>
      <c r="O1484" s="3">
        <f>_xlfn.XLOOKUP($A1484,Revolvers!$C:$C,Revolvers!R:R,0,0)</f>
        <v>0</v>
      </c>
      <c r="P1484" s="3">
        <f>_xlfn.XLOOKUP($A1484,Revolvers!$C:$C,Revolvers!S:S,0,0)</f>
        <v>0</v>
      </c>
      <c r="Q1484" s="3">
        <f>_xlfn.XLOOKUP($A1484,Revolvers!$C:$C,Revolvers!T:T,0,0)</f>
        <v>0</v>
      </c>
      <c r="R1484" s="3">
        <f>_xlfn.XLOOKUP($A1484,Rifles!C:C,Rifles!H:H,0,0)</f>
        <v>3</v>
      </c>
      <c r="S1484" s="3">
        <f>_xlfn.XLOOKUP($A1484,Shotguns!C:C,Shotguns!H:H,0,0)</f>
        <v>0</v>
      </c>
      <c r="T1484" s="3">
        <f t="shared" si="23"/>
        <v>3</v>
      </c>
    </row>
    <row r="1485" spans="1:20" x14ac:dyDescent="0.25">
      <c r="A1485" s="3">
        <f>Rifles!C1485</f>
        <v>57407004</v>
      </c>
      <c r="B1485" s="3" t="str">
        <f>_xlfn.XLOOKUP($A1485, Rifles!$C$2:$C$419,Rifles!$D$2:$D$419,"N/A",0)</f>
        <v>N/A</v>
      </c>
      <c r="C1485" s="4" t="str">
        <f>_xlfn.XLOOKUP($A1485, Rifles!$C$2:$C$419,Rifles!F$2:F$419,"N/A",0)</f>
        <v>N/A</v>
      </c>
      <c r="D1485" s="4" t="str">
        <f>_xlfn.XLOOKUP($A1485, Rifles!$C$2:$C$419,Rifles!G$2:G$419,"N/A",0)</f>
        <v>N/A</v>
      </c>
      <c r="E1485" s="3">
        <f>_xlfn.XLOOKUP($A1485,Pistols!$C:$C,Pistols!H:H,0,0)</f>
        <v>0</v>
      </c>
      <c r="F1485" s="3">
        <f>_xlfn.XLOOKUP($A1485,Pistols!$C:$C,Pistols!I:I,0,0)</f>
        <v>0</v>
      </c>
      <c r="G1485" s="3">
        <f>_xlfn.XLOOKUP($A1485,Pistols!$C:$C,Pistols!J:J,0,0)</f>
        <v>0</v>
      </c>
      <c r="H1485" s="3">
        <f>_xlfn.XLOOKUP($A1485,Pistols!$C:$C,Pistols!K:K,0,0)</f>
        <v>0</v>
      </c>
      <c r="I1485" s="3">
        <f>_xlfn.XLOOKUP($A1485,Pistols!$C:$C,Pistols!L:L,0,0)</f>
        <v>0</v>
      </c>
      <c r="J1485" s="3">
        <f>_xlfn.XLOOKUP($A1485,Pistols!$C:$C,Pistols!M:M,0,0)</f>
        <v>0</v>
      </c>
      <c r="K1485" s="3">
        <f>_xlfn.XLOOKUP($A1485,Pistols!$C:$C,Pistols!N:N,0,0)</f>
        <v>0</v>
      </c>
      <c r="L1485" s="3">
        <f>_xlfn.XLOOKUP($A1485,Revolvers!$C:$C,Revolvers!O:O,0,0)</f>
        <v>0</v>
      </c>
      <c r="M1485" s="3">
        <f>_xlfn.XLOOKUP($A1485,Revolvers!$C:$C,Revolvers!P:P,0,0)</f>
        <v>0</v>
      </c>
      <c r="N1485" s="3">
        <f>_xlfn.XLOOKUP($A1485,Revolvers!$C:$C,Revolvers!Q:Q,0,0)</f>
        <v>0</v>
      </c>
      <c r="O1485" s="3">
        <f>_xlfn.XLOOKUP($A1485,Revolvers!$C:$C,Revolvers!R:R,0,0)</f>
        <v>0</v>
      </c>
      <c r="P1485" s="3">
        <f>_xlfn.XLOOKUP($A1485,Revolvers!$C:$C,Revolvers!S:S,0,0)</f>
        <v>0</v>
      </c>
      <c r="Q1485" s="3">
        <f>_xlfn.XLOOKUP($A1485,Revolvers!$C:$C,Revolvers!T:T,0,0)</f>
        <v>0</v>
      </c>
      <c r="R1485" s="3">
        <f>_xlfn.XLOOKUP($A1485,Rifles!C:C,Rifles!H:H,0,0)</f>
        <v>7</v>
      </c>
      <c r="S1485" s="3">
        <f>_xlfn.XLOOKUP($A1485,Shotguns!C:C,Shotguns!H:H,0,0)</f>
        <v>0</v>
      </c>
      <c r="T1485" s="3">
        <f t="shared" si="23"/>
        <v>7</v>
      </c>
    </row>
    <row r="1486" spans="1:20" x14ac:dyDescent="0.25">
      <c r="A1486" s="3">
        <f>Rifles!C1486</f>
        <v>57407629</v>
      </c>
      <c r="B1486" s="3" t="str">
        <f>_xlfn.XLOOKUP($A1486, Rifles!$C$2:$C$419,Rifles!$D$2:$D$419,"N/A",0)</f>
        <v>N/A</v>
      </c>
      <c r="C1486" s="4" t="str">
        <f>_xlfn.XLOOKUP($A1486, Rifles!$C$2:$C$419,Rifles!F$2:F$419,"N/A",0)</f>
        <v>N/A</v>
      </c>
      <c r="D1486" s="4" t="str">
        <f>_xlfn.XLOOKUP($A1486, Rifles!$C$2:$C$419,Rifles!G$2:G$419,"N/A",0)</f>
        <v>N/A</v>
      </c>
      <c r="E1486" s="3">
        <f>_xlfn.XLOOKUP($A1486,Pistols!$C:$C,Pistols!H:H,0,0)</f>
        <v>5</v>
      </c>
      <c r="F1486" s="3">
        <f>_xlfn.XLOOKUP($A1486,Pistols!$C:$C,Pistols!I:I,0,0)</f>
        <v>0</v>
      </c>
      <c r="G1486" s="3">
        <f>_xlfn.XLOOKUP($A1486,Pistols!$C:$C,Pistols!J:J,0,0)</f>
        <v>0</v>
      </c>
      <c r="H1486" s="3">
        <f>_xlfn.XLOOKUP($A1486,Pistols!$C:$C,Pistols!K:K,0,0)</f>
        <v>0</v>
      </c>
      <c r="I1486" s="3">
        <f>_xlfn.XLOOKUP($A1486,Pistols!$C:$C,Pistols!L:L,0,0)</f>
        <v>0</v>
      </c>
      <c r="J1486" s="3">
        <f>_xlfn.XLOOKUP($A1486,Pistols!$C:$C,Pistols!M:M,0,0)</f>
        <v>0</v>
      </c>
      <c r="K1486" s="3">
        <f>_xlfn.XLOOKUP($A1486,Pistols!$C:$C,Pistols!N:N,0,0)</f>
        <v>5</v>
      </c>
      <c r="L1486" s="3">
        <f>_xlfn.XLOOKUP($A1486,Revolvers!$C:$C,Revolvers!O:O,0,0)</f>
        <v>0</v>
      </c>
      <c r="M1486" s="3">
        <f>_xlfn.XLOOKUP($A1486,Revolvers!$C:$C,Revolvers!P:P,0,0)</f>
        <v>0</v>
      </c>
      <c r="N1486" s="3">
        <f>_xlfn.XLOOKUP($A1486,Revolvers!$C:$C,Revolvers!Q:Q,0,0)</f>
        <v>0</v>
      </c>
      <c r="O1486" s="3">
        <f>_xlfn.XLOOKUP($A1486,Revolvers!$C:$C,Revolvers!R:R,0,0)</f>
        <v>0</v>
      </c>
      <c r="P1486" s="3">
        <f>_xlfn.XLOOKUP($A1486,Revolvers!$C:$C,Revolvers!S:S,0,0)</f>
        <v>0</v>
      </c>
      <c r="Q1486" s="3">
        <f>_xlfn.XLOOKUP($A1486,Revolvers!$C:$C,Revolvers!T:T,0,0)</f>
        <v>0</v>
      </c>
      <c r="R1486" s="3">
        <f>_xlfn.XLOOKUP($A1486,Rifles!C:C,Rifles!H:H,0,0)</f>
        <v>56</v>
      </c>
      <c r="S1486" s="3">
        <f>_xlfn.XLOOKUP($A1486,Shotguns!C:C,Shotguns!H:H,0,0)</f>
        <v>0</v>
      </c>
      <c r="T1486" s="3">
        <f t="shared" si="23"/>
        <v>61</v>
      </c>
    </row>
    <row r="1487" spans="1:20" x14ac:dyDescent="0.25">
      <c r="A1487" s="3">
        <f>Rifles!C1487</f>
        <v>57605298</v>
      </c>
      <c r="B1487" s="3" t="str">
        <f>_xlfn.XLOOKUP($A1487, Rifles!$C$2:$C$419,Rifles!$D$2:$D$419,"N/A",0)</f>
        <v>N/A</v>
      </c>
      <c r="C1487" s="4" t="str">
        <f>_xlfn.XLOOKUP($A1487, Rifles!$C$2:$C$419,Rifles!F$2:F$419,"N/A",0)</f>
        <v>N/A</v>
      </c>
      <c r="D1487" s="4" t="str">
        <f>_xlfn.XLOOKUP($A1487, Rifles!$C$2:$C$419,Rifles!G$2:G$419,"N/A",0)</f>
        <v>N/A</v>
      </c>
      <c r="E1487" s="3">
        <f>_xlfn.XLOOKUP($A1487,Pistols!$C:$C,Pistols!H:H,0,0)</f>
        <v>0</v>
      </c>
      <c r="F1487" s="3">
        <f>_xlfn.XLOOKUP($A1487,Pistols!$C:$C,Pistols!I:I,0,0)</f>
        <v>0</v>
      </c>
      <c r="G1487" s="3">
        <f>_xlfn.XLOOKUP($A1487,Pistols!$C:$C,Pistols!J:J,0,0)</f>
        <v>0</v>
      </c>
      <c r="H1487" s="3">
        <f>_xlfn.XLOOKUP($A1487,Pistols!$C:$C,Pistols!K:K,0,0)</f>
        <v>0</v>
      </c>
      <c r="I1487" s="3">
        <f>_xlfn.XLOOKUP($A1487,Pistols!$C:$C,Pistols!L:L,0,0)</f>
        <v>0</v>
      </c>
      <c r="J1487" s="3">
        <f>_xlfn.XLOOKUP($A1487,Pistols!$C:$C,Pistols!M:M,0,0)</f>
        <v>0</v>
      </c>
      <c r="K1487" s="3">
        <f>_xlfn.XLOOKUP($A1487,Pistols!$C:$C,Pistols!N:N,0,0)</f>
        <v>0</v>
      </c>
      <c r="L1487" s="3">
        <f>_xlfn.XLOOKUP($A1487,Revolvers!$C:$C,Revolvers!O:O,0,0)</f>
        <v>0</v>
      </c>
      <c r="M1487" s="3">
        <f>_xlfn.XLOOKUP($A1487,Revolvers!$C:$C,Revolvers!P:P,0,0)</f>
        <v>0</v>
      </c>
      <c r="N1487" s="3">
        <f>_xlfn.XLOOKUP($A1487,Revolvers!$C:$C,Revolvers!Q:Q,0,0)</f>
        <v>0</v>
      </c>
      <c r="O1487" s="3">
        <f>_xlfn.XLOOKUP($A1487,Revolvers!$C:$C,Revolvers!R:R,0,0)</f>
        <v>0</v>
      </c>
      <c r="P1487" s="3">
        <f>_xlfn.XLOOKUP($A1487,Revolvers!$C:$C,Revolvers!S:S,0,0)</f>
        <v>0</v>
      </c>
      <c r="Q1487" s="3">
        <f>_xlfn.XLOOKUP($A1487,Revolvers!$C:$C,Revolvers!T:T,0,0)</f>
        <v>0</v>
      </c>
      <c r="R1487" s="3">
        <f>_xlfn.XLOOKUP($A1487,Rifles!C:C,Rifles!H:H,0,0)</f>
        <v>4</v>
      </c>
      <c r="S1487" s="3">
        <f>_xlfn.XLOOKUP($A1487,Shotguns!C:C,Shotguns!H:H,0,0)</f>
        <v>0</v>
      </c>
      <c r="T1487" s="3">
        <f t="shared" si="23"/>
        <v>4</v>
      </c>
    </row>
    <row r="1488" spans="1:20" x14ac:dyDescent="0.25">
      <c r="A1488" s="3">
        <f>Rifles!C1488</f>
        <v>57405748</v>
      </c>
      <c r="B1488" s="3" t="str">
        <f>_xlfn.XLOOKUP($A1488, Rifles!$C$2:$C$419,Rifles!$D$2:$D$419,"N/A",0)</f>
        <v>N/A</v>
      </c>
      <c r="C1488" s="4" t="str">
        <f>_xlfn.XLOOKUP($A1488, Rifles!$C$2:$C$419,Rifles!F$2:F$419,"N/A",0)</f>
        <v>N/A</v>
      </c>
      <c r="D1488" s="4" t="str">
        <f>_xlfn.XLOOKUP($A1488, Rifles!$C$2:$C$419,Rifles!G$2:G$419,"N/A",0)</f>
        <v>N/A</v>
      </c>
      <c r="E1488" s="3">
        <f>_xlfn.XLOOKUP($A1488,Pistols!$C:$C,Pistols!H:H,0,0)</f>
        <v>0</v>
      </c>
      <c r="F1488" s="3">
        <f>_xlfn.XLOOKUP($A1488,Pistols!$C:$C,Pistols!I:I,0,0)</f>
        <v>0</v>
      </c>
      <c r="G1488" s="3">
        <f>_xlfn.XLOOKUP($A1488,Pistols!$C:$C,Pistols!J:J,0,0)</f>
        <v>0</v>
      </c>
      <c r="H1488" s="3">
        <f>_xlfn.XLOOKUP($A1488,Pistols!$C:$C,Pistols!K:K,0,0)</f>
        <v>0</v>
      </c>
      <c r="I1488" s="3">
        <f>_xlfn.XLOOKUP($A1488,Pistols!$C:$C,Pistols!L:L,0,0)</f>
        <v>0</v>
      </c>
      <c r="J1488" s="3">
        <f>_xlfn.XLOOKUP($A1488,Pistols!$C:$C,Pistols!M:M,0,0)</f>
        <v>0</v>
      </c>
      <c r="K1488" s="3">
        <f>_xlfn.XLOOKUP($A1488,Pistols!$C:$C,Pistols!N:N,0,0)</f>
        <v>0</v>
      </c>
      <c r="L1488" s="3">
        <f>_xlfn.XLOOKUP($A1488,Revolvers!$C:$C,Revolvers!O:O,0,0)</f>
        <v>0</v>
      </c>
      <c r="M1488" s="3">
        <f>_xlfn.XLOOKUP($A1488,Revolvers!$C:$C,Revolvers!P:P,0,0)</f>
        <v>0</v>
      </c>
      <c r="N1488" s="3">
        <f>_xlfn.XLOOKUP($A1488,Revolvers!$C:$C,Revolvers!Q:Q,0,0)</f>
        <v>0</v>
      </c>
      <c r="O1488" s="3">
        <f>_xlfn.XLOOKUP($A1488,Revolvers!$C:$C,Revolvers!R:R,0,0)</f>
        <v>0</v>
      </c>
      <c r="P1488" s="3">
        <f>_xlfn.XLOOKUP($A1488,Revolvers!$C:$C,Revolvers!S:S,0,0)</f>
        <v>0</v>
      </c>
      <c r="Q1488" s="3">
        <f>_xlfn.XLOOKUP($A1488,Revolvers!$C:$C,Revolvers!T:T,0,0)</f>
        <v>0</v>
      </c>
      <c r="R1488" s="3">
        <f>_xlfn.XLOOKUP($A1488,Rifles!C:C,Rifles!H:H,0,0)</f>
        <v>1</v>
      </c>
      <c r="S1488" s="3">
        <f>_xlfn.XLOOKUP($A1488,Shotguns!C:C,Shotguns!H:H,0,0)</f>
        <v>0</v>
      </c>
      <c r="T1488" s="3">
        <f t="shared" si="23"/>
        <v>1</v>
      </c>
    </row>
    <row r="1489" spans="1:20" x14ac:dyDescent="0.25">
      <c r="A1489" s="3">
        <f>Rifles!C1489</f>
        <v>57604611</v>
      </c>
      <c r="B1489" s="3" t="str">
        <f>_xlfn.XLOOKUP($A1489, Rifles!$C$2:$C$419,Rifles!$D$2:$D$419,"N/A",0)</f>
        <v>N/A</v>
      </c>
      <c r="C1489" s="4" t="str">
        <f>_xlfn.XLOOKUP($A1489, Rifles!$C$2:$C$419,Rifles!F$2:F$419,"N/A",0)</f>
        <v>N/A</v>
      </c>
      <c r="D1489" s="4" t="str">
        <f>_xlfn.XLOOKUP($A1489, Rifles!$C$2:$C$419,Rifles!G$2:G$419,"N/A",0)</f>
        <v>N/A</v>
      </c>
      <c r="E1489" s="3">
        <f>_xlfn.XLOOKUP($A1489,Pistols!$C:$C,Pistols!H:H,0,0)</f>
        <v>0</v>
      </c>
      <c r="F1489" s="3">
        <f>_xlfn.XLOOKUP($A1489,Pistols!$C:$C,Pistols!I:I,0,0)</f>
        <v>3</v>
      </c>
      <c r="G1489" s="3">
        <f>_xlfn.XLOOKUP($A1489,Pistols!$C:$C,Pistols!J:J,0,0)</f>
        <v>0</v>
      </c>
      <c r="H1489" s="3">
        <f>_xlfn.XLOOKUP($A1489,Pistols!$C:$C,Pistols!K:K,0,0)</f>
        <v>0</v>
      </c>
      <c r="I1489" s="3">
        <f>_xlfn.XLOOKUP($A1489,Pistols!$C:$C,Pistols!L:L,0,0)</f>
        <v>0</v>
      </c>
      <c r="J1489" s="3">
        <f>_xlfn.XLOOKUP($A1489,Pistols!$C:$C,Pistols!M:M,0,0)</f>
        <v>0</v>
      </c>
      <c r="K1489" s="3">
        <f>_xlfn.XLOOKUP($A1489,Pistols!$C:$C,Pistols!N:N,0,0)</f>
        <v>3</v>
      </c>
      <c r="L1489" s="3">
        <f>_xlfn.XLOOKUP($A1489,Revolvers!$C:$C,Revolvers!O:O,0,0)</f>
        <v>0</v>
      </c>
      <c r="M1489" s="3">
        <f>_xlfn.XLOOKUP($A1489,Revolvers!$C:$C,Revolvers!P:P,0,0)</f>
        <v>0</v>
      </c>
      <c r="N1489" s="3">
        <f>_xlfn.XLOOKUP($A1489,Revolvers!$C:$C,Revolvers!Q:Q,0,0)</f>
        <v>0</v>
      </c>
      <c r="O1489" s="3">
        <f>_xlfn.XLOOKUP($A1489,Revolvers!$C:$C,Revolvers!R:R,0,0)</f>
        <v>0</v>
      </c>
      <c r="P1489" s="3">
        <f>_xlfn.XLOOKUP($A1489,Revolvers!$C:$C,Revolvers!S:S,0,0)</f>
        <v>0</v>
      </c>
      <c r="Q1489" s="3">
        <f>_xlfn.XLOOKUP($A1489,Revolvers!$C:$C,Revolvers!T:T,0,0)</f>
        <v>0</v>
      </c>
      <c r="R1489" s="3">
        <f>_xlfn.XLOOKUP($A1489,Rifles!C:C,Rifles!H:H,0,0)</f>
        <v>100</v>
      </c>
      <c r="S1489" s="3">
        <f>_xlfn.XLOOKUP($A1489,Shotguns!C:C,Shotguns!H:H,0,0)</f>
        <v>0</v>
      </c>
      <c r="T1489" s="3">
        <f t="shared" si="23"/>
        <v>103</v>
      </c>
    </row>
    <row r="1490" spans="1:20" x14ac:dyDescent="0.25">
      <c r="A1490" s="3">
        <f>Rifles!C1490</f>
        <v>57507248</v>
      </c>
      <c r="B1490" s="3" t="str">
        <f>_xlfn.XLOOKUP($A1490, Rifles!$C$2:$C$419,Rifles!$D$2:$D$419,"N/A",0)</f>
        <v>N/A</v>
      </c>
      <c r="C1490" s="4" t="str">
        <f>_xlfn.XLOOKUP($A1490, Rifles!$C$2:$C$419,Rifles!F$2:F$419,"N/A",0)</f>
        <v>N/A</v>
      </c>
      <c r="D1490" s="4" t="str">
        <f>_xlfn.XLOOKUP($A1490, Rifles!$C$2:$C$419,Rifles!G$2:G$419,"N/A",0)</f>
        <v>N/A</v>
      </c>
      <c r="E1490" s="3">
        <f>_xlfn.XLOOKUP($A1490,Pistols!$C:$C,Pistols!H:H,0,0)</f>
        <v>0</v>
      </c>
      <c r="F1490" s="3">
        <f>_xlfn.XLOOKUP($A1490,Pistols!$C:$C,Pistols!I:I,0,0)</f>
        <v>0</v>
      </c>
      <c r="G1490" s="3">
        <f>_xlfn.XLOOKUP($A1490,Pistols!$C:$C,Pistols!J:J,0,0)</f>
        <v>0</v>
      </c>
      <c r="H1490" s="3">
        <f>_xlfn.XLOOKUP($A1490,Pistols!$C:$C,Pistols!K:K,0,0)</f>
        <v>0</v>
      </c>
      <c r="I1490" s="3">
        <f>_xlfn.XLOOKUP($A1490,Pistols!$C:$C,Pistols!L:L,0,0)</f>
        <v>0</v>
      </c>
      <c r="J1490" s="3">
        <f>_xlfn.XLOOKUP($A1490,Pistols!$C:$C,Pistols!M:M,0,0)</f>
        <v>2</v>
      </c>
      <c r="K1490" s="3">
        <f>_xlfn.XLOOKUP($A1490,Pistols!$C:$C,Pistols!N:N,0,0)</f>
        <v>2</v>
      </c>
      <c r="L1490" s="3">
        <f>_xlfn.XLOOKUP($A1490,Revolvers!$C:$C,Revolvers!O:O,0,0)</f>
        <v>0</v>
      </c>
      <c r="M1490" s="3">
        <f>_xlfn.XLOOKUP($A1490,Revolvers!$C:$C,Revolvers!P:P,0,0)</f>
        <v>0</v>
      </c>
      <c r="N1490" s="3">
        <f>_xlfn.XLOOKUP($A1490,Revolvers!$C:$C,Revolvers!Q:Q,0,0)</f>
        <v>0</v>
      </c>
      <c r="O1490" s="3">
        <f>_xlfn.XLOOKUP($A1490,Revolvers!$C:$C,Revolvers!R:R,0,0)</f>
        <v>0</v>
      </c>
      <c r="P1490" s="3">
        <f>_xlfn.XLOOKUP($A1490,Revolvers!$C:$C,Revolvers!S:S,0,0)</f>
        <v>0</v>
      </c>
      <c r="Q1490" s="3">
        <f>_xlfn.XLOOKUP($A1490,Revolvers!$C:$C,Revolvers!T:T,0,0)</f>
        <v>0</v>
      </c>
      <c r="R1490" s="3">
        <f>_xlfn.XLOOKUP($A1490,Rifles!C:C,Rifles!H:H,0,0)</f>
        <v>2</v>
      </c>
      <c r="S1490" s="3">
        <f>_xlfn.XLOOKUP($A1490,Shotguns!C:C,Shotguns!H:H,0,0)</f>
        <v>0</v>
      </c>
      <c r="T1490" s="3">
        <f t="shared" si="23"/>
        <v>4</v>
      </c>
    </row>
    <row r="1491" spans="1:20" x14ac:dyDescent="0.25">
      <c r="A1491" s="3">
        <f>Rifles!C1491</f>
        <v>57605141</v>
      </c>
      <c r="B1491" s="3" t="str">
        <f>_xlfn.XLOOKUP($A1491, Rifles!$C$2:$C$419,Rifles!$D$2:$D$419,"N/A",0)</f>
        <v>N/A</v>
      </c>
      <c r="C1491" s="4" t="str">
        <f>_xlfn.XLOOKUP($A1491, Rifles!$C$2:$C$419,Rifles!F$2:F$419,"N/A",0)</f>
        <v>N/A</v>
      </c>
      <c r="D1491" s="4" t="str">
        <f>_xlfn.XLOOKUP($A1491, Rifles!$C$2:$C$419,Rifles!G$2:G$419,"N/A",0)</f>
        <v>N/A</v>
      </c>
      <c r="E1491" s="3">
        <f>_xlfn.XLOOKUP($A1491,Pistols!$C:$C,Pistols!H:H,0,0)</f>
        <v>0</v>
      </c>
      <c r="F1491" s="3">
        <f>_xlfn.XLOOKUP($A1491,Pistols!$C:$C,Pistols!I:I,0,0)</f>
        <v>0</v>
      </c>
      <c r="G1491" s="3">
        <f>_xlfn.XLOOKUP($A1491,Pistols!$C:$C,Pistols!J:J,0,0)</f>
        <v>0</v>
      </c>
      <c r="H1491" s="3">
        <f>_xlfn.XLOOKUP($A1491,Pistols!$C:$C,Pistols!K:K,0,0)</f>
        <v>0</v>
      </c>
      <c r="I1491" s="3">
        <f>_xlfn.XLOOKUP($A1491,Pistols!$C:$C,Pistols!L:L,0,0)</f>
        <v>0</v>
      </c>
      <c r="J1491" s="3">
        <f>_xlfn.XLOOKUP($A1491,Pistols!$C:$C,Pistols!M:M,0,0)</f>
        <v>0</v>
      </c>
      <c r="K1491" s="3">
        <f>_xlfn.XLOOKUP($A1491,Pistols!$C:$C,Pistols!N:N,0,0)</f>
        <v>0</v>
      </c>
      <c r="L1491" s="3">
        <f>_xlfn.XLOOKUP($A1491,Revolvers!$C:$C,Revolvers!O:O,0,0)</f>
        <v>0</v>
      </c>
      <c r="M1491" s="3">
        <f>_xlfn.XLOOKUP($A1491,Revolvers!$C:$C,Revolvers!P:P,0,0)</f>
        <v>0</v>
      </c>
      <c r="N1491" s="3">
        <f>_xlfn.XLOOKUP($A1491,Revolvers!$C:$C,Revolvers!Q:Q,0,0)</f>
        <v>0</v>
      </c>
      <c r="O1491" s="3">
        <f>_xlfn.XLOOKUP($A1491,Revolvers!$C:$C,Revolvers!R:R,0,0)</f>
        <v>0</v>
      </c>
      <c r="P1491" s="3">
        <f>_xlfn.XLOOKUP($A1491,Revolvers!$C:$C,Revolvers!S:S,0,0)</f>
        <v>0</v>
      </c>
      <c r="Q1491" s="3">
        <f>_xlfn.XLOOKUP($A1491,Revolvers!$C:$C,Revolvers!T:T,0,0)</f>
        <v>0</v>
      </c>
      <c r="R1491" s="3">
        <f>_xlfn.XLOOKUP($A1491,Rifles!C:C,Rifles!H:H,0,0)</f>
        <v>7</v>
      </c>
      <c r="S1491" s="3">
        <f>_xlfn.XLOOKUP($A1491,Shotguns!C:C,Shotguns!H:H,0,0)</f>
        <v>0</v>
      </c>
      <c r="T1491" s="3">
        <f t="shared" si="23"/>
        <v>7</v>
      </c>
    </row>
    <row r="1492" spans="1:20" x14ac:dyDescent="0.25">
      <c r="A1492" s="3">
        <f>Rifles!C1492</f>
        <v>57505688</v>
      </c>
      <c r="B1492" s="3" t="str">
        <f>_xlfn.XLOOKUP($A1492, Rifles!$C$2:$C$419,Rifles!$D$2:$D$419,"N/A",0)</f>
        <v>N/A</v>
      </c>
      <c r="C1492" s="4" t="str">
        <f>_xlfn.XLOOKUP($A1492, Rifles!$C$2:$C$419,Rifles!F$2:F$419,"N/A",0)</f>
        <v>N/A</v>
      </c>
      <c r="D1492" s="4" t="str">
        <f>_xlfn.XLOOKUP($A1492, Rifles!$C$2:$C$419,Rifles!G$2:G$419,"N/A",0)</f>
        <v>N/A</v>
      </c>
      <c r="E1492" s="3">
        <f>_xlfn.XLOOKUP($A1492,Pistols!$C:$C,Pistols!H:H,0,0)</f>
        <v>1</v>
      </c>
      <c r="F1492" s="3">
        <f>_xlfn.XLOOKUP($A1492,Pistols!$C:$C,Pistols!I:I,0,0)</f>
        <v>0</v>
      </c>
      <c r="G1492" s="3">
        <f>_xlfn.XLOOKUP($A1492,Pistols!$C:$C,Pistols!J:J,0,0)</f>
        <v>0</v>
      </c>
      <c r="H1492" s="3">
        <f>_xlfn.XLOOKUP($A1492,Pistols!$C:$C,Pistols!K:K,0,0)</f>
        <v>0</v>
      </c>
      <c r="I1492" s="3">
        <f>_xlfn.XLOOKUP($A1492,Pistols!$C:$C,Pistols!L:L,0,0)</f>
        <v>0</v>
      </c>
      <c r="J1492" s="3">
        <f>_xlfn.XLOOKUP($A1492,Pistols!$C:$C,Pistols!M:M,0,0)</f>
        <v>0</v>
      </c>
      <c r="K1492" s="3">
        <f>_xlfn.XLOOKUP($A1492,Pistols!$C:$C,Pistols!N:N,0,0)</f>
        <v>1</v>
      </c>
      <c r="L1492" s="3">
        <f>_xlfn.XLOOKUP($A1492,Revolvers!$C:$C,Revolvers!O:O,0,0)</f>
        <v>0</v>
      </c>
      <c r="M1492" s="3">
        <f>_xlfn.XLOOKUP($A1492,Revolvers!$C:$C,Revolvers!P:P,0,0)</f>
        <v>0</v>
      </c>
      <c r="N1492" s="3">
        <f>_xlfn.XLOOKUP($A1492,Revolvers!$C:$C,Revolvers!Q:Q,0,0)</f>
        <v>0</v>
      </c>
      <c r="O1492" s="3">
        <f>_xlfn.XLOOKUP($A1492,Revolvers!$C:$C,Revolvers!R:R,0,0)</f>
        <v>0</v>
      </c>
      <c r="P1492" s="3">
        <f>_xlfn.XLOOKUP($A1492,Revolvers!$C:$C,Revolvers!S:S,0,0)</f>
        <v>0</v>
      </c>
      <c r="Q1492" s="3">
        <f>_xlfn.XLOOKUP($A1492,Revolvers!$C:$C,Revolvers!T:T,0,0)</f>
        <v>0</v>
      </c>
      <c r="R1492" s="3">
        <f>_xlfn.XLOOKUP($A1492,Rifles!C:C,Rifles!H:H,0,0)</f>
        <v>4</v>
      </c>
      <c r="S1492" s="3">
        <f>_xlfn.XLOOKUP($A1492,Shotguns!C:C,Shotguns!H:H,0,0)</f>
        <v>0</v>
      </c>
      <c r="T1492" s="3">
        <f t="shared" si="23"/>
        <v>5</v>
      </c>
    </row>
    <row r="1493" spans="1:20" x14ac:dyDescent="0.25">
      <c r="A1493" s="3">
        <f>Rifles!C1493</f>
        <v>57603430</v>
      </c>
      <c r="B1493" s="3" t="str">
        <f>_xlfn.XLOOKUP($A1493, Rifles!$C$2:$C$419,Rifles!$D$2:$D$419,"N/A",0)</f>
        <v>N/A</v>
      </c>
      <c r="C1493" s="4" t="str">
        <f>_xlfn.XLOOKUP($A1493, Rifles!$C$2:$C$419,Rifles!F$2:F$419,"N/A",0)</f>
        <v>N/A</v>
      </c>
      <c r="D1493" s="4" t="str">
        <f>_xlfn.XLOOKUP($A1493, Rifles!$C$2:$C$419,Rifles!G$2:G$419,"N/A",0)</f>
        <v>N/A</v>
      </c>
      <c r="E1493" s="3">
        <f>_xlfn.XLOOKUP($A1493,Pistols!$C:$C,Pistols!H:H,0,0)</f>
        <v>0</v>
      </c>
      <c r="F1493" s="3">
        <f>_xlfn.XLOOKUP($A1493,Pistols!$C:$C,Pistols!I:I,0,0)</f>
        <v>0</v>
      </c>
      <c r="G1493" s="3">
        <f>_xlfn.XLOOKUP($A1493,Pistols!$C:$C,Pistols!J:J,0,0)</f>
        <v>0</v>
      </c>
      <c r="H1493" s="3">
        <f>_xlfn.XLOOKUP($A1493,Pistols!$C:$C,Pistols!K:K,0,0)</f>
        <v>0</v>
      </c>
      <c r="I1493" s="3">
        <f>_xlfn.XLOOKUP($A1493,Pistols!$C:$C,Pistols!L:L,0,0)</f>
        <v>0</v>
      </c>
      <c r="J1493" s="3">
        <f>_xlfn.XLOOKUP($A1493,Pistols!$C:$C,Pistols!M:M,0,0)</f>
        <v>0</v>
      </c>
      <c r="K1493" s="3">
        <f>_xlfn.XLOOKUP($A1493,Pistols!$C:$C,Pistols!N:N,0,0)</f>
        <v>0</v>
      </c>
      <c r="L1493" s="3">
        <f>_xlfn.XLOOKUP($A1493,Revolvers!$C:$C,Revolvers!O:O,0,0)</f>
        <v>0</v>
      </c>
      <c r="M1493" s="3">
        <f>_xlfn.XLOOKUP($A1493,Revolvers!$C:$C,Revolvers!P:P,0,0)</f>
        <v>0</v>
      </c>
      <c r="N1493" s="3">
        <f>_xlfn.XLOOKUP($A1493,Revolvers!$C:$C,Revolvers!Q:Q,0,0)</f>
        <v>0</v>
      </c>
      <c r="O1493" s="3">
        <f>_xlfn.XLOOKUP($A1493,Revolvers!$C:$C,Revolvers!R:R,0,0)</f>
        <v>0</v>
      </c>
      <c r="P1493" s="3">
        <f>_xlfn.XLOOKUP($A1493,Revolvers!$C:$C,Revolvers!S:S,0,0)</f>
        <v>0</v>
      </c>
      <c r="Q1493" s="3">
        <f>_xlfn.XLOOKUP($A1493,Revolvers!$C:$C,Revolvers!T:T,0,0)</f>
        <v>0</v>
      </c>
      <c r="R1493" s="3">
        <f>_xlfn.XLOOKUP($A1493,Rifles!C:C,Rifles!H:H,0,0)</f>
        <v>1</v>
      </c>
      <c r="S1493" s="3">
        <f>_xlfn.XLOOKUP($A1493,Shotguns!C:C,Shotguns!H:H,0,0)</f>
        <v>0</v>
      </c>
      <c r="T1493" s="3">
        <f t="shared" si="23"/>
        <v>1</v>
      </c>
    </row>
    <row r="1494" spans="1:20" x14ac:dyDescent="0.25">
      <c r="A1494" s="3">
        <f>Rifles!C1494</f>
        <v>57504958</v>
      </c>
      <c r="B1494" s="3" t="str">
        <f>_xlfn.XLOOKUP($A1494, Rifles!$C$2:$C$419,Rifles!$D$2:$D$419,"N/A",0)</f>
        <v>N/A</v>
      </c>
      <c r="C1494" s="4" t="str">
        <f>_xlfn.XLOOKUP($A1494, Rifles!$C$2:$C$419,Rifles!F$2:F$419,"N/A",0)</f>
        <v>N/A</v>
      </c>
      <c r="D1494" s="4" t="str">
        <f>_xlfn.XLOOKUP($A1494, Rifles!$C$2:$C$419,Rifles!G$2:G$419,"N/A",0)</f>
        <v>N/A</v>
      </c>
      <c r="E1494" s="3">
        <f>_xlfn.XLOOKUP($A1494,Pistols!$C:$C,Pistols!H:H,0,0)</f>
        <v>0</v>
      </c>
      <c r="F1494" s="3">
        <f>_xlfn.XLOOKUP($A1494,Pistols!$C:$C,Pistols!I:I,0,0)</f>
        <v>0</v>
      </c>
      <c r="G1494" s="3">
        <f>_xlfn.XLOOKUP($A1494,Pistols!$C:$C,Pistols!J:J,0,0)</f>
        <v>0</v>
      </c>
      <c r="H1494" s="3">
        <f>_xlfn.XLOOKUP($A1494,Pistols!$C:$C,Pistols!K:K,0,0)</f>
        <v>0</v>
      </c>
      <c r="I1494" s="3">
        <f>_xlfn.XLOOKUP($A1494,Pistols!$C:$C,Pistols!L:L,0,0)</f>
        <v>0</v>
      </c>
      <c r="J1494" s="3">
        <f>_xlfn.XLOOKUP($A1494,Pistols!$C:$C,Pistols!M:M,0,0)</f>
        <v>0</v>
      </c>
      <c r="K1494" s="3">
        <f>_xlfn.XLOOKUP($A1494,Pistols!$C:$C,Pistols!N:N,0,0)</f>
        <v>0</v>
      </c>
      <c r="L1494" s="3">
        <f>_xlfn.XLOOKUP($A1494,Revolvers!$C:$C,Revolvers!O:O,0,0)</f>
        <v>0</v>
      </c>
      <c r="M1494" s="3">
        <f>_xlfn.XLOOKUP($A1494,Revolvers!$C:$C,Revolvers!P:P,0,0)</f>
        <v>0</v>
      </c>
      <c r="N1494" s="3">
        <f>_xlfn.XLOOKUP($A1494,Revolvers!$C:$C,Revolvers!Q:Q,0,0)</f>
        <v>0</v>
      </c>
      <c r="O1494" s="3">
        <f>_xlfn.XLOOKUP($A1494,Revolvers!$C:$C,Revolvers!R:R,0,0)</f>
        <v>0</v>
      </c>
      <c r="P1494" s="3">
        <f>_xlfn.XLOOKUP($A1494,Revolvers!$C:$C,Revolvers!S:S,0,0)</f>
        <v>0</v>
      </c>
      <c r="Q1494" s="3">
        <f>_xlfn.XLOOKUP($A1494,Revolvers!$C:$C,Revolvers!T:T,0,0)</f>
        <v>0</v>
      </c>
      <c r="R1494" s="3">
        <f>_xlfn.XLOOKUP($A1494,Rifles!C:C,Rifles!H:H,0,0)</f>
        <v>46</v>
      </c>
      <c r="S1494" s="3">
        <f>_xlfn.XLOOKUP($A1494,Shotguns!C:C,Shotguns!H:H,0,0)</f>
        <v>0</v>
      </c>
      <c r="T1494" s="3">
        <f t="shared" si="23"/>
        <v>46</v>
      </c>
    </row>
    <row r="1495" spans="1:20" x14ac:dyDescent="0.25">
      <c r="A1495" s="3">
        <f>Rifles!C1495</f>
        <v>57603895</v>
      </c>
      <c r="B1495" s="3" t="str">
        <f>_xlfn.XLOOKUP($A1495, Rifles!$C$2:$C$419,Rifles!$D$2:$D$419,"N/A",0)</f>
        <v>N/A</v>
      </c>
      <c r="C1495" s="4" t="str">
        <f>_xlfn.XLOOKUP($A1495, Rifles!$C$2:$C$419,Rifles!F$2:F$419,"N/A",0)</f>
        <v>N/A</v>
      </c>
      <c r="D1495" s="4" t="str">
        <f>_xlfn.XLOOKUP($A1495, Rifles!$C$2:$C$419,Rifles!G$2:G$419,"N/A",0)</f>
        <v>N/A</v>
      </c>
      <c r="E1495" s="3">
        <f>_xlfn.XLOOKUP($A1495,Pistols!$C:$C,Pistols!H:H,0,0)</f>
        <v>0</v>
      </c>
      <c r="F1495" s="3">
        <f>_xlfn.XLOOKUP($A1495,Pistols!$C:$C,Pistols!I:I,0,0)</f>
        <v>0</v>
      </c>
      <c r="G1495" s="3">
        <f>_xlfn.XLOOKUP($A1495,Pistols!$C:$C,Pistols!J:J,0,0)</f>
        <v>0</v>
      </c>
      <c r="H1495" s="3">
        <f>_xlfn.XLOOKUP($A1495,Pistols!$C:$C,Pistols!K:K,0,0)</f>
        <v>0</v>
      </c>
      <c r="I1495" s="3">
        <f>_xlfn.XLOOKUP($A1495,Pistols!$C:$C,Pistols!L:L,0,0)</f>
        <v>0</v>
      </c>
      <c r="J1495" s="3">
        <f>_xlfn.XLOOKUP($A1495,Pistols!$C:$C,Pistols!M:M,0,0)</f>
        <v>0</v>
      </c>
      <c r="K1495" s="3">
        <f>_xlfn.XLOOKUP($A1495,Pistols!$C:$C,Pistols!N:N,0,0)</f>
        <v>0</v>
      </c>
      <c r="L1495" s="3">
        <f>_xlfn.XLOOKUP($A1495,Revolvers!$C:$C,Revolvers!O:O,0,0)</f>
        <v>0</v>
      </c>
      <c r="M1495" s="3">
        <f>_xlfn.XLOOKUP($A1495,Revolvers!$C:$C,Revolvers!P:P,0,0)</f>
        <v>0</v>
      </c>
      <c r="N1495" s="3">
        <f>_xlfn.XLOOKUP($A1495,Revolvers!$C:$C,Revolvers!Q:Q,0,0)</f>
        <v>0</v>
      </c>
      <c r="O1495" s="3">
        <f>_xlfn.XLOOKUP($A1495,Revolvers!$C:$C,Revolvers!R:R,0,0)</f>
        <v>0</v>
      </c>
      <c r="P1495" s="3">
        <f>_xlfn.XLOOKUP($A1495,Revolvers!$C:$C,Revolvers!S:S,0,0)</f>
        <v>0</v>
      </c>
      <c r="Q1495" s="3">
        <f>_xlfn.XLOOKUP($A1495,Revolvers!$C:$C,Revolvers!T:T,0,0)</f>
        <v>0</v>
      </c>
      <c r="R1495" s="3">
        <f>_xlfn.XLOOKUP($A1495,Rifles!C:C,Rifles!H:H,0,0)</f>
        <v>31</v>
      </c>
      <c r="S1495" s="3">
        <f>_xlfn.XLOOKUP($A1495,Shotguns!C:C,Shotguns!H:H,0,0)</f>
        <v>0</v>
      </c>
      <c r="T1495" s="3">
        <f t="shared" si="23"/>
        <v>31</v>
      </c>
    </row>
    <row r="1496" spans="1:20" x14ac:dyDescent="0.25">
      <c r="A1496" s="3">
        <f>Rifles!C1496</f>
        <v>57511168</v>
      </c>
      <c r="B1496" s="3" t="str">
        <f>_xlfn.XLOOKUP($A1496, Rifles!$C$2:$C$419,Rifles!$D$2:$D$419,"N/A",0)</f>
        <v>N/A</v>
      </c>
      <c r="C1496" s="4" t="str">
        <f>_xlfn.XLOOKUP($A1496, Rifles!$C$2:$C$419,Rifles!F$2:F$419,"N/A",0)</f>
        <v>N/A</v>
      </c>
      <c r="D1496" s="4" t="str">
        <f>_xlfn.XLOOKUP($A1496, Rifles!$C$2:$C$419,Rifles!G$2:G$419,"N/A",0)</f>
        <v>N/A</v>
      </c>
      <c r="E1496" s="3">
        <f>_xlfn.XLOOKUP($A1496,Pistols!$C:$C,Pistols!H:H,0,0)</f>
        <v>0</v>
      </c>
      <c r="F1496" s="3">
        <f>_xlfn.XLOOKUP($A1496,Pistols!$C:$C,Pistols!I:I,0,0)</f>
        <v>0</v>
      </c>
      <c r="G1496" s="3">
        <f>_xlfn.XLOOKUP($A1496,Pistols!$C:$C,Pistols!J:J,0,0)</f>
        <v>0</v>
      </c>
      <c r="H1496" s="3">
        <f>_xlfn.XLOOKUP($A1496,Pistols!$C:$C,Pistols!K:K,0,0)</f>
        <v>0</v>
      </c>
      <c r="I1496" s="3">
        <f>_xlfn.XLOOKUP($A1496,Pistols!$C:$C,Pistols!L:L,0,0)</f>
        <v>0</v>
      </c>
      <c r="J1496" s="3">
        <f>_xlfn.XLOOKUP($A1496,Pistols!$C:$C,Pistols!M:M,0,0)</f>
        <v>0</v>
      </c>
      <c r="K1496" s="3">
        <f>_xlfn.XLOOKUP($A1496,Pistols!$C:$C,Pistols!N:N,0,0)</f>
        <v>0</v>
      </c>
      <c r="L1496" s="3">
        <f>_xlfn.XLOOKUP($A1496,Revolvers!$C:$C,Revolvers!O:O,0,0)</f>
        <v>0</v>
      </c>
      <c r="M1496" s="3">
        <f>_xlfn.XLOOKUP($A1496,Revolvers!$C:$C,Revolvers!P:P,0,0)</f>
        <v>0</v>
      </c>
      <c r="N1496" s="3">
        <f>_xlfn.XLOOKUP($A1496,Revolvers!$C:$C,Revolvers!Q:Q,0,0)</f>
        <v>0</v>
      </c>
      <c r="O1496" s="3">
        <f>_xlfn.XLOOKUP($A1496,Revolvers!$C:$C,Revolvers!R:R,0,0)</f>
        <v>0</v>
      </c>
      <c r="P1496" s="3">
        <f>_xlfn.XLOOKUP($A1496,Revolvers!$C:$C,Revolvers!S:S,0,0)</f>
        <v>0</v>
      </c>
      <c r="Q1496" s="3">
        <f>_xlfn.XLOOKUP($A1496,Revolvers!$C:$C,Revolvers!T:T,0,0)</f>
        <v>0</v>
      </c>
      <c r="R1496" s="3">
        <f>_xlfn.XLOOKUP($A1496,Rifles!C:C,Rifles!H:H,0,0)</f>
        <v>11</v>
      </c>
      <c r="S1496" s="3">
        <f>_xlfn.XLOOKUP($A1496,Shotguns!C:C,Shotguns!H:H,0,0)</f>
        <v>0</v>
      </c>
      <c r="T1496" s="3">
        <f t="shared" si="23"/>
        <v>11</v>
      </c>
    </row>
    <row r="1497" spans="1:20" x14ac:dyDescent="0.25">
      <c r="A1497" s="3">
        <f>Rifles!C1497</f>
        <v>57511561</v>
      </c>
      <c r="B1497" s="3" t="str">
        <f>_xlfn.XLOOKUP($A1497, Rifles!$C$2:$C$419,Rifles!$D$2:$D$419,"N/A",0)</f>
        <v>N/A</v>
      </c>
      <c r="C1497" s="4" t="str">
        <f>_xlfn.XLOOKUP($A1497, Rifles!$C$2:$C$419,Rifles!F$2:F$419,"N/A",0)</f>
        <v>N/A</v>
      </c>
      <c r="D1497" s="4" t="str">
        <f>_xlfn.XLOOKUP($A1497, Rifles!$C$2:$C$419,Rifles!G$2:G$419,"N/A",0)</f>
        <v>N/A</v>
      </c>
      <c r="E1497" s="3">
        <f>_xlfn.XLOOKUP($A1497,Pistols!$C:$C,Pistols!H:H,0,0)</f>
        <v>0</v>
      </c>
      <c r="F1497" s="3">
        <f>_xlfn.XLOOKUP($A1497,Pistols!$C:$C,Pistols!I:I,0,0)</f>
        <v>0</v>
      </c>
      <c r="G1497" s="3">
        <f>_xlfn.XLOOKUP($A1497,Pistols!$C:$C,Pistols!J:J,0,0)</f>
        <v>0</v>
      </c>
      <c r="H1497" s="3">
        <f>_xlfn.XLOOKUP($A1497,Pistols!$C:$C,Pistols!K:K,0,0)</f>
        <v>0</v>
      </c>
      <c r="I1497" s="3">
        <f>_xlfn.XLOOKUP($A1497,Pistols!$C:$C,Pistols!L:L,0,0)</f>
        <v>0</v>
      </c>
      <c r="J1497" s="3">
        <f>_xlfn.XLOOKUP($A1497,Pistols!$C:$C,Pistols!M:M,0,0)</f>
        <v>0</v>
      </c>
      <c r="K1497" s="3">
        <f>_xlfn.XLOOKUP($A1497,Pistols!$C:$C,Pistols!N:N,0,0)</f>
        <v>0</v>
      </c>
      <c r="L1497" s="3">
        <f>_xlfn.XLOOKUP($A1497,Revolvers!$C:$C,Revolvers!O:O,0,0)</f>
        <v>0</v>
      </c>
      <c r="M1497" s="3">
        <f>_xlfn.XLOOKUP($A1497,Revolvers!$C:$C,Revolvers!P:P,0,0)</f>
        <v>0</v>
      </c>
      <c r="N1497" s="3">
        <f>_xlfn.XLOOKUP($A1497,Revolvers!$C:$C,Revolvers!Q:Q,0,0)</f>
        <v>0</v>
      </c>
      <c r="O1497" s="3">
        <f>_xlfn.XLOOKUP($A1497,Revolvers!$C:$C,Revolvers!R:R,0,0)</f>
        <v>0</v>
      </c>
      <c r="P1497" s="3">
        <f>_xlfn.XLOOKUP($A1497,Revolvers!$C:$C,Revolvers!S:S,0,0)</f>
        <v>0</v>
      </c>
      <c r="Q1497" s="3">
        <f>_xlfn.XLOOKUP($A1497,Revolvers!$C:$C,Revolvers!T:T,0,0)</f>
        <v>0</v>
      </c>
      <c r="R1497" s="3">
        <f>_xlfn.XLOOKUP($A1497,Rifles!C:C,Rifles!H:H,0,0)</f>
        <v>8</v>
      </c>
      <c r="S1497" s="3">
        <f>_xlfn.XLOOKUP($A1497,Shotguns!C:C,Shotguns!H:H,0,0)</f>
        <v>0</v>
      </c>
      <c r="T1497" s="3">
        <f t="shared" si="23"/>
        <v>8</v>
      </c>
    </row>
    <row r="1498" spans="1:20" x14ac:dyDescent="0.25">
      <c r="A1498" s="3">
        <f>Rifles!C1498</f>
        <v>57408778</v>
      </c>
      <c r="B1498" s="3" t="str">
        <f>_xlfn.XLOOKUP($A1498, Rifles!$C$2:$C$419,Rifles!$D$2:$D$419,"N/A",0)</f>
        <v>N/A</v>
      </c>
      <c r="C1498" s="4" t="str">
        <f>_xlfn.XLOOKUP($A1498, Rifles!$C$2:$C$419,Rifles!F$2:F$419,"N/A",0)</f>
        <v>N/A</v>
      </c>
      <c r="D1498" s="4" t="str">
        <f>_xlfn.XLOOKUP($A1498, Rifles!$C$2:$C$419,Rifles!G$2:G$419,"N/A",0)</f>
        <v>N/A</v>
      </c>
      <c r="E1498" s="3">
        <f>_xlfn.XLOOKUP($A1498,Pistols!$C:$C,Pistols!H:H,0,0)</f>
        <v>0</v>
      </c>
      <c r="F1498" s="3">
        <f>_xlfn.XLOOKUP($A1498,Pistols!$C:$C,Pistols!I:I,0,0)</f>
        <v>0</v>
      </c>
      <c r="G1498" s="3">
        <f>_xlfn.XLOOKUP($A1498,Pistols!$C:$C,Pistols!J:J,0,0)</f>
        <v>0</v>
      </c>
      <c r="H1498" s="3">
        <f>_xlfn.XLOOKUP($A1498,Pistols!$C:$C,Pistols!K:K,0,0)</f>
        <v>0</v>
      </c>
      <c r="I1498" s="3">
        <f>_xlfn.XLOOKUP($A1498,Pistols!$C:$C,Pistols!L:L,0,0)</f>
        <v>0</v>
      </c>
      <c r="J1498" s="3">
        <f>_xlfn.XLOOKUP($A1498,Pistols!$C:$C,Pistols!M:M,0,0)</f>
        <v>0</v>
      </c>
      <c r="K1498" s="3">
        <f>_xlfn.XLOOKUP($A1498,Pistols!$C:$C,Pistols!N:N,0,0)</f>
        <v>0</v>
      </c>
      <c r="L1498" s="3">
        <f>_xlfn.XLOOKUP($A1498,Revolvers!$C:$C,Revolvers!O:O,0,0)</f>
        <v>0</v>
      </c>
      <c r="M1498" s="3">
        <f>_xlfn.XLOOKUP($A1498,Revolvers!$C:$C,Revolvers!P:P,0,0)</f>
        <v>0</v>
      </c>
      <c r="N1498" s="3">
        <f>_xlfn.XLOOKUP($A1498,Revolvers!$C:$C,Revolvers!Q:Q,0,0)</f>
        <v>0</v>
      </c>
      <c r="O1498" s="3">
        <f>_xlfn.XLOOKUP($A1498,Revolvers!$C:$C,Revolvers!R:R,0,0)</f>
        <v>0</v>
      </c>
      <c r="P1498" s="3">
        <f>_xlfn.XLOOKUP($A1498,Revolvers!$C:$C,Revolvers!S:S,0,0)</f>
        <v>0</v>
      </c>
      <c r="Q1498" s="3">
        <f>_xlfn.XLOOKUP($A1498,Revolvers!$C:$C,Revolvers!T:T,0,0)</f>
        <v>0</v>
      </c>
      <c r="R1498" s="3">
        <f>_xlfn.XLOOKUP($A1498,Rifles!C:C,Rifles!H:H,0,0)</f>
        <v>8</v>
      </c>
      <c r="S1498" s="3">
        <f>_xlfn.XLOOKUP($A1498,Shotguns!C:C,Shotguns!H:H,0,0)</f>
        <v>0</v>
      </c>
      <c r="T1498" s="3">
        <f t="shared" si="23"/>
        <v>8</v>
      </c>
    </row>
    <row r="1499" spans="1:20" x14ac:dyDescent="0.25">
      <c r="A1499" s="3">
        <f>Rifles!C1499</f>
        <v>57502590</v>
      </c>
      <c r="B1499" s="3" t="str">
        <f>_xlfn.XLOOKUP($A1499, Rifles!$C$2:$C$419,Rifles!$D$2:$D$419,"N/A",0)</f>
        <v>N/A</v>
      </c>
      <c r="C1499" s="4" t="str">
        <f>_xlfn.XLOOKUP($A1499, Rifles!$C$2:$C$419,Rifles!F$2:F$419,"N/A",0)</f>
        <v>N/A</v>
      </c>
      <c r="D1499" s="4" t="str">
        <f>_xlfn.XLOOKUP($A1499, Rifles!$C$2:$C$419,Rifles!G$2:G$419,"N/A",0)</f>
        <v>N/A</v>
      </c>
      <c r="E1499" s="3">
        <f>_xlfn.XLOOKUP($A1499,Pistols!$C:$C,Pistols!H:H,0,0)</f>
        <v>0</v>
      </c>
      <c r="F1499" s="3">
        <f>_xlfn.XLOOKUP($A1499,Pistols!$C:$C,Pistols!I:I,0,0)</f>
        <v>0</v>
      </c>
      <c r="G1499" s="3">
        <f>_xlfn.XLOOKUP($A1499,Pistols!$C:$C,Pistols!J:J,0,0)</f>
        <v>0</v>
      </c>
      <c r="H1499" s="3">
        <f>_xlfn.XLOOKUP($A1499,Pistols!$C:$C,Pistols!K:K,0,0)</f>
        <v>0</v>
      </c>
      <c r="I1499" s="3">
        <f>_xlfn.XLOOKUP($A1499,Pistols!$C:$C,Pistols!L:L,0,0)</f>
        <v>0</v>
      </c>
      <c r="J1499" s="3">
        <f>_xlfn.XLOOKUP($A1499,Pistols!$C:$C,Pistols!M:M,0,0)</f>
        <v>0</v>
      </c>
      <c r="K1499" s="3">
        <f>_xlfn.XLOOKUP($A1499,Pistols!$C:$C,Pistols!N:N,0,0)</f>
        <v>0</v>
      </c>
      <c r="L1499" s="3">
        <f>_xlfn.XLOOKUP($A1499,Revolvers!$C:$C,Revolvers!O:O,0,0)</f>
        <v>0</v>
      </c>
      <c r="M1499" s="3">
        <f>_xlfn.XLOOKUP($A1499,Revolvers!$C:$C,Revolvers!P:P,0,0)</f>
        <v>0</v>
      </c>
      <c r="N1499" s="3">
        <f>_xlfn.XLOOKUP($A1499,Revolvers!$C:$C,Revolvers!Q:Q,0,0)</f>
        <v>0</v>
      </c>
      <c r="O1499" s="3">
        <f>_xlfn.XLOOKUP($A1499,Revolvers!$C:$C,Revolvers!R:R,0,0)</f>
        <v>0</v>
      </c>
      <c r="P1499" s="3">
        <f>_xlfn.XLOOKUP($A1499,Revolvers!$C:$C,Revolvers!S:S,0,0)</f>
        <v>0</v>
      </c>
      <c r="Q1499" s="3">
        <f>_xlfn.XLOOKUP($A1499,Revolvers!$C:$C,Revolvers!T:T,0,0)</f>
        <v>0</v>
      </c>
      <c r="R1499" s="3">
        <f>_xlfn.XLOOKUP($A1499,Rifles!C:C,Rifles!H:H,0,0)</f>
        <v>11</v>
      </c>
      <c r="S1499" s="3">
        <f>_xlfn.XLOOKUP($A1499,Shotguns!C:C,Shotguns!H:H,0,0)</f>
        <v>0</v>
      </c>
      <c r="T1499" s="3">
        <f t="shared" si="23"/>
        <v>11</v>
      </c>
    </row>
    <row r="1500" spans="1:20" x14ac:dyDescent="0.25">
      <c r="A1500" s="3">
        <f>Rifles!C1500</f>
        <v>57402595</v>
      </c>
      <c r="B1500" s="3" t="str">
        <f>_xlfn.XLOOKUP($A1500, Rifles!$C$2:$C$419,Rifles!$D$2:$D$419,"N/A",0)</f>
        <v>N/A</v>
      </c>
      <c r="C1500" s="4" t="str">
        <f>_xlfn.XLOOKUP($A1500, Rifles!$C$2:$C$419,Rifles!F$2:F$419,"N/A",0)</f>
        <v>N/A</v>
      </c>
      <c r="D1500" s="4" t="str">
        <f>_xlfn.XLOOKUP($A1500, Rifles!$C$2:$C$419,Rifles!G$2:G$419,"N/A",0)</f>
        <v>N/A</v>
      </c>
      <c r="E1500" s="3">
        <f>_xlfn.XLOOKUP($A1500,Pistols!$C:$C,Pistols!H:H,0,0)</f>
        <v>0</v>
      </c>
      <c r="F1500" s="3">
        <f>_xlfn.XLOOKUP($A1500,Pistols!$C:$C,Pistols!I:I,0,0)</f>
        <v>0</v>
      </c>
      <c r="G1500" s="3">
        <f>_xlfn.XLOOKUP($A1500,Pistols!$C:$C,Pistols!J:J,0,0)</f>
        <v>0</v>
      </c>
      <c r="H1500" s="3">
        <f>_xlfn.XLOOKUP($A1500,Pistols!$C:$C,Pistols!K:K,0,0)</f>
        <v>0</v>
      </c>
      <c r="I1500" s="3">
        <f>_xlfn.XLOOKUP($A1500,Pistols!$C:$C,Pistols!L:L,0,0)</f>
        <v>0</v>
      </c>
      <c r="J1500" s="3">
        <f>_xlfn.XLOOKUP($A1500,Pistols!$C:$C,Pistols!M:M,0,0)</f>
        <v>0</v>
      </c>
      <c r="K1500" s="3">
        <f>_xlfn.XLOOKUP($A1500,Pistols!$C:$C,Pistols!N:N,0,0)</f>
        <v>0</v>
      </c>
      <c r="L1500" s="3">
        <f>_xlfn.XLOOKUP($A1500,Revolvers!$C:$C,Revolvers!O:O,0,0)</f>
        <v>0</v>
      </c>
      <c r="M1500" s="3">
        <f>_xlfn.XLOOKUP($A1500,Revolvers!$C:$C,Revolvers!P:P,0,0)</f>
        <v>0</v>
      </c>
      <c r="N1500" s="3">
        <f>_xlfn.XLOOKUP($A1500,Revolvers!$C:$C,Revolvers!Q:Q,0,0)</f>
        <v>0</v>
      </c>
      <c r="O1500" s="3">
        <f>_xlfn.XLOOKUP($A1500,Revolvers!$C:$C,Revolvers!R:R,0,0)</f>
        <v>0</v>
      </c>
      <c r="P1500" s="3">
        <f>_xlfn.XLOOKUP($A1500,Revolvers!$C:$C,Revolvers!S:S,0,0)</f>
        <v>0</v>
      </c>
      <c r="Q1500" s="3">
        <f>_xlfn.XLOOKUP($A1500,Revolvers!$C:$C,Revolvers!T:T,0,0)</f>
        <v>0</v>
      </c>
      <c r="R1500" s="3">
        <f>_xlfn.XLOOKUP($A1500,Rifles!C:C,Rifles!H:H,0,0)</f>
        <v>1</v>
      </c>
      <c r="S1500" s="3">
        <f>_xlfn.XLOOKUP($A1500,Shotguns!C:C,Shotguns!H:H,0,0)</f>
        <v>0</v>
      </c>
      <c r="T1500" s="3">
        <f t="shared" si="23"/>
        <v>1</v>
      </c>
    </row>
    <row r="1501" spans="1:20" x14ac:dyDescent="0.25">
      <c r="A1501" s="3">
        <f>Rifles!C1501</f>
        <v>57603665</v>
      </c>
      <c r="B1501" s="3" t="str">
        <f>_xlfn.XLOOKUP($A1501, Rifles!$C$2:$C$419,Rifles!$D$2:$D$419,"N/A",0)</f>
        <v>N/A</v>
      </c>
      <c r="C1501" s="4" t="str">
        <f>_xlfn.XLOOKUP($A1501, Rifles!$C$2:$C$419,Rifles!F$2:F$419,"N/A",0)</f>
        <v>N/A</v>
      </c>
      <c r="D1501" s="4" t="str">
        <f>_xlfn.XLOOKUP($A1501, Rifles!$C$2:$C$419,Rifles!G$2:G$419,"N/A",0)</f>
        <v>N/A</v>
      </c>
      <c r="E1501" s="3">
        <f>_xlfn.XLOOKUP($A1501,Pistols!$C:$C,Pistols!H:H,0,0)</f>
        <v>0</v>
      </c>
      <c r="F1501" s="3">
        <f>_xlfn.XLOOKUP($A1501,Pistols!$C:$C,Pistols!I:I,0,0)</f>
        <v>0</v>
      </c>
      <c r="G1501" s="3">
        <f>_xlfn.XLOOKUP($A1501,Pistols!$C:$C,Pistols!J:J,0,0)</f>
        <v>0</v>
      </c>
      <c r="H1501" s="3">
        <f>_xlfn.XLOOKUP($A1501,Pistols!$C:$C,Pistols!K:K,0,0)</f>
        <v>0</v>
      </c>
      <c r="I1501" s="3">
        <f>_xlfn.XLOOKUP($A1501,Pistols!$C:$C,Pistols!L:L,0,0)</f>
        <v>0</v>
      </c>
      <c r="J1501" s="3">
        <f>_xlfn.XLOOKUP($A1501,Pistols!$C:$C,Pistols!M:M,0,0)</f>
        <v>0</v>
      </c>
      <c r="K1501" s="3">
        <f>_xlfn.XLOOKUP($A1501,Pistols!$C:$C,Pistols!N:N,0,0)</f>
        <v>0</v>
      </c>
      <c r="L1501" s="3">
        <f>_xlfn.XLOOKUP($A1501,Revolvers!$C:$C,Revolvers!O:O,0,0)</f>
        <v>0</v>
      </c>
      <c r="M1501" s="3">
        <f>_xlfn.XLOOKUP($A1501,Revolvers!$C:$C,Revolvers!P:P,0,0)</f>
        <v>0</v>
      </c>
      <c r="N1501" s="3">
        <f>_xlfn.XLOOKUP($A1501,Revolvers!$C:$C,Revolvers!Q:Q,0,0)</f>
        <v>0</v>
      </c>
      <c r="O1501" s="3">
        <f>_xlfn.XLOOKUP($A1501,Revolvers!$C:$C,Revolvers!R:R,0,0)</f>
        <v>0</v>
      </c>
      <c r="P1501" s="3">
        <f>_xlfn.XLOOKUP($A1501,Revolvers!$C:$C,Revolvers!S:S,0,0)</f>
        <v>0</v>
      </c>
      <c r="Q1501" s="3">
        <f>_xlfn.XLOOKUP($A1501,Revolvers!$C:$C,Revolvers!T:T,0,0)</f>
        <v>0</v>
      </c>
      <c r="R1501" s="3">
        <f>_xlfn.XLOOKUP($A1501,Rifles!C:C,Rifles!H:H,0,0)</f>
        <v>2</v>
      </c>
      <c r="S1501" s="3">
        <f>_xlfn.XLOOKUP($A1501,Shotguns!C:C,Shotguns!H:H,0,0)</f>
        <v>0</v>
      </c>
      <c r="T1501" s="3">
        <f t="shared" si="23"/>
        <v>2</v>
      </c>
    </row>
    <row r="1502" spans="1:20" x14ac:dyDescent="0.25">
      <c r="A1502" s="3">
        <f>Rifles!C1502</f>
        <v>57506014</v>
      </c>
      <c r="B1502" s="3" t="str">
        <f>_xlfn.XLOOKUP($A1502, Rifles!$C$2:$C$419,Rifles!$D$2:$D$419,"N/A",0)</f>
        <v>N/A</v>
      </c>
      <c r="C1502" s="4" t="str">
        <f>_xlfn.XLOOKUP($A1502, Rifles!$C$2:$C$419,Rifles!F$2:F$419,"N/A",0)</f>
        <v>N/A</v>
      </c>
      <c r="D1502" s="4" t="str">
        <f>_xlfn.XLOOKUP($A1502, Rifles!$C$2:$C$419,Rifles!G$2:G$419,"N/A",0)</f>
        <v>N/A</v>
      </c>
      <c r="E1502" s="3">
        <f>_xlfn.XLOOKUP($A1502,Pistols!$C:$C,Pistols!H:H,0,0)</f>
        <v>0</v>
      </c>
      <c r="F1502" s="3">
        <f>_xlfn.XLOOKUP($A1502,Pistols!$C:$C,Pistols!I:I,0,0)</f>
        <v>0</v>
      </c>
      <c r="G1502" s="3">
        <f>_xlfn.XLOOKUP($A1502,Pistols!$C:$C,Pistols!J:J,0,0)</f>
        <v>0</v>
      </c>
      <c r="H1502" s="3">
        <f>_xlfn.XLOOKUP($A1502,Pistols!$C:$C,Pistols!K:K,0,0)</f>
        <v>0</v>
      </c>
      <c r="I1502" s="3">
        <f>_xlfn.XLOOKUP($A1502,Pistols!$C:$C,Pistols!L:L,0,0)</f>
        <v>0</v>
      </c>
      <c r="J1502" s="3">
        <f>_xlfn.XLOOKUP($A1502,Pistols!$C:$C,Pistols!M:M,0,0)</f>
        <v>0</v>
      </c>
      <c r="K1502" s="3">
        <f>_xlfn.XLOOKUP($A1502,Pistols!$C:$C,Pistols!N:N,0,0)</f>
        <v>0</v>
      </c>
      <c r="L1502" s="3">
        <f>_xlfn.XLOOKUP($A1502,Revolvers!$C:$C,Revolvers!O:O,0,0)</f>
        <v>0</v>
      </c>
      <c r="M1502" s="3">
        <f>_xlfn.XLOOKUP($A1502,Revolvers!$C:$C,Revolvers!P:P,0,0)</f>
        <v>0</v>
      </c>
      <c r="N1502" s="3">
        <f>_xlfn.XLOOKUP($A1502,Revolvers!$C:$C,Revolvers!Q:Q,0,0)</f>
        <v>0</v>
      </c>
      <c r="O1502" s="3">
        <f>_xlfn.XLOOKUP($A1502,Revolvers!$C:$C,Revolvers!R:R,0,0)</f>
        <v>0</v>
      </c>
      <c r="P1502" s="3">
        <f>_xlfn.XLOOKUP($A1502,Revolvers!$C:$C,Revolvers!S:S,0,0)</f>
        <v>0</v>
      </c>
      <c r="Q1502" s="3">
        <f>_xlfn.XLOOKUP($A1502,Revolvers!$C:$C,Revolvers!T:T,0,0)</f>
        <v>0</v>
      </c>
      <c r="R1502" s="3">
        <f>_xlfn.XLOOKUP($A1502,Rifles!C:C,Rifles!H:H,0,0)</f>
        <v>2</v>
      </c>
      <c r="S1502" s="3">
        <f>_xlfn.XLOOKUP($A1502,Shotguns!C:C,Shotguns!H:H,0,0)</f>
        <v>0</v>
      </c>
      <c r="T1502" s="3">
        <f t="shared" si="23"/>
        <v>2</v>
      </c>
    </row>
    <row r="1503" spans="1:20" x14ac:dyDescent="0.25">
      <c r="A1503" s="3">
        <f>Rifles!C1503</f>
        <v>57510058</v>
      </c>
      <c r="B1503" s="3" t="str">
        <f>_xlfn.XLOOKUP($A1503, Rifles!$C$2:$C$419,Rifles!$D$2:$D$419,"N/A",0)</f>
        <v>N/A</v>
      </c>
      <c r="C1503" s="4" t="str">
        <f>_xlfn.XLOOKUP($A1503, Rifles!$C$2:$C$419,Rifles!F$2:F$419,"N/A",0)</f>
        <v>N/A</v>
      </c>
      <c r="D1503" s="4" t="str">
        <f>_xlfn.XLOOKUP($A1503, Rifles!$C$2:$C$419,Rifles!G$2:G$419,"N/A",0)</f>
        <v>N/A</v>
      </c>
      <c r="E1503" s="3">
        <f>_xlfn.XLOOKUP($A1503,Pistols!$C:$C,Pistols!H:H,0,0)</f>
        <v>0</v>
      </c>
      <c r="F1503" s="3">
        <f>_xlfn.XLOOKUP($A1503,Pistols!$C:$C,Pistols!I:I,0,0)</f>
        <v>0</v>
      </c>
      <c r="G1503" s="3">
        <f>_xlfn.XLOOKUP($A1503,Pistols!$C:$C,Pistols!J:J,0,0)</f>
        <v>0</v>
      </c>
      <c r="H1503" s="3">
        <f>_xlfn.XLOOKUP($A1503,Pistols!$C:$C,Pistols!K:K,0,0)</f>
        <v>0</v>
      </c>
      <c r="I1503" s="3">
        <f>_xlfn.XLOOKUP($A1503,Pistols!$C:$C,Pistols!L:L,0,0)</f>
        <v>0</v>
      </c>
      <c r="J1503" s="3">
        <f>_xlfn.XLOOKUP($A1503,Pistols!$C:$C,Pistols!M:M,0,0)</f>
        <v>0</v>
      </c>
      <c r="K1503" s="3">
        <f>_xlfn.XLOOKUP($A1503,Pistols!$C:$C,Pistols!N:N,0,0)</f>
        <v>0</v>
      </c>
      <c r="L1503" s="3">
        <f>_xlfn.XLOOKUP($A1503,Revolvers!$C:$C,Revolvers!O:O,0,0)</f>
        <v>0</v>
      </c>
      <c r="M1503" s="3">
        <f>_xlfn.XLOOKUP($A1503,Revolvers!$C:$C,Revolvers!P:P,0,0)</f>
        <v>0</v>
      </c>
      <c r="N1503" s="3">
        <f>_xlfn.XLOOKUP($A1503,Revolvers!$C:$C,Revolvers!Q:Q,0,0)</f>
        <v>0</v>
      </c>
      <c r="O1503" s="3">
        <f>_xlfn.XLOOKUP($A1503,Revolvers!$C:$C,Revolvers!R:R,0,0)</f>
        <v>0</v>
      </c>
      <c r="P1503" s="3">
        <f>_xlfn.XLOOKUP($A1503,Revolvers!$C:$C,Revolvers!S:S,0,0)</f>
        <v>0</v>
      </c>
      <c r="Q1503" s="3">
        <f>_xlfn.XLOOKUP($A1503,Revolvers!$C:$C,Revolvers!T:T,0,0)</f>
        <v>0</v>
      </c>
      <c r="R1503" s="3">
        <f>_xlfn.XLOOKUP($A1503,Rifles!C:C,Rifles!H:H,0,0)</f>
        <v>22</v>
      </c>
      <c r="S1503" s="3">
        <f>_xlfn.XLOOKUP($A1503,Shotguns!C:C,Shotguns!H:H,0,0)</f>
        <v>0</v>
      </c>
      <c r="T1503" s="3">
        <f t="shared" si="23"/>
        <v>22</v>
      </c>
    </row>
    <row r="1504" spans="1:20" x14ac:dyDescent="0.25">
      <c r="A1504" s="3">
        <f>Rifles!C1504</f>
        <v>98702651</v>
      </c>
      <c r="B1504" s="3" t="str">
        <f>_xlfn.XLOOKUP($A1504, Rifles!$C$2:$C$419,Rifles!$D$2:$D$419,"N/A",0)</f>
        <v>N/A</v>
      </c>
      <c r="C1504" s="4" t="str">
        <f>_xlfn.XLOOKUP($A1504, Rifles!$C$2:$C$419,Rifles!F$2:F$419,"N/A",0)</f>
        <v>N/A</v>
      </c>
      <c r="D1504" s="4" t="str">
        <f>_xlfn.XLOOKUP($A1504, Rifles!$C$2:$C$419,Rifles!G$2:G$419,"N/A",0)</f>
        <v>N/A</v>
      </c>
      <c r="E1504" s="3">
        <f>_xlfn.XLOOKUP($A1504,Pistols!$C:$C,Pistols!H:H,0,0)</f>
        <v>0</v>
      </c>
      <c r="F1504" s="3">
        <f>_xlfn.XLOOKUP($A1504,Pistols!$C:$C,Pistols!I:I,0,0)</f>
        <v>0</v>
      </c>
      <c r="G1504" s="3">
        <f>_xlfn.XLOOKUP($A1504,Pistols!$C:$C,Pistols!J:J,0,0)</f>
        <v>0</v>
      </c>
      <c r="H1504" s="3">
        <f>_xlfn.XLOOKUP($A1504,Pistols!$C:$C,Pistols!K:K,0,0)</f>
        <v>0</v>
      </c>
      <c r="I1504" s="3">
        <f>_xlfn.XLOOKUP($A1504,Pistols!$C:$C,Pistols!L:L,0,0)</f>
        <v>0</v>
      </c>
      <c r="J1504" s="3">
        <f>_xlfn.XLOOKUP($A1504,Pistols!$C:$C,Pistols!M:M,0,0)</f>
        <v>0</v>
      </c>
      <c r="K1504" s="3">
        <f>_xlfn.XLOOKUP($A1504,Pistols!$C:$C,Pistols!N:N,0,0)</f>
        <v>0</v>
      </c>
      <c r="L1504" s="3">
        <f>_xlfn.XLOOKUP($A1504,Revolvers!$C:$C,Revolvers!O:O,0,0)</f>
        <v>0</v>
      </c>
      <c r="M1504" s="3">
        <f>_xlfn.XLOOKUP($A1504,Revolvers!$C:$C,Revolvers!P:P,0,0)</f>
        <v>0</v>
      </c>
      <c r="N1504" s="3">
        <f>_xlfn.XLOOKUP($A1504,Revolvers!$C:$C,Revolvers!Q:Q,0,0)</f>
        <v>0</v>
      </c>
      <c r="O1504" s="3">
        <f>_xlfn.XLOOKUP($A1504,Revolvers!$C:$C,Revolvers!R:R,0,0)</f>
        <v>0</v>
      </c>
      <c r="P1504" s="3">
        <f>_xlfn.XLOOKUP($A1504,Revolvers!$C:$C,Revolvers!S:S,0,0)</f>
        <v>0</v>
      </c>
      <c r="Q1504" s="3">
        <f>_xlfn.XLOOKUP($A1504,Revolvers!$C:$C,Revolvers!T:T,0,0)</f>
        <v>0</v>
      </c>
      <c r="R1504" s="3">
        <f>_xlfn.XLOOKUP($A1504,Rifles!C:C,Rifles!H:H,0,0)</f>
        <v>19</v>
      </c>
      <c r="S1504" s="3">
        <f>_xlfn.XLOOKUP($A1504,Shotguns!C:C,Shotguns!H:H,0,0)</f>
        <v>0</v>
      </c>
      <c r="T1504" s="3">
        <f t="shared" si="23"/>
        <v>19</v>
      </c>
    </row>
    <row r="1505" spans="1:20" x14ac:dyDescent="0.25">
      <c r="A1505" s="3">
        <f>Rifles!C1505</f>
        <v>98703103</v>
      </c>
      <c r="B1505" s="3" t="str">
        <f>_xlfn.XLOOKUP($A1505, Rifles!$C$2:$C$419,Rifles!$D$2:$D$419,"N/A",0)</f>
        <v>N/A</v>
      </c>
      <c r="C1505" s="4" t="str">
        <f>_xlfn.XLOOKUP($A1505, Rifles!$C$2:$C$419,Rifles!F$2:F$419,"N/A",0)</f>
        <v>N/A</v>
      </c>
      <c r="D1505" s="4" t="str">
        <f>_xlfn.XLOOKUP($A1505, Rifles!$C$2:$C$419,Rifles!G$2:G$419,"N/A",0)</f>
        <v>N/A</v>
      </c>
      <c r="E1505" s="3">
        <f>_xlfn.XLOOKUP($A1505,Pistols!$C:$C,Pistols!H:H,0,0)</f>
        <v>0</v>
      </c>
      <c r="F1505" s="3">
        <f>_xlfn.XLOOKUP($A1505,Pistols!$C:$C,Pistols!I:I,0,0)</f>
        <v>0</v>
      </c>
      <c r="G1505" s="3">
        <f>_xlfn.XLOOKUP($A1505,Pistols!$C:$C,Pistols!J:J,0,0)</f>
        <v>0</v>
      </c>
      <c r="H1505" s="3">
        <f>_xlfn.XLOOKUP($A1505,Pistols!$C:$C,Pistols!K:K,0,0)</f>
        <v>0</v>
      </c>
      <c r="I1505" s="3">
        <f>_xlfn.XLOOKUP($A1505,Pistols!$C:$C,Pistols!L:L,0,0)</f>
        <v>0</v>
      </c>
      <c r="J1505" s="3">
        <f>_xlfn.XLOOKUP($A1505,Pistols!$C:$C,Pistols!M:M,0,0)</f>
        <v>0</v>
      </c>
      <c r="K1505" s="3">
        <f>_xlfn.XLOOKUP($A1505,Pistols!$C:$C,Pistols!N:N,0,0)</f>
        <v>0</v>
      </c>
      <c r="L1505" s="3">
        <f>_xlfn.XLOOKUP($A1505,Revolvers!$C:$C,Revolvers!O:O,0,0)</f>
        <v>0</v>
      </c>
      <c r="M1505" s="3">
        <f>_xlfn.XLOOKUP($A1505,Revolvers!$C:$C,Revolvers!P:P,0,0)</f>
        <v>0</v>
      </c>
      <c r="N1505" s="3">
        <f>_xlfn.XLOOKUP($A1505,Revolvers!$C:$C,Revolvers!Q:Q,0,0)</f>
        <v>0</v>
      </c>
      <c r="O1505" s="3">
        <f>_xlfn.XLOOKUP($A1505,Revolvers!$C:$C,Revolvers!R:R,0,0)</f>
        <v>0</v>
      </c>
      <c r="P1505" s="3">
        <f>_xlfn.XLOOKUP($A1505,Revolvers!$C:$C,Revolvers!S:S,0,0)</f>
        <v>0</v>
      </c>
      <c r="Q1505" s="3">
        <f>_xlfn.XLOOKUP($A1505,Revolvers!$C:$C,Revolvers!T:T,0,0)</f>
        <v>0</v>
      </c>
      <c r="R1505" s="3">
        <f>_xlfn.XLOOKUP($A1505,Rifles!C:C,Rifles!H:H,0,0)</f>
        <v>1</v>
      </c>
      <c r="S1505" s="3">
        <f>_xlfn.XLOOKUP($A1505,Shotguns!C:C,Shotguns!H:H,0,0)</f>
        <v>0</v>
      </c>
      <c r="T1505" s="3">
        <f t="shared" si="23"/>
        <v>1</v>
      </c>
    </row>
    <row r="1506" spans="1:20" x14ac:dyDescent="0.25">
      <c r="A1506" s="3">
        <f>Rifles!C1506</f>
        <v>98702820</v>
      </c>
      <c r="B1506" s="3" t="str">
        <f>_xlfn.XLOOKUP($A1506, Rifles!$C$2:$C$419,Rifles!$D$2:$D$419,"N/A",0)</f>
        <v>N/A</v>
      </c>
      <c r="C1506" s="4" t="str">
        <f>_xlfn.XLOOKUP($A1506, Rifles!$C$2:$C$419,Rifles!F$2:F$419,"N/A",0)</f>
        <v>N/A</v>
      </c>
      <c r="D1506" s="4" t="str">
        <f>_xlfn.XLOOKUP($A1506, Rifles!$C$2:$C$419,Rifles!G$2:G$419,"N/A",0)</f>
        <v>N/A</v>
      </c>
      <c r="E1506" s="3">
        <f>_xlfn.XLOOKUP($A1506,Pistols!$C:$C,Pistols!H:H,0,0)</f>
        <v>0</v>
      </c>
      <c r="F1506" s="3">
        <f>_xlfn.XLOOKUP($A1506,Pistols!$C:$C,Pistols!I:I,0,0)</f>
        <v>0</v>
      </c>
      <c r="G1506" s="3">
        <f>_xlfn.XLOOKUP($A1506,Pistols!$C:$C,Pistols!J:J,0,0)</f>
        <v>0</v>
      </c>
      <c r="H1506" s="3">
        <f>_xlfn.XLOOKUP($A1506,Pistols!$C:$C,Pistols!K:K,0,0)</f>
        <v>0</v>
      </c>
      <c r="I1506" s="3">
        <f>_xlfn.XLOOKUP($A1506,Pistols!$C:$C,Pistols!L:L,0,0)</f>
        <v>0</v>
      </c>
      <c r="J1506" s="3">
        <f>_xlfn.XLOOKUP($A1506,Pistols!$C:$C,Pistols!M:M,0,0)</f>
        <v>0</v>
      </c>
      <c r="K1506" s="3">
        <f>_xlfn.XLOOKUP($A1506,Pistols!$C:$C,Pistols!N:N,0,0)</f>
        <v>0</v>
      </c>
      <c r="L1506" s="3">
        <f>_xlfn.XLOOKUP($A1506,Revolvers!$C:$C,Revolvers!O:O,0,0)</f>
        <v>0</v>
      </c>
      <c r="M1506" s="3">
        <f>_xlfn.XLOOKUP($A1506,Revolvers!$C:$C,Revolvers!P:P,0,0)</f>
        <v>0</v>
      </c>
      <c r="N1506" s="3">
        <f>_xlfn.XLOOKUP($A1506,Revolvers!$C:$C,Revolvers!Q:Q,0,0)</f>
        <v>0</v>
      </c>
      <c r="O1506" s="3">
        <f>_xlfn.XLOOKUP($A1506,Revolvers!$C:$C,Revolvers!R:R,0,0)</f>
        <v>0</v>
      </c>
      <c r="P1506" s="3">
        <f>_xlfn.XLOOKUP($A1506,Revolvers!$C:$C,Revolvers!S:S,0,0)</f>
        <v>0</v>
      </c>
      <c r="Q1506" s="3">
        <f>_xlfn.XLOOKUP($A1506,Revolvers!$C:$C,Revolvers!T:T,0,0)</f>
        <v>0</v>
      </c>
      <c r="R1506" s="3">
        <f>_xlfn.XLOOKUP($A1506,Rifles!C:C,Rifles!H:H,0,0)</f>
        <v>3</v>
      </c>
      <c r="S1506" s="3">
        <f>_xlfn.XLOOKUP($A1506,Shotguns!C:C,Shotguns!H:H,0,0)</f>
        <v>0</v>
      </c>
      <c r="T1506" s="3">
        <f t="shared" si="23"/>
        <v>3</v>
      </c>
    </row>
    <row r="1507" spans="1:20" x14ac:dyDescent="0.25">
      <c r="A1507" s="3">
        <f>Rifles!C1507</f>
        <v>98701433</v>
      </c>
      <c r="B1507" s="3" t="str">
        <f>_xlfn.XLOOKUP($A1507, Rifles!$C$2:$C$419,Rifles!$D$2:$D$419,"N/A",0)</f>
        <v>N/A</v>
      </c>
      <c r="C1507" s="4" t="str">
        <f>_xlfn.XLOOKUP($A1507, Rifles!$C$2:$C$419,Rifles!F$2:F$419,"N/A",0)</f>
        <v>N/A</v>
      </c>
      <c r="D1507" s="4" t="str">
        <f>_xlfn.XLOOKUP($A1507, Rifles!$C$2:$C$419,Rifles!G$2:G$419,"N/A",0)</f>
        <v>N/A</v>
      </c>
      <c r="E1507" s="3">
        <f>_xlfn.XLOOKUP($A1507,Pistols!$C:$C,Pistols!H:H,0,0)</f>
        <v>0</v>
      </c>
      <c r="F1507" s="3">
        <f>_xlfn.XLOOKUP($A1507,Pistols!$C:$C,Pistols!I:I,0,0)</f>
        <v>0</v>
      </c>
      <c r="G1507" s="3">
        <f>_xlfn.XLOOKUP($A1507,Pistols!$C:$C,Pistols!J:J,0,0)</f>
        <v>0</v>
      </c>
      <c r="H1507" s="3">
        <f>_xlfn.XLOOKUP($A1507,Pistols!$C:$C,Pistols!K:K,0,0)</f>
        <v>0</v>
      </c>
      <c r="I1507" s="3">
        <f>_xlfn.XLOOKUP($A1507,Pistols!$C:$C,Pistols!L:L,0,0)</f>
        <v>0</v>
      </c>
      <c r="J1507" s="3">
        <f>_xlfn.XLOOKUP($A1507,Pistols!$C:$C,Pistols!M:M,0,0)</f>
        <v>0</v>
      </c>
      <c r="K1507" s="3">
        <f>_xlfn.XLOOKUP($A1507,Pistols!$C:$C,Pistols!N:N,0,0)</f>
        <v>0</v>
      </c>
      <c r="L1507" s="3">
        <f>_xlfn.XLOOKUP($A1507,Revolvers!$C:$C,Revolvers!O:O,0,0)</f>
        <v>0</v>
      </c>
      <c r="M1507" s="3">
        <f>_xlfn.XLOOKUP($A1507,Revolvers!$C:$C,Revolvers!P:P,0,0)</f>
        <v>0</v>
      </c>
      <c r="N1507" s="3">
        <f>_xlfn.XLOOKUP($A1507,Revolvers!$C:$C,Revolvers!Q:Q,0,0)</f>
        <v>0</v>
      </c>
      <c r="O1507" s="3">
        <f>_xlfn.XLOOKUP($A1507,Revolvers!$C:$C,Revolvers!R:R,0,0)</f>
        <v>0</v>
      </c>
      <c r="P1507" s="3">
        <f>_xlfn.XLOOKUP($A1507,Revolvers!$C:$C,Revolvers!S:S,0,0)</f>
        <v>0</v>
      </c>
      <c r="Q1507" s="3">
        <f>_xlfn.XLOOKUP($A1507,Revolvers!$C:$C,Revolvers!T:T,0,0)</f>
        <v>0</v>
      </c>
      <c r="R1507" s="3">
        <f>_xlfn.XLOOKUP($A1507,Rifles!C:C,Rifles!H:H,0,0)</f>
        <v>1</v>
      </c>
      <c r="S1507" s="3">
        <f>_xlfn.XLOOKUP($A1507,Shotguns!C:C,Shotguns!H:H,0,0)</f>
        <v>0</v>
      </c>
      <c r="T1507" s="3">
        <f t="shared" si="23"/>
        <v>1</v>
      </c>
    </row>
    <row r="1508" spans="1:20" x14ac:dyDescent="0.25">
      <c r="A1508" s="3">
        <f>Rifles!C1508</f>
        <v>98787363</v>
      </c>
      <c r="B1508" s="3" t="str">
        <f>_xlfn.XLOOKUP($A1508, Rifles!$C$2:$C$419,Rifles!$D$2:$D$419,"N/A",0)</f>
        <v>N/A</v>
      </c>
      <c r="C1508" s="4" t="str">
        <f>_xlfn.XLOOKUP($A1508, Rifles!$C$2:$C$419,Rifles!F$2:F$419,"N/A",0)</f>
        <v>N/A</v>
      </c>
      <c r="D1508" s="4" t="str">
        <f>_xlfn.XLOOKUP($A1508, Rifles!$C$2:$C$419,Rifles!G$2:G$419,"N/A",0)</f>
        <v>N/A</v>
      </c>
      <c r="E1508" s="3">
        <f>_xlfn.XLOOKUP($A1508,Pistols!$C:$C,Pistols!H:H,0,0)</f>
        <v>39113</v>
      </c>
      <c r="F1508" s="3">
        <f>_xlfn.XLOOKUP($A1508,Pistols!$C:$C,Pistols!I:I,0,0)</f>
        <v>0</v>
      </c>
      <c r="G1508" s="3">
        <f>_xlfn.XLOOKUP($A1508,Pistols!$C:$C,Pistols!J:J,0,0)</f>
        <v>0</v>
      </c>
      <c r="H1508" s="3">
        <f>_xlfn.XLOOKUP($A1508,Pistols!$C:$C,Pistols!K:K,0,0)</f>
        <v>17672</v>
      </c>
      <c r="I1508" s="3">
        <f>_xlfn.XLOOKUP($A1508,Pistols!$C:$C,Pistols!L:L,0,0)</f>
        <v>0</v>
      </c>
      <c r="J1508" s="3">
        <f>_xlfn.XLOOKUP($A1508,Pistols!$C:$C,Pistols!M:M,0,0)</f>
        <v>0</v>
      </c>
      <c r="K1508" s="3">
        <f>_xlfn.XLOOKUP($A1508,Pistols!$C:$C,Pistols!N:N,0,0)</f>
        <v>56785</v>
      </c>
      <c r="L1508" s="3">
        <f>_xlfn.XLOOKUP($A1508,Revolvers!$C:$C,Revolvers!O:O,0,0)</f>
        <v>0</v>
      </c>
      <c r="M1508" s="3">
        <f>_xlfn.XLOOKUP($A1508,Revolvers!$C:$C,Revolvers!P:P,0,0)</f>
        <v>0</v>
      </c>
      <c r="N1508" s="3">
        <f>_xlfn.XLOOKUP($A1508,Revolvers!$C:$C,Revolvers!Q:Q,0,0)</f>
        <v>0</v>
      </c>
      <c r="O1508" s="3">
        <f>_xlfn.XLOOKUP($A1508,Revolvers!$C:$C,Revolvers!R:R,0,0)</f>
        <v>0</v>
      </c>
      <c r="P1508" s="3">
        <f>_xlfn.XLOOKUP($A1508,Revolvers!$C:$C,Revolvers!S:S,0,0)</f>
        <v>0</v>
      </c>
      <c r="Q1508" s="3">
        <f>_xlfn.XLOOKUP($A1508,Revolvers!$C:$C,Revolvers!T:T,0,0)</f>
        <v>0</v>
      </c>
      <c r="R1508" s="3">
        <f>_xlfn.XLOOKUP($A1508,Rifles!C:C,Rifles!H:H,0,0)</f>
        <v>593</v>
      </c>
      <c r="S1508" s="3">
        <f>_xlfn.XLOOKUP($A1508,Shotguns!C:C,Shotguns!H:H,0,0)</f>
        <v>0</v>
      </c>
      <c r="T1508" s="3">
        <f t="shared" si="23"/>
        <v>57378</v>
      </c>
    </row>
    <row r="1509" spans="1:20" x14ac:dyDescent="0.25">
      <c r="A1509" s="3">
        <f>Rifles!C1509</f>
        <v>98702634</v>
      </c>
      <c r="B1509" s="3" t="str">
        <f>_xlfn.XLOOKUP($A1509, Rifles!$C$2:$C$419,Rifles!$D$2:$D$419,"N/A",0)</f>
        <v>N/A</v>
      </c>
      <c r="C1509" s="4" t="str">
        <f>_xlfn.XLOOKUP($A1509, Rifles!$C$2:$C$419,Rifles!F$2:F$419,"N/A",0)</f>
        <v>N/A</v>
      </c>
      <c r="D1509" s="4" t="str">
        <f>_xlfn.XLOOKUP($A1509, Rifles!$C$2:$C$419,Rifles!G$2:G$419,"N/A",0)</f>
        <v>N/A</v>
      </c>
      <c r="E1509" s="3">
        <f>_xlfn.XLOOKUP($A1509,Pistols!$C:$C,Pistols!H:H,0,0)</f>
        <v>0</v>
      </c>
      <c r="F1509" s="3">
        <f>_xlfn.XLOOKUP($A1509,Pistols!$C:$C,Pistols!I:I,0,0)</f>
        <v>0</v>
      </c>
      <c r="G1509" s="3">
        <f>_xlfn.XLOOKUP($A1509,Pistols!$C:$C,Pistols!J:J,0,0)</f>
        <v>0</v>
      </c>
      <c r="H1509" s="3">
        <f>_xlfn.XLOOKUP($A1509,Pistols!$C:$C,Pistols!K:K,0,0)</f>
        <v>0</v>
      </c>
      <c r="I1509" s="3">
        <f>_xlfn.XLOOKUP($A1509,Pistols!$C:$C,Pistols!L:L,0,0)</f>
        <v>0</v>
      </c>
      <c r="J1509" s="3">
        <f>_xlfn.XLOOKUP($A1509,Pistols!$C:$C,Pistols!M:M,0,0)</f>
        <v>0</v>
      </c>
      <c r="K1509" s="3">
        <f>_xlfn.XLOOKUP($A1509,Pistols!$C:$C,Pistols!N:N,0,0)</f>
        <v>0</v>
      </c>
      <c r="L1509" s="3">
        <f>_xlfn.XLOOKUP($A1509,Revolvers!$C:$C,Revolvers!O:O,0,0)</f>
        <v>0</v>
      </c>
      <c r="M1509" s="3">
        <f>_xlfn.XLOOKUP($A1509,Revolvers!$C:$C,Revolvers!P:P,0,0)</f>
        <v>0</v>
      </c>
      <c r="N1509" s="3">
        <f>_xlfn.XLOOKUP($A1509,Revolvers!$C:$C,Revolvers!Q:Q,0,0)</f>
        <v>0</v>
      </c>
      <c r="O1509" s="3">
        <f>_xlfn.XLOOKUP($A1509,Revolvers!$C:$C,Revolvers!R:R,0,0)</f>
        <v>0</v>
      </c>
      <c r="P1509" s="3">
        <f>_xlfn.XLOOKUP($A1509,Revolvers!$C:$C,Revolvers!S:S,0,0)</f>
        <v>0</v>
      </c>
      <c r="Q1509" s="3">
        <f>_xlfn.XLOOKUP($A1509,Revolvers!$C:$C,Revolvers!T:T,0,0)</f>
        <v>0</v>
      </c>
      <c r="R1509" s="3">
        <f>_xlfn.XLOOKUP($A1509,Rifles!C:C,Rifles!H:H,0,0)</f>
        <v>1</v>
      </c>
      <c r="S1509" s="3">
        <f>_xlfn.XLOOKUP($A1509,Shotguns!C:C,Shotguns!H:H,0,0)</f>
        <v>0</v>
      </c>
      <c r="T1509" s="3">
        <f t="shared" si="23"/>
        <v>1</v>
      </c>
    </row>
    <row r="1510" spans="1:20" x14ac:dyDescent="0.25">
      <c r="A1510" s="3">
        <f>Rifles!C1510</f>
        <v>98703075</v>
      </c>
      <c r="B1510" s="3" t="str">
        <f>_xlfn.XLOOKUP($A1510, Rifles!$C$2:$C$419,Rifles!$D$2:$D$419,"N/A",0)</f>
        <v>N/A</v>
      </c>
      <c r="C1510" s="4" t="str">
        <f>_xlfn.XLOOKUP($A1510, Rifles!$C$2:$C$419,Rifles!F$2:F$419,"N/A",0)</f>
        <v>N/A</v>
      </c>
      <c r="D1510" s="4" t="str">
        <f>_xlfn.XLOOKUP($A1510, Rifles!$C$2:$C$419,Rifles!G$2:G$419,"N/A",0)</f>
        <v>N/A</v>
      </c>
      <c r="E1510" s="3">
        <f>_xlfn.XLOOKUP($A1510,Pistols!$C:$C,Pistols!H:H,0,0)</f>
        <v>0</v>
      </c>
      <c r="F1510" s="3">
        <f>_xlfn.XLOOKUP($A1510,Pistols!$C:$C,Pistols!I:I,0,0)</f>
        <v>0</v>
      </c>
      <c r="G1510" s="3">
        <f>_xlfn.XLOOKUP($A1510,Pistols!$C:$C,Pistols!J:J,0,0)</f>
        <v>0</v>
      </c>
      <c r="H1510" s="3">
        <f>_xlfn.XLOOKUP($A1510,Pistols!$C:$C,Pistols!K:K,0,0)</f>
        <v>0</v>
      </c>
      <c r="I1510" s="3">
        <f>_xlfn.XLOOKUP($A1510,Pistols!$C:$C,Pistols!L:L,0,0)</f>
        <v>0</v>
      </c>
      <c r="J1510" s="3">
        <f>_xlfn.XLOOKUP($A1510,Pistols!$C:$C,Pistols!M:M,0,0)</f>
        <v>0</v>
      </c>
      <c r="K1510" s="3">
        <f>_xlfn.XLOOKUP($A1510,Pistols!$C:$C,Pistols!N:N,0,0)</f>
        <v>0</v>
      </c>
      <c r="L1510" s="3">
        <f>_xlfn.XLOOKUP($A1510,Revolvers!$C:$C,Revolvers!O:O,0,0)</f>
        <v>0</v>
      </c>
      <c r="M1510" s="3">
        <f>_xlfn.XLOOKUP($A1510,Revolvers!$C:$C,Revolvers!P:P,0,0)</f>
        <v>0</v>
      </c>
      <c r="N1510" s="3">
        <f>_xlfn.XLOOKUP($A1510,Revolvers!$C:$C,Revolvers!Q:Q,0,0)</f>
        <v>0</v>
      </c>
      <c r="O1510" s="3">
        <f>_xlfn.XLOOKUP($A1510,Revolvers!$C:$C,Revolvers!R:R,0,0)</f>
        <v>0</v>
      </c>
      <c r="P1510" s="3">
        <f>_xlfn.XLOOKUP($A1510,Revolvers!$C:$C,Revolvers!S:S,0,0)</f>
        <v>0</v>
      </c>
      <c r="Q1510" s="3">
        <f>_xlfn.XLOOKUP($A1510,Revolvers!$C:$C,Revolvers!T:T,0,0)</f>
        <v>0</v>
      </c>
      <c r="R1510" s="3">
        <f>_xlfn.XLOOKUP($A1510,Rifles!C:C,Rifles!H:H,0,0)</f>
        <v>826</v>
      </c>
      <c r="S1510" s="3">
        <f>_xlfn.XLOOKUP($A1510,Shotguns!C:C,Shotguns!H:H,0,0)</f>
        <v>0</v>
      </c>
      <c r="T1510" s="3">
        <f t="shared" si="23"/>
        <v>826</v>
      </c>
    </row>
    <row r="1511" spans="1:20" x14ac:dyDescent="0.25">
      <c r="A1511" s="3">
        <f>Rifles!C1511</f>
        <v>98702977</v>
      </c>
      <c r="B1511" s="3" t="str">
        <f>_xlfn.XLOOKUP($A1511, Rifles!$C$2:$C$419,Rifles!$D$2:$D$419,"N/A",0)</f>
        <v>N/A</v>
      </c>
      <c r="C1511" s="4" t="str">
        <f>_xlfn.XLOOKUP($A1511, Rifles!$C$2:$C$419,Rifles!F$2:F$419,"N/A",0)</f>
        <v>N/A</v>
      </c>
      <c r="D1511" s="4" t="str">
        <f>_xlfn.XLOOKUP($A1511, Rifles!$C$2:$C$419,Rifles!G$2:G$419,"N/A",0)</f>
        <v>N/A</v>
      </c>
      <c r="E1511" s="3">
        <f>_xlfn.XLOOKUP($A1511,Pistols!$C:$C,Pistols!H:H,0,0)</f>
        <v>0</v>
      </c>
      <c r="F1511" s="3">
        <f>_xlfn.XLOOKUP($A1511,Pistols!$C:$C,Pistols!I:I,0,0)</f>
        <v>0</v>
      </c>
      <c r="G1511" s="3">
        <f>_xlfn.XLOOKUP($A1511,Pistols!$C:$C,Pistols!J:J,0,0)</f>
        <v>0</v>
      </c>
      <c r="H1511" s="3">
        <f>_xlfn.XLOOKUP($A1511,Pistols!$C:$C,Pistols!K:K,0,0)</f>
        <v>0</v>
      </c>
      <c r="I1511" s="3">
        <f>_xlfn.XLOOKUP($A1511,Pistols!$C:$C,Pistols!L:L,0,0)</f>
        <v>0</v>
      </c>
      <c r="J1511" s="3">
        <f>_xlfn.XLOOKUP($A1511,Pistols!$C:$C,Pistols!M:M,0,0)</f>
        <v>0</v>
      </c>
      <c r="K1511" s="3">
        <f>_xlfn.XLOOKUP($A1511,Pistols!$C:$C,Pistols!N:N,0,0)</f>
        <v>0</v>
      </c>
      <c r="L1511" s="3">
        <f>_xlfn.XLOOKUP($A1511,Revolvers!$C:$C,Revolvers!O:O,0,0)</f>
        <v>0</v>
      </c>
      <c r="M1511" s="3">
        <f>_xlfn.XLOOKUP($A1511,Revolvers!$C:$C,Revolvers!P:P,0,0)</f>
        <v>0</v>
      </c>
      <c r="N1511" s="3">
        <f>_xlfn.XLOOKUP($A1511,Revolvers!$C:$C,Revolvers!Q:Q,0,0)</f>
        <v>0</v>
      </c>
      <c r="O1511" s="3">
        <f>_xlfn.XLOOKUP($A1511,Revolvers!$C:$C,Revolvers!R:R,0,0)</f>
        <v>0</v>
      </c>
      <c r="P1511" s="3">
        <f>_xlfn.XLOOKUP($A1511,Revolvers!$C:$C,Revolvers!S:S,0,0)</f>
        <v>0</v>
      </c>
      <c r="Q1511" s="3">
        <f>_xlfn.XLOOKUP($A1511,Revolvers!$C:$C,Revolvers!T:T,0,0)</f>
        <v>0</v>
      </c>
      <c r="R1511" s="3">
        <f>_xlfn.XLOOKUP($A1511,Rifles!C:C,Rifles!H:H,0,0)</f>
        <v>1</v>
      </c>
      <c r="S1511" s="3">
        <f>_xlfn.XLOOKUP($A1511,Shotguns!C:C,Shotguns!H:H,0,0)</f>
        <v>0</v>
      </c>
      <c r="T1511" s="3">
        <f t="shared" si="23"/>
        <v>1</v>
      </c>
    </row>
    <row r="1512" spans="1:20" x14ac:dyDescent="0.25">
      <c r="A1512" s="3">
        <f>Rifles!C1512</f>
        <v>98700716</v>
      </c>
      <c r="B1512" s="3" t="str">
        <f>_xlfn.XLOOKUP($A1512, Rifles!$C$2:$C$419,Rifles!$D$2:$D$419,"N/A",0)</f>
        <v>N/A</v>
      </c>
      <c r="C1512" s="4" t="str">
        <f>_xlfn.XLOOKUP($A1512, Rifles!$C$2:$C$419,Rifles!F$2:F$419,"N/A",0)</f>
        <v>N/A</v>
      </c>
      <c r="D1512" s="4" t="str">
        <f>_xlfn.XLOOKUP($A1512, Rifles!$C$2:$C$419,Rifles!G$2:G$419,"N/A",0)</f>
        <v>N/A</v>
      </c>
      <c r="E1512" s="3">
        <f>_xlfn.XLOOKUP($A1512,Pistols!$C:$C,Pistols!H:H,0,0)</f>
        <v>0</v>
      </c>
      <c r="F1512" s="3">
        <f>_xlfn.XLOOKUP($A1512,Pistols!$C:$C,Pistols!I:I,0,0)</f>
        <v>0</v>
      </c>
      <c r="G1512" s="3">
        <f>_xlfn.XLOOKUP($A1512,Pistols!$C:$C,Pistols!J:J,0,0)</f>
        <v>0</v>
      </c>
      <c r="H1512" s="3">
        <f>_xlfn.XLOOKUP($A1512,Pistols!$C:$C,Pistols!K:K,0,0)</f>
        <v>0</v>
      </c>
      <c r="I1512" s="3">
        <f>_xlfn.XLOOKUP($A1512,Pistols!$C:$C,Pistols!L:L,0,0)</f>
        <v>0</v>
      </c>
      <c r="J1512" s="3">
        <f>_xlfn.XLOOKUP($A1512,Pistols!$C:$C,Pistols!M:M,0,0)</f>
        <v>0</v>
      </c>
      <c r="K1512" s="3">
        <f>_xlfn.XLOOKUP($A1512,Pistols!$C:$C,Pistols!N:N,0,0)</f>
        <v>0</v>
      </c>
      <c r="L1512" s="3">
        <f>_xlfn.XLOOKUP($A1512,Revolvers!$C:$C,Revolvers!O:O,0,0)</f>
        <v>0</v>
      </c>
      <c r="M1512" s="3">
        <f>_xlfn.XLOOKUP($A1512,Revolvers!$C:$C,Revolvers!P:P,0,0)</f>
        <v>0</v>
      </c>
      <c r="N1512" s="3">
        <f>_xlfn.XLOOKUP($A1512,Revolvers!$C:$C,Revolvers!Q:Q,0,0)</f>
        <v>0</v>
      </c>
      <c r="O1512" s="3">
        <f>_xlfn.XLOOKUP($A1512,Revolvers!$C:$C,Revolvers!R:R,0,0)</f>
        <v>0</v>
      </c>
      <c r="P1512" s="3">
        <f>_xlfn.XLOOKUP($A1512,Revolvers!$C:$C,Revolvers!S:S,0,0)</f>
        <v>0</v>
      </c>
      <c r="Q1512" s="3">
        <f>_xlfn.XLOOKUP($A1512,Revolvers!$C:$C,Revolvers!T:T,0,0)</f>
        <v>0</v>
      </c>
      <c r="R1512" s="3">
        <f>_xlfn.XLOOKUP($A1512,Rifles!C:C,Rifles!H:H,0,0)</f>
        <v>12</v>
      </c>
      <c r="S1512" s="3">
        <f>_xlfn.XLOOKUP($A1512,Shotguns!C:C,Shotguns!H:H,0,0)</f>
        <v>0</v>
      </c>
      <c r="T1512" s="3">
        <f t="shared" si="23"/>
        <v>12</v>
      </c>
    </row>
    <row r="1513" spans="1:20" x14ac:dyDescent="0.25">
      <c r="A1513" s="3">
        <f>Rifles!C1513</f>
        <v>98701806</v>
      </c>
      <c r="B1513" s="3" t="str">
        <f>_xlfn.XLOOKUP($A1513, Rifles!$C$2:$C$419,Rifles!$D$2:$D$419,"N/A",0)</f>
        <v>N/A</v>
      </c>
      <c r="C1513" s="4" t="str">
        <f>_xlfn.XLOOKUP($A1513, Rifles!$C$2:$C$419,Rifles!F$2:F$419,"N/A",0)</f>
        <v>N/A</v>
      </c>
      <c r="D1513" s="4" t="str">
        <f>_xlfn.XLOOKUP($A1513, Rifles!$C$2:$C$419,Rifles!G$2:G$419,"N/A",0)</f>
        <v>N/A</v>
      </c>
      <c r="E1513" s="3">
        <f>_xlfn.XLOOKUP($A1513,Pistols!$C:$C,Pistols!H:H,0,0)</f>
        <v>0</v>
      </c>
      <c r="F1513" s="3">
        <f>_xlfn.XLOOKUP($A1513,Pistols!$C:$C,Pistols!I:I,0,0)</f>
        <v>0</v>
      </c>
      <c r="G1513" s="3">
        <f>_xlfn.XLOOKUP($A1513,Pistols!$C:$C,Pistols!J:J,0,0)</f>
        <v>3</v>
      </c>
      <c r="H1513" s="3">
        <f>_xlfn.XLOOKUP($A1513,Pistols!$C:$C,Pistols!K:K,0,0)</f>
        <v>0</v>
      </c>
      <c r="I1513" s="3">
        <f>_xlfn.XLOOKUP($A1513,Pistols!$C:$C,Pistols!L:L,0,0)</f>
        <v>0</v>
      </c>
      <c r="J1513" s="3">
        <f>_xlfn.XLOOKUP($A1513,Pistols!$C:$C,Pistols!M:M,0,0)</f>
        <v>0</v>
      </c>
      <c r="K1513" s="3">
        <f>_xlfn.XLOOKUP($A1513,Pistols!$C:$C,Pistols!N:N,0,0)</f>
        <v>3</v>
      </c>
      <c r="L1513" s="3">
        <f>_xlfn.XLOOKUP($A1513,Revolvers!$C:$C,Revolvers!O:O,0,0)</f>
        <v>0</v>
      </c>
      <c r="M1513" s="3">
        <f>_xlfn.XLOOKUP($A1513,Revolvers!$C:$C,Revolvers!P:P,0,0)</f>
        <v>0</v>
      </c>
      <c r="N1513" s="3">
        <f>_xlfn.XLOOKUP($A1513,Revolvers!$C:$C,Revolvers!Q:Q,0,0)</f>
        <v>0</v>
      </c>
      <c r="O1513" s="3">
        <f>_xlfn.XLOOKUP($A1513,Revolvers!$C:$C,Revolvers!R:R,0,0)</f>
        <v>0</v>
      </c>
      <c r="P1513" s="3">
        <f>_xlfn.XLOOKUP($A1513,Revolvers!$C:$C,Revolvers!S:S,0,0)</f>
        <v>0</v>
      </c>
      <c r="Q1513" s="3">
        <f>_xlfn.XLOOKUP($A1513,Revolvers!$C:$C,Revolvers!T:T,0,0)</f>
        <v>0</v>
      </c>
      <c r="R1513" s="3">
        <f>_xlfn.XLOOKUP($A1513,Rifles!C:C,Rifles!H:H,0,0)</f>
        <v>23</v>
      </c>
      <c r="S1513" s="3">
        <f>_xlfn.XLOOKUP($A1513,Shotguns!C:C,Shotguns!H:H,0,0)</f>
        <v>0</v>
      </c>
      <c r="T1513" s="3">
        <f t="shared" si="23"/>
        <v>26</v>
      </c>
    </row>
    <row r="1514" spans="1:20" x14ac:dyDescent="0.25">
      <c r="A1514" s="3">
        <f>Rifles!C1514</f>
        <v>98702458</v>
      </c>
      <c r="B1514" s="3" t="str">
        <f>_xlfn.XLOOKUP($A1514, Rifles!$C$2:$C$419,Rifles!$D$2:$D$419,"N/A",0)</f>
        <v>N/A</v>
      </c>
      <c r="C1514" s="4" t="str">
        <f>_xlfn.XLOOKUP($A1514, Rifles!$C$2:$C$419,Rifles!F$2:F$419,"N/A",0)</f>
        <v>N/A</v>
      </c>
      <c r="D1514" s="4" t="str">
        <f>_xlfn.XLOOKUP($A1514, Rifles!$C$2:$C$419,Rifles!G$2:G$419,"N/A",0)</f>
        <v>N/A</v>
      </c>
      <c r="E1514" s="3">
        <f>_xlfn.XLOOKUP($A1514,Pistols!$C:$C,Pistols!H:H,0,0)</f>
        <v>0</v>
      </c>
      <c r="F1514" s="3">
        <f>_xlfn.XLOOKUP($A1514,Pistols!$C:$C,Pistols!I:I,0,0)</f>
        <v>0</v>
      </c>
      <c r="G1514" s="3">
        <f>_xlfn.XLOOKUP($A1514,Pistols!$C:$C,Pistols!J:J,0,0)</f>
        <v>0</v>
      </c>
      <c r="H1514" s="3">
        <f>_xlfn.XLOOKUP($A1514,Pistols!$C:$C,Pistols!K:K,0,0)</f>
        <v>0</v>
      </c>
      <c r="I1514" s="3">
        <f>_xlfn.XLOOKUP($A1514,Pistols!$C:$C,Pistols!L:L,0,0)</f>
        <v>0</v>
      </c>
      <c r="J1514" s="3">
        <f>_xlfn.XLOOKUP($A1514,Pistols!$C:$C,Pistols!M:M,0,0)</f>
        <v>0</v>
      </c>
      <c r="K1514" s="3">
        <f>_xlfn.XLOOKUP($A1514,Pistols!$C:$C,Pistols!N:N,0,0)</f>
        <v>0</v>
      </c>
      <c r="L1514" s="3">
        <f>_xlfn.XLOOKUP($A1514,Revolvers!$C:$C,Revolvers!O:O,0,0)</f>
        <v>0</v>
      </c>
      <c r="M1514" s="3">
        <f>_xlfn.XLOOKUP($A1514,Revolvers!$C:$C,Revolvers!P:P,0,0)</f>
        <v>0</v>
      </c>
      <c r="N1514" s="3">
        <f>_xlfn.XLOOKUP($A1514,Revolvers!$C:$C,Revolvers!Q:Q,0,0)</f>
        <v>0</v>
      </c>
      <c r="O1514" s="3">
        <f>_xlfn.XLOOKUP($A1514,Revolvers!$C:$C,Revolvers!R:R,0,0)</f>
        <v>0</v>
      </c>
      <c r="P1514" s="3">
        <f>_xlfn.XLOOKUP($A1514,Revolvers!$C:$C,Revolvers!S:S,0,0)</f>
        <v>0</v>
      </c>
      <c r="Q1514" s="3">
        <f>_xlfn.XLOOKUP($A1514,Revolvers!$C:$C,Revolvers!T:T,0,0)</f>
        <v>0</v>
      </c>
      <c r="R1514" s="3">
        <f>_xlfn.XLOOKUP($A1514,Rifles!C:C,Rifles!H:H,0,0)</f>
        <v>10</v>
      </c>
      <c r="S1514" s="3">
        <f>_xlfn.XLOOKUP($A1514,Shotguns!C:C,Shotguns!H:H,0,0)</f>
        <v>0</v>
      </c>
      <c r="T1514" s="3">
        <f t="shared" si="23"/>
        <v>10</v>
      </c>
    </row>
    <row r="1515" spans="1:20" x14ac:dyDescent="0.25">
      <c r="A1515" s="3">
        <f>Rifles!C1515</f>
        <v>98701532</v>
      </c>
      <c r="B1515" s="3" t="str">
        <f>_xlfn.XLOOKUP($A1515, Rifles!$C$2:$C$419,Rifles!$D$2:$D$419,"N/A",0)</f>
        <v>N/A</v>
      </c>
      <c r="C1515" s="4" t="str">
        <f>_xlfn.XLOOKUP($A1515, Rifles!$C$2:$C$419,Rifles!F$2:F$419,"N/A",0)</f>
        <v>N/A</v>
      </c>
      <c r="D1515" s="4" t="str">
        <f>_xlfn.XLOOKUP($A1515, Rifles!$C$2:$C$419,Rifles!G$2:G$419,"N/A",0)</f>
        <v>N/A</v>
      </c>
      <c r="E1515" s="3">
        <f>_xlfn.XLOOKUP($A1515,Pistols!$C:$C,Pistols!H:H,0,0)</f>
        <v>0</v>
      </c>
      <c r="F1515" s="3">
        <f>_xlfn.XLOOKUP($A1515,Pistols!$C:$C,Pistols!I:I,0,0)</f>
        <v>0</v>
      </c>
      <c r="G1515" s="3">
        <f>_xlfn.XLOOKUP($A1515,Pistols!$C:$C,Pistols!J:J,0,0)</f>
        <v>0</v>
      </c>
      <c r="H1515" s="3">
        <f>_xlfn.XLOOKUP($A1515,Pistols!$C:$C,Pistols!K:K,0,0)</f>
        <v>0</v>
      </c>
      <c r="I1515" s="3">
        <f>_xlfn.XLOOKUP($A1515,Pistols!$C:$C,Pistols!L:L,0,0)</f>
        <v>0</v>
      </c>
      <c r="J1515" s="3">
        <f>_xlfn.XLOOKUP($A1515,Pistols!$C:$C,Pistols!M:M,0,0)</f>
        <v>0</v>
      </c>
      <c r="K1515" s="3">
        <f>_xlfn.XLOOKUP($A1515,Pistols!$C:$C,Pistols!N:N,0,0)</f>
        <v>0</v>
      </c>
      <c r="L1515" s="3">
        <f>_xlfn.XLOOKUP($A1515,Revolvers!$C:$C,Revolvers!O:O,0,0)</f>
        <v>0</v>
      </c>
      <c r="M1515" s="3">
        <f>_xlfn.XLOOKUP($A1515,Revolvers!$C:$C,Revolvers!P:P,0,0)</f>
        <v>0</v>
      </c>
      <c r="N1515" s="3">
        <f>_xlfn.XLOOKUP($A1515,Revolvers!$C:$C,Revolvers!Q:Q,0,0)</f>
        <v>0</v>
      </c>
      <c r="O1515" s="3">
        <f>_xlfn.XLOOKUP($A1515,Revolvers!$C:$C,Revolvers!R:R,0,0)</f>
        <v>0</v>
      </c>
      <c r="P1515" s="3">
        <f>_xlfn.XLOOKUP($A1515,Revolvers!$C:$C,Revolvers!S:S,0,0)</f>
        <v>0</v>
      </c>
      <c r="Q1515" s="3">
        <f>_xlfn.XLOOKUP($A1515,Revolvers!$C:$C,Revolvers!T:T,0,0)</f>
        <v>0</v>
      </c>
      <c r="R1515" s="3">
        <f>_xlfn.XLOOKUP($A1515,Rifles!C:C,Rifles!H:H,0,0)</f>
        <v>46</v>
      </c>
      <c r="S1515" s="3">
        <f>_xlfn.XLOOKUP($A1515,Shotguns!C:C,Shotguns!H:H,0,0)</f>
        <v>0</v>
      </c>
      <c r="T1515" s="3">
        <f t="shared" si="23"/>
        <v>46</v>
      </c>
    </row>
    <row r="1516" spans="1:20" x14ac:dyDescent="0.25">
      <c r="A1516" s="3">
        <f>Rifles!C1516</f>
        <v>98702834</v>
      </c>
      <c r="B1516" s="3" t="str">
        <f>_xlfn.XLOOKUP($A1516, Rifles!$C$2:$C$419,Rifles!$D$2:$D$419,"N/A",0)</f>
        <v>N/A</v>
      </c>
      <c r="C1516" s="4" t="str">
        <f>_xlfn.XLOOKUP($A1516, Rifles!$C$2:$C$419,Rifles!F$2:F$419,"N/A",0)</f>
        <v>N/A</v>
      </c>
      <c r="D1516" s="4" t="str">
        <f>_xlfn.XLOOKUP($A1516, Rifles!$C$2:$C$419,Rifles!G$2:G$419,"N/A",0)</f>
        <v>N/A</v>
      </c>
      <c r="E1516" s="3">
        <f>_xlfn.XLOOKUP($A1516,Pistols!$C:$C,Pistols!H:H,0,0)</f>
        <v>0</v>
      </c>
      <c r="F1516" s="3">
        <f>_xlfn.XLOOKUP($A1516,Pistols!$C:$C,Pistols!I:I,0,0)</f>
        <v>0</v>
      </c>
      <c r="G1516" s="3">
        <f>_xlfn.XLOOKUP($A1516,Pistols!$C:$C,Pistols!J:J,0,0)</f>
        <v>0</v>
      </c>
      <c r="H1516" s="3">
        <f>_xlfn.XLOOKUP($A1516,Pistols!$C:$C,Pistols!K:K,0,0)</f>
        <v>0</v>
      </c>
      <c r="I1516" s="3">
        <f>_xlfn.XLOOKUP($A1516,Pistols!$C:$C,Pistols!L:L,0,0)</f>
        <v>0</v>
      </c>
      <c r="J1516" s="3">
        <f>_xlfn.XLOOKUP($A1516,Pistols!$C:$C,Pistols!M:M,0,0)</f>
        <v>0</v>
      </c>
      <c r="K1516" s="3">
        <f>_xlfn.XLOOKUP($A1516,Pistols!$C:$C,Pistols!N:N,0,0)</f>
        <v>0</v>
      </c>
      <c r="L1516" s="3">
        <f>_xlfn.XLOOKUP($A1516,Revolvers!$C:$C,Revolvers!O:O,0,0)</f>
        <v>0</v>
      </c>
      <c r="M1516" s="3">
        <f>_xlfn.XLOOKUP($A1516,Revolvers!$C:$C,Revolvers!P:P,0,0)</f>
        <v>0</v>
      </c>
      <c r="N1516" s="3">
        <f>_xlfn.XLOOKUP($A1516,Revolvers!$C:$C,Revolvers!Q:Q,0,0)</f>
        <v>0</v>
      </c>
      <c r="O1516" s="3">
        <f>_xlfn.XLOOKUP($A1516,Revolvers!$C:$C,Revolvers!R:R,0,0)</f>
        <v>0</v>
      </c>
      <c r="P1516" s="3">
        <f>_xlfn.XLOOKUP($A1516,Revolvers!$C:$C,Revolvers!S:S,0,0)</f>
        <v>0</v>
      </c>
      <c r="Q1516" s="3">
        <f>_xlfn.XLOOKUP($A1516,Revolvers!$C:$C,Revolvers!T:T,0,0)</f>
        <v>0</v>
      </c>
      <c r="R1516" s="3">
        <f>_xlfn.XLOOKUP($A1516,Rifles!C:C,Rifles!H:H,0,0)</f>
        <v>3</v>
      </c>
      <c r="S1516" s="3">
        <f>_xlfn.XLOOKUP($A1516,Shotguns!C:C,Shotguns!H:H,0,0)</f>
        <v>0</v>
      </c>
      <c r="T1516" s="3">
        <f t="shared" si="23"/>
        <v>3</v>
      </c>
    </row>
    <row r="1517" spans="1:20" x14ac:dyDescent="0.25">
      <c r="A1517" s="3">
        <f>Rifles!C1517</f>
        <v>98700554</v>
      </c>
      <c r="B1517" s="3" t="str">
        <f>_xlfn.XLOOKUP($A1517, Rifles!$C$2:$C$419,Rifles!$D$2:$D$419,"N/A",0)</f>
        <v>N/A</v>
      </c>
      <c r="C1517" s="4" t="str">
        <f>_xlfn.XLOOKUP($A1517, Rifles!$C$2:$C$419,Rifles!F$2:F$419,"N/A",0)</f>
        <v>N/A</v>
      </c>
      <c r="D1517" s="4" t="str">
        <f>_xlfn.XLOOKUP($A1517, Rifles!$C$2:$C$419,Rifles!G$2:G$419,"N/A",0)</f>
        <v>N/A</v>
      </c>
      <c r="E1517" s="3">
        <f>_xlfn.XLOOKUP($A1517,Pistols!$C:$C,Pistols!H:H,0,0)</f>
        <v>0</v>
      </c>
      <c r="F1517" s="3">
        <f>_xlfn.XLOOKUP($A1517,Pistols!$C:$C,Pistols!I:I,0,0)</f>
        <v>0</v>
      </c>
      <c r="G1517" s="3">
        <f>_xlfn.XLOOKUP($A1517,Pistols!$C:$C,Pistols!J:J,0,0)</f>
        <v>0</v>
      </c>
      <c r="H1517" s="3">
        <f>_xlfn.XLOOKUP($A1517,Pistols!$C:$C,Pistols!K:K,0,0)</f>
        <v>0</v>
      </c>
      <c r="I1517" s="3">
        <f>_xlfn.XLOOKUP($A1517,Pistols!$C:$C,Pistols!L:L,0,0)</f>
        <v>0</v>
      </c>
      <c r="J1517" s="3">
        <f>_xlfn.XLOOKUP($A1517,Pistols!$C:$C,Pistols!M:M,0,0)</f>
        <v>0</v>
      </c>
      <c r="K1517" s="3">
        <f>_xlfn.XLOOKUP($A1517,Pistols!$C:$C,Pistols!N:N,0,0)</f>
        <v>0</v>
      </c>
      <c r="L1517" s="3">
        <f>_xlfn.XLOOKUP($A1517,Revolvers!$C:$C,Revolvers!O:O,0,0)</f>
        <v>0</v>
      </c>
      <c r="M1517" s="3">
        <f>_xlfn.XLOOKUP($A1517,Revolvers!$C:$C,Revolvers!P:P,0,0)</f>
        <v>0</v>
      </c>
      <c r="N1517" s="3">
        <f>_xlfn.XLOOKUP($A1517,Revolvers!$C:$C,Revolvers!Q:Q,0,0)</f>
        <v>0</v>
      </c>
      <c r="O1517" s="3">
        <f>_xlfn.XLOOKUP($A1517,Revolvers!$C:$C,Revolvers!R:R,0,0)</f>
        <v>0</v>
      </c>
      <c r="P1517" s="3">
        <f>_xlfn.XLOOKUP($A1517,Revolvers!$C:$C,Revolvers!S:S,0,0)</f>
        <v>0</v>
      </c>
      <c r="Q1517" s="3">
        <f>_xlfn.XLOOKUP($A1517,Revolvers!$C:$C,Revolvers!T:T,0,0)</f>
        <v>0</v>
      </c>
      <c r="R1517" s="3">
        <f>_xlfn.XLOOKUP($A1517,Rifles!C:C,Rifles!H:H,0,0)</f>
        <v>1</v>
      </c>
      <c r="S1517" s="3">
        <f>_xlfn.XLOOKUP($A1517,Shotguns!C:C,Shotguns!H:H,0,0)</f>
        <v>0</v>
      </c>
      <c r="T1517" s="3">
        <f t="shared" si="23"/>
        <v>1</v>
      </c>
    </row>
    <row r="1518" spans="1:20" x14ac:dyDescent="0.25">
      <c r="A1518" s="3">
        <f>Rifles!C1518</f>
        <v>98702846</v>
      </c>
      <c r="B1518" s="3" t="str">
        <f>_xlfn.XLOOKUP($A1518, Rifles!$C$2:$C$419,Rifles!$D$2:$D$419,"N/A",0)</f>
        <v>N/A</v>
      </c>
      <c r="C1518" s="4" t="str">
        <f>_xlfn.XLOOKUP($A1518, Rifles!$C$2:$C$419,Rifles!F$2:F$419,"N/A",0)</f>
        <v>N/A</v>
      </c>
      <c r="D1518" s="4" t="str">
        <f>_xlfn.XLOOKUP($A1518, Rifles!$C$2:$C$419,Rifles!G$2:G$419,"N/A",0)</f>
        <v>N/A</v>
      </c>
      <c r="E1518" s="3">
        <f>_xlfn.XLOOKUP($A1518,Pistols!$C:$C,Pistols!H:H,0,0)</f>
        <v>0</v>
      </c>
      <c r="F1518" s="3">
        <f>_xlfn.XLOOKUP($A1518,Pistols!$C:$C,Pistols!I:I,0,0)</f>
        <v>0</v>
      </c>
      <c r="G1518" s="3">
        <f>_xlfn.XLOOKUP($A1518,Pistols!$C:$C,Pistols!J:J,0,0)</f>
        <v>0</v>
      </c>
      <c r="H1518" s="3">
        <f>_xlfn.XLOOKUP($A1518,Pistols!$C:$C,Pistols!K:K,0,0)</f>
        <v>0</v>
      </c>
      <c r="I1518" s="3">
        <f>_xlfn.XLOOKUP($A1518,Pistols!$C:$C,Pistols!L:L,0,0)</f>
        <v>0</v>
      </c>
      <c r="J1518" s="3">
        <f>_xlfn.XLOOKUP($A1518,Pistols!$C:$C,Pistols!M:M,0,0)</f>
        <v>0</v>
      </c>
      <c r="K1518" s="3">
        <f>_xlfn.XLOOKUP($A1518,Pistols!$C:$C,Pistols!N:N,0,0)</f>
        <v>0</v>
      </c>
      <c r="L1518" s="3">
        <f>_xlfn.XLOOKUP($A1518,Revolvers!$C:$C,Revolvers!O:O,0,0)</f>
        <v>0</v>
      </c>
      <c r="M1518" s="3">
        <f>_xlfn.XLOOKUP($A1518,Revolvers!$C:$C,Revolvers!P:P,0,0)</f>
        <v>0</v>
      </c>
      <c r="N1518" s="3">
        <f>_xlfn.XLOOKUP($A1518,Revolvers!$C:$C,Revolvers!Q:Q,0,0)</f>
        <v>0</v>
      </c>
      <c r="O1518" s="3">
        <f>_xlfn.XLOOKUP($A1518,Revolvers!$C:$C,Revolvers!R:R,0,0)</f>
        <v>0</v>
      </c>
      <c r="P1518" s="3">
        <f>_xlfn.XLOOKUP($A1518,Revolvers!$C:$C,Revolvers!S:S,0,0)</f>
        <v>0</v>
      </c>
      <c r="Q1518" s="3">
        <f>_xlfn.XLOOKUP($A1518,Revolvers!$C:$C,Revolvers!T:T,0,0)</f>
        <v>0</v>
      </c>
      <c r="R1518" s="3">
        <f>_xlfn.XLOOKUP($A1518,Rifles!C:C,Rifles!H:H,0,0)</f>
        <v>1</v>
      </c>
      <c r="S1518" s="3">
        <f>_xlfn.XLOOKUP($A1518,Shotguns!C:C,Shotguns!H:H,0,0)</f>
        <v>0</v>
      </c>
      <c r="T1518" s="3">
        <f t="shared" si="23"/>
        <v>1</v>
      </c>
    </row>
    <row r="1519" spans="1:20" x14ac:dyDescent="0.25">
      <c r="A1519" s="3">
        <f>Rifles!C1519</f>
        <v>98701385</v>
      </c>
      <c r="B1519" s="3" t="str">
        <f>_xlfn.XLOOKUP($A1519, Rifles!$C$2:$C$419,Rifles!$D$2:$D$419,"N/A",0)</f>
        <v>N/A</v>
      </c>
      <c r="C1519" s="4" t="str">
        <f>_xlfn.XLOOKUP($A1519, Rifles!$C$2:$C$419,Rifles!F$2:F$419,"N/A",0)</f>
        <v>N/A</v>
      </c>
      <c r="D1519" s="4" t="str">
        <f>_xlfn.XLOOKUP($A1519, Rifles!$C$2:$C$419,Rifles!G$2:G$419,"N/A",0)</f>
        <v>N/A</v>
      </c>
      <c r="E1519" s="3">
        <f>_xlfn.XLOOKUP($A1519,Pistols!$C:$C,Pistols!H:H,0,0)</f>
        <v>0</v>
      </c>
      <c r="F1519" s="3">
        <f>_xlfn.XLOOKUP($A1519,Pistols!$C:$C,Pistols!I:I,0,0)</f>
        <v>0</v>
      </c>
      <c r="G1519" s="3">
        <f>_xlfn.XLOOKUP($A1519,Pistols!$C:$C,Pistols!J:J,0,0)</f>
        <v>0</v>
      </c>
      <c r="H1519" s="3">
        <f>_xlfn.XLOOKUP($A1519,Pistols!$C:$C,Pistols!K:K,0,0)</f>
        <v>0</v>
      </c>
      <c r="I1519" s="3">
        <f>_xlfn.XLOOKUP($A1519,Pistols!$C:$C,Pistols!L:L,0,0)</f>
        <v>0</v>
      </c>
      <c r="J1519" s="3">
        <f>_xlfn.XLOOKUP($A1519,Pistols!$C:$C,Pistols!M:M,0,0)</f>
        <v>0</v>
      </c>
      <c r="K1519" s="3">
        <f>_xlfn.XLOOKUP($A1519,Pistols!$C:$C,Pistols!N:N,0,0)</f>
        <v>0</v>
      </c>
      <c r="L1519" s="3">
        <f>_xlfn.XLOOKUP($A1519,Revolvers!$C:$C,Revolvers!O:O,0,0)</f>
        <v>0</v>
      </c>
      <c r="M1519" s="3">
        <f>_xlfn.XLOOKUP($A1519,Revolvers!$C:$C,Revolvers!P:P,0,0)</f>
        <v>0</v>
      </c>
      <c r="N1519" s="3">
        <f>_xlfn.XLOOKUP($A1519,Revolvers!$C:$C,Revolvers!Q:Q,0,0)</f>
        <v>0</v>
      </c>
      <c r="O1519" s="3">
        <f>_xlfn.XLOOKUP($A1519,Revolvers!$C:$C,Revolvers!R:R,0,0)</f>
        <v>0</v>
      </c>
      <c r="P1519" s="3">
        <f>_xlfn.XLOOKUP($A1519,Revolvers!$C:$C,Revolvers!S:S,0,0)</f>
        <v>0</v>
      </c>
      <c r="Q1519" s="3">
        <f>_xlfn.XLOOKUP($A1519,Revolvers!$C:$C,Revolvers!T:T,0,0)</f>
        <v>0</v>
      </c>
      <c r="R1519" s="3">
        <f>_xlfn.XLOOKUP($A1519,Rifles!C:C,Rifles!H:H,0,0)</f>
        <v>1178</v>
      </c>
      <c r="S1519" s="3">
        <f>_xlfn.XLOOKUP($A1519,Shotguns!C:C,Shotguns!H:H,0,0)</f>
        <v>0</v>
      </c>
      <c r="T1519" s="3">
        <f t="shared" si="23"/>
        <v>1178</v>
      </c>
    </row>
    <row r="1520" spans="1:20" x14ac:dyDescent="0.25">
      <c r="A1520" s="3">
        <f>Rifles!C1520</f>
        <v>98702569</v>
      </c>
      <c r="B1520" s="3" t="str">
        <f>_xlfn.XLOOKUP($A1520, Rifles!$C$2:$C$419,Rifles!$D$2:$D$419,"N/A",0)</f>
        <v>N/A</v>
      </c>
      <c r="C1520" s="4" t="str">
        <f>_xlfn.XLOOKUP($A1520, Rifles!$C$2:$C$419,Rifles!F$2:F$419,"N/A",0)</f>
        <v>N/A</v>
      </c>
      <c r="D1520" s="4" t="str">
        <f>_xlfn.XLOOKUP($A1520, Rifles!$C$2:$C$419,Rifles!G$2:G$419,"N/A",0)</f>
        <v>N/A</v>
      </c>
      <c r="E1520" s="3">
        <f>_xlfn.XLOOKUP($A1520,Pistols!$C:$C,Pistols!H:H,0,0)</f>
        <v>0</v>
      </c>
      <c r="F1520" s="3">
        <f>_xlfn.XLOOKUP($A1520,Pistols!$C:$C,Pistols!I:I,0,0)</f>
        <v>0</v>
      </c>
      <c r="G1520" s="3">
        <f>_xlfn.XLOOKUP($A1520,Pistols!$C:$C,Pistols!J:J,0,0)</f>
        <v>0</v>
      </c>
      <c r="H1520" s="3">
        <f>_xlfn.XLOOKUP($A1520,Pistols!$C:$C,Pistols!K:K,0,0)</f>
        <v>0</v>
      </c>
      <c r="I1520" s="3">
        <f>_xlfn.XLOOKUP($A1520,Pistols!$C:$C,Pistols!L:L,0,0)</f>
        <v>0</v>
      </c>
      <c r="J1520" s="3">
        <f>_xlfn.XLOOKUP($A1520,Pistols!$C:$C,Pistols!M:M,0,0)</f>
        <v>0</v>
      </c>
      <c r="K1520" s="3">
        <f>_xlfn.XLOOKUP($A1520,Pistols!$C:$C,Pistols!N:N,0,0)</f>
        <v>0</v>
      </c>
      <c r="L1520" s="3">
        <f>_xlfn.XLOOKUP($A1520,Revolvers!$C:$C,Revolvers!O:O,0,0)</f>
        <v>0</v>
      </c>
      <c r="M1520" s="3">
        <f>_xlfn.XLOOKUP($A1520,Revolvers!$C:$C,Revolvers!P:P,0,0)</f>
        <v>0</v>
      </c>
      <c r="N1520" s="3">
        <f>_xlfn.XLOOKUP($A1520,Revolvers!$C:$C,Revolvers!Q:Q,0,0)</f>
        <v>0</v>
      </c>
      <c r="O1520" s="3">
        <f>_xlfn.XLOOKUP($A1520,Revolvers!$C:$C,Revolvers!R:R,0,0)</f>
        <v>0</v>
      </c>
      <c r="P1520" s="3">
        <f>_xlfn.XLOOKUP($A1520,Revolvers!$C:$C,Revolvers!S:S,0,0)</f>
        <v>0</v>
      </c>
      <c r="Q1520" s="3">
        <f>_xlfn.XLOOKUP($A1520,Revolvers!$C:$C,Revolvers!T:T,0,0)</f>
        <v>0</v>
      </c>
      <c r="R1520" s="3">
        <f>_xlfn.XLOOKUP($A1520,Rifles!C:C,Rifles!H:H,0,0)</f>
        <v>6</v>
      </c>
      <c r="S1520" s="3">
        <f>_xlfn.XLOOKUP($A1520,Shotguns!C:C,Shotguns!H:H,0,0)</f>
        <v>0</v>
      </c>
      <c r="T1520" s="3">
        <f t="shared" si="23"/>
        <v>6</v>
      </c>
    </row>
    <row r="1521" spans="1:20" x14ac:dyDescent="0.25">
      <c r="A1521" s="3">
        <f>Rifles!C1521</f>
        <v>98702294</v>
      </c>
      <c r="B1521" s="3" t="str">
        <f>_xlfn.XLOOKUP($A1521, Rifles!$C$2:$C$419,Rifles!$D$2:$D$419,"N/A",0)</f>
        <v>N/A</v>
      </c>
      <c r="C1521" s="4" t="str">
        <f>_xlfn.XLOOKUP($A1521, Rifles!$C$2:$C$419,Rifles!F$2:F$419,"N/A",0)</f>
        <v>N/A</v>
      </c>
      <c r="D1521" s="4" t="str">
        <f>_xlfn.XLOOKUP($A1521, Rifles!$C$2:$C$419,Rifles!G$2:G$419,"N/A",0)</f>
        <v>N/A</v>
      </c>
      <c r="E1521" s="3">
        <f>_xlfn.XLOOKUP($A1521,Pistols!$C:$C,Pistols!H:H,0,0)</f>
        <v>0</v>
      </c>
      <c r="F1521" s="3">
        <f>_xlfn.XLOOKUP($A1521,Pistols!$C:$C,Pistols!I:I,0,0)</f>
        <v>0</v>
      </c>
      <c r="G1521" s="3">
        <f>_xlfn.XLOOKUP($A1521,Pistols!$C:$C,Pistols!J:J,0,0)</f>
        <v>0</v>
      </c>
      <c r="H1521" s="3">
        <f>_xlfn.XLOOKUP($A1521,Pistols!$C:$C,Pistols!K:K,0,0)</f>
        <v>0</v>
      </c>
      <c r="I1521" s="3">
        <f>_xlfn.XLOOKUP($A1521,Pistols!$C:$C,Pistols!L:L,0,0)</f>
        <v>0</v>
      </c>
      <c r="J1521" s="3">
        <f>_xlfn.XLOOKUP($A1521,Pistols!$C:$C,Pistols!M:M,0,0)</f>
        <v>0</v>
      </c>
      <c r="K1521" s="3">
        <f>_xlfn.XLOOKUP($A1521,Pistols!$C:$C,Pistols!N:N,0,0)</f>
        <v>0</v>
      </c>
      <c r="L1521" s="3">
        <f>_xlfn.XLOOKUP($A1521,Revolvers!$C:$C,Revolvers!O:O,0,0)</f>
        <v>0</v>
      </c>
      <c r="M1521" s="3">
        <f>_xlfn.XLOOKUP($A1521,Revolvers!$C:$C,Revolvers!P:P,0,0)</f>
        <v>0</v>
      </c>
      <c r="N1521" s="3">
        <f>_xlfn.XLOOKUP($A1521,Revolvers!$C:$C,Revolvers!Q:Q,0,0)</f>
        <v>0</v>
      </c>
      <c r="O1521" s="3">
        <f>_xlfn.XLOOKUP($A1521,Revolvers!$C:$C,Revolvers!R:R,0,0)</f>
        <v>0</v>
      </c>
      <c r="P1521" s="3">
        <f>_xlfn.XLOOKUP($A1521,Revolvers!$C:$C,Revolvers!S:S,0,0)</f>
        <v>0</v>
      </c>
      <c r="Q1521" s="3">
        <f>_xlfn.XLOOKUP($A1521,Revolvers!$C:$C,Revolvers!T:T,0,0)</f>
        <v>0</v>
      </c>
      <c r="R1521" s="3">
        <f>_xlfn.XLOOKUP($A1521,Rifles!C:C,Rifles!H:H,0,0)</f>
        <v>5</v>
      </c>
      <c r="S1521" s="3">
        <f>_xlfn.XLOOKUP($A1521,Shotguns!C:C,Shotguns!H:H,0,0)</f>
        <v>0</v>
      </c>
      <c r="T1521" s="3">
        <f t="shared" si="23"/>
        <v>5</v>
      </c>
    </row>
    <row r="1522" spans="1:20" x14ac:dyDescent="0.25">
      <c r="A1522" s="3">
        <f>Rifles!C1522</f>
        <v>98702790</v>
      </c>
      <c r="B1522" s="3" t="str">
        <f>_xlfn.XLOOKUP($A1522, Rifles!$C$2:$C$419,Rifles!$D$2:$D$419,"N/A",0)</f>
        <v>N/A</v>
      </c>
      <c r="C1522" s="4" t="str">
        <f>_xlfn.XLOOKUP($A1522, Rifles!$C$2:$C$419,Rifles!F$2:F$419,"N/A",0)</f>
        <v>N/A</v>
      </c>
      <c r="D1522" s="4" t="str">
        <f>_xlfn.XLOOKUP($A1522, Rifles!$C$2:$C$419,Rifles!G$2:G$419,"N/A",0)</f>
        <v>N/A</v>
      </c>
      <c r="E1522" s="3">
        <f>_xlfn.XLOOKUP($A1522,Pistols!$C:$C,Pistols!H:H,0,0)</f>
        <v>0</v>
      </c>
      <c r="F1522" s="3">
        <f>_xlfn.XLOOKUP($A1522,Pistols!$C:$C,Pistols!I:I,0,0)</f>
        <v>0</v>
      </c>
      <c r="G1522" s="3">
        <f>_xlfn.XLOOKUP($A1522,Pistols!$C:$C,Pistols!J:J,0,0)</f>
        <v>0</v>
      </c>
      <c r="H1522" s="3">
        <f>_xlfn.XLOOKUP($A1522,Pistols!$C:$C,Pistols!K:K,0,0)</f>
        <v>0</v>
      </c>
      <c r="I1522" s="3">
        <f>_xlfn.XLOOKUP($A1522,Pistols!$C:$C,Pistols!L:L,0,0)</f>
        <v>0</v>
      </c>
      <c r="J1522" s="3">
        <f>_xlfn.XLOOKUP($A1522,Pistols!$C:$C,Pistols!M:M,0,0)</f>
        <v>0</v>
      </c>
      <c r="K1522" s="3">
        <f>_xlfn.XLOOKUP($A1522,Pistols!$C:$C,Pistols!N:N,0,0)</f>
        <v>0</v>
      </c>
      <c r="L1522" s="3">
        <f>_xlfn.XLOOKUP($A1522,Revolvers!$C:$C,Revolvers!O:O,0,0)</f>
        <v>0</v>
      </c>
      <c r="M1522" s="3">
        <f>_xlfn.XLOOKUP($A1522,Revolvers!$C:$C,Revolvers!P:P,0,0)</f>
        <v>0</v>
      </c>
      <c r="N1522" s="3">
        <f>_xlfn.XLOOKUP($A1522,Revolvers!$C:$C,Revolvers!Q:Q,0,0)</f>
        <v>0</v>
      </c>
      <c r="O1522" s="3">
        <f>_xlfn.XLOOKUP($A1522,Revolvers!$C:$C,Revolvers!R:R,0,0)</f>
        <v>0</v>
      </c>
      <c r="P1522" s="3">
        <f>_xlfn.XLOOKUP($A1522,Revolvers!$C:$C,Revolvers!S:S,0,0)</f>
        <v>0</v>
      </c>
      <c r="Q1522" s="3">
        <f>_xlfn.XLOOKUP($A1522,Revolvers!$C:$C,Revolvers!T:T,0,0)</f>
        <v>0</v>
      </c>
      <c r="R1522" s="3">
        <f>_xlfn.XLOOKUP($A1522,Rifles!C:C,Rifles!H:H,0,0)</f>
        <v>63</v>
      </c>
      <c r="S1522" s="3">
        <f>_xlfn.XLOOKUP($A1522,Shotguns!C:C,Shotguns!H:H,0,0)</f>
        <v>0</v>
      </c>
      <c r="T1522" s="3">
        <f t="shared" si="23"/>
        <v>63</v>
      </c>
    </row>
    <row r="1523" spans="1:20" x14ac:dyDescent="0.25">
      <c r="A1523" s="3">
        <f>Rifles!C1523</f>
        <v>98702410</v>
      </c>
      <c r="B1523" s="3" t="str">
        <f>_xlfn.XLOOKUP($A1523, Rifles!$C$2:$C$419,Rifles!$D$2:$D$419,"N/A",0)</f>
        <v>N/A</v>
      </c>
      <c r="C1523" s="4" t="str">
        <f>_xlfn.XLOOKUP($A1523, Rifles!$C$2:$C$419,Rifles!F$2:F$419,"N/A",0)</f>
        <v>N/A</v>
      </c>
      <c r="D1523" s="4" t="str">
        <f>_xlfn.XLOOKUP($A1523, Rifles!$C$2:$C$419,Rifles!G$2:G$419,"N/A",0)</f>
        <v>N/A</v>
      </c>
      <c r="E1523" s="3">
        <f>_xlfn.XLOOKUP($A1523,Pistols!$C:$C,Pistols!H:H,0,0)</f>
        <v>0</v>
      </c>
      <c r="F1523" s="3">
        <f>_xlfn.XLOOKUP($A1523,Pistols!$C:$C,Pistols!I:I,0,0)</f>
        <v>0</v>
      </c>
      <c r="G1523" s="3">
        <f>_xlfn.XLOOKUP($A1523,Pistols!$C:$C,Pistols!J:J,0,0)</f>
        <v>0</v>
      </c>
      <c r="H1523" s="3">
        <f>_xlfn.XLOOKUP($A1523,Pistols!$C:$C,Pistols!K:K,0,0)</f>
        <v>0</v>
      </c>
      <c r="I1523" s="3">
        <f>_xlfn.XLOOKUP($A1523,Pistols!$C:$C,Pistols!L:L,0,0)</f>
        <v>0</v>
      </c>
      <c r="J1523" s="3">
        <f>_xlfn.XLOOKUP($A1523,Pistols!$C:$C,Pistols!M:M,0,0)</f>
        <v>0</v>
      </c>
      <c r="K1523" s="3">
        <f>_xlfn.XLOOKUP($A1523,Pistols!$C:$C,Pistols!N:N,0,0)</f>
        <v>0</v>
      </c>
      <c r="L1523" s="3">
        <f>_xlfn.XLOOKUP($A1523,Revolvers!$C:$C,Revolvers!O:O,0,0)</f>
        <v>0</v>
      </c>
      <c r="M1523" s="3">
        <f>_xlfn.XLOOKUP($A1523,Revolvers!$C:$C,Revolvers!P:P,0,0)</f>
        <v>0</v>
      </c>
      <c r="N1523" s="3">
        <f>_xlfn.XLOOKUP($A1523,Revolvers!$C:$C,Revolvers!Q:Q,0,0)</f>
        <v>0</v>
      </c>
      <c r="O1523" s="3">
        <f>_xlfn.XLOOKUP($A1523,Revolvers!$C:$C,Revolvers!R:R,0,0)</f>
        <v>0</v>
      </c>
      <c r="P1523" s="3">
        <f>_xlfn.XLOOKUP($A1523,Revolvers!$C:$C,Revolvers!S:S,0,0)</f>
        <v>0</v>
      </c>
      <c r="Q1523" s="3">
        <f>_xlfn.XLOOKUP($A1523,Revolvers!$C:$C,Revolvers!T:T,0,0)</f>
        <v>0</v>
      </c>
      <c r="R1523" s="3">
        <f>_xlfn.XLOOKUP($A1523,Rifles!C:C,Rifles!H:H,0,0)</f>
        <v>25</v>
      </c>
      <c r="S1523" s="3">
        <f>_xlfn.XLOOKUP($A1523,Shotguns!C:C,Shotguns!H:H,0,0)</f>
        <v>0</v>
      </c>
      <c r="T1523" s="3">
        <f t="shared" si="23"/>
        <v>25</v>
      </c>
    </row>
    <row r="1524" spans="1:20" x14ac:dyDescent="0.25">
      <c r="A1524" s="3">
        <f>Rifles!C1524</f>
        <v>98702422</v>
      </c>
      <c r="B1524" s="3" t="str">
        <f>_xlfn.XLOOKUP($A1524, Rifles!$C$2:$C$419,Rifles!$D$2:$D$419,"N/A",0)</f>
        <v>N/A</v>
      </c>
      <c r="C1524" s="4" t="str">
        <f>_xlfn.XLOOKUP($A1524, Rifles!$C$2:$C$419,Rifles!F$2:F$419,"N/A",0)</f>
        <v>N/A</v>
      </c>
      <c r="D1524" s="4" t="str">
        <f>_xlfn.XLOOKUP($A1524, Rifles!$C$2:$C$419,Rifles!G$2:G$419,"N/A",0)</f>
        <v>N/A</v>
      </c>
      <c r="E1524" s="3">
        <f>_xlfn.XLOOKUP($A1524,Pistols!$C:$C,Pistols!H:H,0,0)</f>
        <v>0</v>
      </c>
      <c r="F1524" s="3">
        <f>_xlfn.XLOOKUP($A1524,Pistols!$C:$C,Pistols!I:I,0,0)</f>
        <v>0</v>
      </c>
      <c r="G1524" s="3">
        <f>_xlfn.XLOOKUP($A1524,Pistols!$C:$C,Pistols!J:J,0,0)</f>
        <v>0</v>
      </c>
      <c r="H1524" s="3">
        <f>_xlfn.XLOOKUP($A1524,Pistols!$C:$C,Pistols!K:K,0,0)</f>
        <v>0</v>
      </c>
      <c r="I1524" s="3">
        <f>_xlfn.XLOOKUP($A1524,Pistols!$C:$C,Pistols!L:L,0,0)</f>
        <v>0</v>
      </c>
      <c r="J1524" s="3">
        <f>_xlfn.XLOOKUP($A1524,Pistols!$C:$C,Pistols!M:M,0,0)</f>
        <v>0</v>
      </c>
      <c r="K1524" s="3">
        <f>_xlfn.XLOOKUP($A1524,Pistols!$C:$C,Pistols!N:N,0,0)</f>
        <v>0</v>
      </c>
      <c r="L1524" s="3">
        <f>_xlfn.XLOOKUP($A1524,Revolvers!$C:$C,Revolvers!O:O,0,0)</f>
        <v>0</v>
      </c>
      <c r="M1524" s="3">
        <f>_xlfn.XLOOKUP($A1524,Revolvers!$C:$C,Revolvers!P:P,0,0)</f>
        <v>0</v>
      </c>
      <c r="N1524" s="3">
        <f>_xlfn.XLOOKUP($A1524,Revolvers!$C:$C,Revolvers!Q:Q,0,0)</f>
        <v>0</v>
      </c>
      <c r="O1524" s="3">
        <f>_xlfn.XLOOKUP($A1524,Revolvers!$C:$C,Revolvers!R:R,0,0)</f>
        <v>0</v>
      </c>
      <c r="P1524" s="3">
        <f>_xlfn.XLOOKUP($A1524,Revolvers!$C:$C,Revolvers!S:S,0,0)</f>
        <v>0</v>
      </c>
      <c r="Q1524" s="3">
        <f>_xlfn.XLOOKUP($A1524,Revolvers!$C:$C,Revolvers!T:T,0,0)</f>
        <v>0</v>
      </c>
      <c r="R1524" s="3">
        <f>_xlfn.XLOOKUP($A1524,Rifles!C:C,Rifles!H:H,0,0)</f>
        <v>1</v>
      </c>
      <c r="S1524" s="3">
        <f>_xlfn.XLOOKUP($A1524,Shotguns!C:C,Shotguns!H:H,0,0)</f>
        <v>0</v>
      </c>
      <c r="T1524" s="3">
        <f t="shared" si="23"/>
        <v>1</v>
      </c>
    </row>
    <row r="1525" spans="1:20" x14ac:dyDescent="0.25">
      <c r="A1525" s="3">
        <f>Rifles!C1525</f>
        <v>98702894</v>
      </c>
      <c r="B1525" s="3" t="str">
        <f>_xlfn.XLOOKUP($A1525, Rifles!$C$2:$C$419,Rifles!$D$2:$D$419,"N/A",0)</f>
        <v>N/A</v>
      </c>
      <c r="C1525" s="4" t="str">
        <f>_xlfn.XLOOKUP($A1525, Rifles!$C$2:$C$419,Rifles!F$2:F$419,"N/A",0)</f>
        <v>N/A</v>
      </c>
      <c r="D1525" s="4" t="str">
        <f>_xlfn.XLOOKUP($A1525, Rifles!$C$2:$C$419,Rifles!G$2:G$419,"N/A",0)</f>
        <v>N/A</v>
      </c>
      <c r="E1525" s="3">
        <f>_xlfn.XLOOKUP($A1525,Pistols!$C:$C,Pistols!H:H,0,0)</f>
        <v>0</v>
      </c>
      <c r="F1525" s="3">
        <f>_xlfn.XLOOKUP($A1525,Pistols!$C:$C,Pistols!I:I,0,0)</f>
        <v>0</v>
      </c>
      <c r="G1525" s="3">
        <f>_xlfn.XLOOKUP($A1525,Pistols!$C:$C,Pistols!J:J,0,0)</f>
        <v>0</v>
      </c>
      <c r="H1525" s="3">
        <f>_xlfn.XLOOKUP($A1525,Pistols!$C:$C,Pistols!K:K,0,0)</f>
        <v>0</v>
      </c>
      <c r="I1525" s="3">
        <f>_xlfn.XLOOKUP($A1525,Pistols!$C:$C,Pistols!L:L,0,0)</f>
        <v>0</v>
      </c>
      <c r="J1525" s="3">
        <f>_xlfn.XLOOKUP($A1525,Pistols!$C:$C,Pistols!M:M,0,0)</f>
        <v>0</v>
      </c>
      <c r="K1525" s="3">
        <f>_xlfn.XLOOKUP($A1525,Pistols!$C:$C,Pistols!N:N,0,0)</f>
        <v>0</v>
      </c>
      <c r="L1525" s="3">
        <f>_xlfn.XLOOKUP($A1525,Revolvers!$C:$C,Revolvers!O:O,0,0)</f>
        <v>0</v>
      </c>
      <c r="M1525" s="3">
        <f>_xlfn.XLOOKUP($A1525,Revolvers!$C:$C,Revolvers!P:P,0,0)</f>
        <v>0</v>
      </c>
      <c r="N1525" s="3">
        <f>_xlfn.XLOOKUP($A1525,Revolvers!$C:$C,Revolvers!Q:Q,0,0)</f>
        <v>0</v>
      </c>
      <c r="O1525" s="3">
        <f>_xlfn.XLOOKUP($A1525,Revolvers!$C:$C,Revolvers!R:R,0,0)</f>
        <v>0</v>
      </c>
      <c r="P1525" s="3">
        <f>_xlfn.XLOOKUP($A1525,Revolvers!$C:$C,Revolvers!S:S,0,0)</f>
        <v>0</v>
      </c>
      <c r="Q1525" s="3">
        <f>_xlfn.XLOOKUP($A1525,Revolvers!$C:$C,Revolvers!T:T,0,0)</f>
        <v>0</v>
      </c>
      <c r="R1525" s="3">
        <f>_xlfn.XLOOKUP($A1525,Rifles!C:C,Rifles!H:H,0,0)</f>
        <v>1</v>
      </c>
      <c r="S1525" s="3">
        <f>_xlfn.XLOOKUP($A1525,Shotguns!C:C,Shotguns!H:H,0,0)</f>
        <v>0</v>
      </c>
      <c r="T1525" s="3">
        <f t="shared" si="23"/>
        <v>1</v>
      </c>
    </row>
    <row r="1526" spans="1:20" x14ac:dyDescent="0.25">
      <c r="A1526" s="3">
        <f>Rifles!C1526</f>
        <v>98702334</v>
      </c>
      <c r="B1526" s="3" t="str">
        <f>_xlfn.XLOOKUP($A1526, Rifles!$C$2:$C$419,Rifles!$D$2:$D$419,"N/A",0)</f>
        <v>N/A</v>
      </c>
      <c r="C1526" s="4" t="str">
        <f>_xlfn.XLOOKUP($A1526, Rifles!$C$2:$C$419,Rifles!F$2:F$419,"N/A",0)</f>
        <v>N/A</v>
      </c>
      <c r="D1526" s="4" t="str">
        <f>_xlfn.XLOOKUP($A1526, Rifles!$C$2:$C$419,Rifles!G$2:G$419,"N/A",0)</f>
        <v>N/A</v>
      </c>
      <c r="E1526" s="3">
        <f>_xlfn.XLOOKUP($A1526,Pistols!$C:$C,Pistols!H:H,0,0)</f>
        <v>0</v>
      </c>
      <c r="F1526" s="3">
        <f>_xlfn.XLOOKUP($A1526,Pistols!$C:$C,Pistols!I:I,0,0)</f>
        <v>0</v>
      </c>
      <c r="G1526" s="3">
        <f>_xlfn.XLOOKUP($A1526,Pistols!$C:$C,Pistols!J:J,0,0)</f>
        <v>0</v>
      </c>
      <c r="H1526" s="3">
        <f>_xlfn.XLOOKUP($A1526,Pistols!$C:$C,Pistols!K:K,0,0)</f>
        <v>0</v>
      </c>
      <c r="I1526" s="3">
        <f>_xlfn.XLOOKUP($A1526,Pistols!$C:$C,Pistols!L:L,0,0)</f>
        <v>0</v>
      </c>
      <c r="J1526" s="3">
        <f>_xlfn.XLOOKUP($A1526,Pistols!$C:$C,Pistols!M:M,0,0)</f>
        <v>0</v>
      </c>
      <c r="K1526" s="3">
        <f>_xlfn.XLOOKUP($A1526,Pistols!$C:$C,Pistols!N:N,0,0)</f>
        <v>0</v>
      </c>
      <c r="L1526" s="3">
        <f>_xlfn.XLOOKUP($A1526,Revolvers!$C:$C,Revolvers!O:O,0,0)</f>
        <v>0</v>
      </c>
      <c r="M1526" s="3">
        <f>_xlfn.XLOOKUP($A1526,Revolvers!$C:$C,Revolvers!P:P,0,0)</f>
        <v>0</v>
      </c>
      <c r="N1526" s="3">
        <f>_xlfn.XLOOKUP($A1526,Revolvers!$C:$C,Revolvers!Q:Q,0,0)</f>
        <v>0</v>
      </c>
      <c r="O1526" s="3">
        <f>_xlfn.XLOOKUP($A1526,Revolvers!$C:$C,Revolvers!R:R,0,0)</f>
        <v>0</v>
      </c>
      <c r="P1526" s="3">
        <f>_xlfn.XLOOKUP($A1526,Revolvers!$C:$C,Revolvers!S:S,0,0)</f>
        <v>0</v>
      </c>
      <c r="Q1526" s="3">
        <f>_xlfn.XLOOKUP($A1526,Revolvers!$C:$C,Revolvers!T:T,0,0)</f>
        <v>0</v>
      </c>
      <c r="R1526" s="3">
        <f>_xlfn.XLOOKUP($A1526,Rifles!C:C,Rifles!H:H,0,0)</f>
        <v>10</v>
      </c>
      <c r="S1526" s="3">
        <f>_xlfn.XLOOKUP($A1526,Shotguns!C:C,Shotguns!H:H,0,0)</f>
        <v>0</v>
      </c>
      <c r="T1526" s="3">
        <f t="shared" si="23"/>
        <v>10</v>
      </c>
    </row>
    <row r="1527" spans="1:20" x14ac:dyDescent="0.25">
      <c r="A1527" s="3">
        <f>Rifles!C1527</f>
        <v>98702881</v>
      </c>
      <c r="B1527" s="3" t="str">
        <f>_xlfn.XLOOKUP($A1527, Rifles!$C$2:$C$419,Rifles!$D$2:$D$419,"N/A",0)</f>
        <v>N/A</v>
      </c>
      <c r="C1527" s="4" t="str">
        <f>_xlfn.XLOOKUP($A1527, Rifles!$C$2:$C$419,Rifles!F$2:F$419,"N/A",0)</f>
        <v>N/A</v>
      </c>
      <c r="D1527" s="4" t="str">
        <f>_xlfn.XLOOKUP($A1527, Rifles!$C$2:$C$419,Rifles!G$2:G$419,"N/A",0)</f>
        <v>N/A</v>
      </c>
      <c r="E1527" s="3">
        <f>_xlfn.XLOOKUP($A1527,Pistols!$C:$C,Pistols!H:H,0,0)</f>
        <v>0</v>
      </c>
      <c r="F1527" s="3">
        <f>_xlfn.XLOOKUP($A1527,Pistols!$C:$C,Pistols!I:I,0,0)</f>
        <v>0</v>
      </c>
      <c r="G1527" s="3">
        <f>_xlfn.XLOOKUP($A1527,Pistols!$C:$C,Pistols!J:J,0,0)</f>
        <v>0</v>
      </c>
      <c r="H1527" s="3">
        <f>_xlfn.XLOOKUP($A1527,Pistols!$C:$C,Pistols!K:K,0,0)</f>
        <v>0</v>
      </c>
      <c r="I1527" s="3">
        <f>_xlfn.XLOOKUP($A1527,Pistols!$C:$C,Pistols!L:L,0,0)</f>
        <v>0</v>
      </c>
      <c r="J1527" s="3">
        <f>_xlfn.XLOOKUP($A1527,Pistols!$C:$C,Pistols!M:M,0,0)</f>
        <v>0</v>
      </c>
      <c r="K1527" s="3">
        <f>_xlfn.XLOOKUP($A1527,Pistols!$C:$C,Pistols!N:N,0,0)</f>
        <v>0</v>
      </c>
      <c r="L1527" s="3">
        <f>_xlfn.XLOOKUP($A1527,Revolvers!$C:$C,Revolvers!O:O,0,0)</f>
        <v>0</v>
      </c>
      <c r="M1527" s="3">
        <f>_xlfn.XLOOKUP($A1527,Revolvers!$C:$C,Revolvers!P:P,0,0)</f>
        <v>0</v>
      </c>
      <c r="N1527" s="3">
        <f>_xlfn.XLOOKUP($A1527,Revolvers!$C:$C,Revolvers!Q:Q,0,0)</f>
        <v>0</v>
      </c>
      <c r="O1527" s="3">
        <f>_xlfn.XLOOKUP($A1527,Revolvers!$C:$C,Revolvers!R:R,0,0)</f>
        <v>0</v>
      </c>
      <c r="P1527" s="3">
        <f>_xlfn.XLOOKUP($A1527,Revolvers!$C:$C,Revolvers!S:S,0,0)</f>
        <v>0</v>
      </c>
      <c r="Q1527" s="3">
        <f>_xlfn.XLOOKUP($A1527,Revolvers!$C:$C,Revolvers!T:T,0,0)</f>
        <v>0</v>
      </c>
      <c r="R1527" s="3">
        <f>_xlfn.XLOOKUP($A1527,Rifles!C:C,Rifles!H:H,0,0)</f>
        <v>19</v>
      </c>
      <c r="S1527" s="3">
        <f>_xlfn.XLOOKUP($A1527,Shotguns!C:C,Shotguns!H:H,0,0)</f>
        <v>0</v>
      </c>
      <c r="T1527" s="3">
        <f t="shared" si="23"/>
        <v>19</v>
      </c>
    </row>
    <row r="1528" spans="1:20" x14ac:dyDescent="0.25">
      <c r="A1528" s="3">
        <f>Rifles!C1528</f>
        <v>98701641</v>
      </c>
      <c r="B1528" s="3" t="str">
        <f>_xlfn.XLOOKUP($A1528, Rifles!$C$2:$C$419,Rifles!$D$2:$D$419,"N/A",0)</f>
        <v>N/A</v>
      </c>
      <c r="C1528" s="4" t="str">
        <f>_xlfn.XLOOKUP($A1528, Rifles!$C$2:$C$419,Rifles!F$2:F$419,"N/A",0)</f>
        <v>N/A</v>
      </c>
      <c r="D1528" s="4" t="str">
        <f>_xlfn.XLOOKUP($A1528, Rifles!$C$2:$C$419,Rifles!G$2:G$419,"N/A",0)</f>
        <v>N/A</v>
      </c>
      <c r="E1528" s="3">
        <f>_xlfn.XLOOKUP($A1528,Pistols!$C:$C,Pistols!H:H,0,0)</f>
        <v>0</v>
      </c>
      <c r="F1528" s="3">
        <f>_xlfn.XLOOKUP($A1528,Pistols!$C:$C,Pistols!I:I,0,0)</f>
        <v>0</v>
      </c>
      <c r="G1528" s="3">
        <f>_xlfn.XLOOKUP($A1528,Pistols!$C:$C,Pistols!J:J,0,0)</f>
        <v>0</v>
      </c>
      <c r="H1528" s="3">
        <f>_xlfn.XLOOKUP($A1528,Pistols!$C:$C,Pistols!K:K,0,0)</f>
        <v>0</v>
      </c>
      <c r="I1528" s="3">
        <f>_xlfn.XLOOKUP($A1528,Pistols!$C:$C,Pistols!L:L,0,0)</f>
        <v>0</v>
      </c>
      <c r="J1528" s="3">
        <f>_xlfn.XLOOKUP($A1528,Pistols!$C:$C,Pistols!M:M,0,0)</f>
        <v>0</v>
      </c>
      <c r="K1528" s="3">
        <f>_xlfn.XLOOKUP($A1528,Pistols!$C:$C,Pistols!N:N,0,0)</f>
        <v>0</v>
      </c>
      <c r="L1528" s="3">
        <f>_xlfn.XLOOKUP($A1528,Revolvers!$C:$C,Revolvers!O:O,0,0)</f>
        <v>0</v>
      </c>
      <c r="M1528" s="3">
        <f>_xlfn.XLOOKUP($A1528,Revolvers!$C:$C,Revolvers!P:P,0,0)</f>
        <v>0</v>
      </c>
      <c r="N1528" s="3">
        <f>_xlfn.XLOOKUP($A1528,Revolvers!$C:$C,Revolvers!Q:Q,0,0)</f>
        <v>0</v>
      </c>
      <c r="O1528" s="3">
        <f>_xlfn.XLOOKUP($A1528,Revolvers!$C:$C,Revolvers!R:R,0,0)</f>
        <v>0</v>
      </c>
      <c r="P1528" s="3">
        <f>_xlfn.XLOOKUP($A1528,Revolvers!$C:$C,Revolvers!S:S,0,0)</f>
        <v>0</v>
      </c>
      <c r="Q1528" s="3">
        <f>_xlfn.XLOOKUP($A1528,Revolvers!$C:$C,Revolvers!T:T,0,0)</f>
        <v>0</v>
      </c>
      <c r="R1528" s="3">
        <f>_xlfn.XLOOKUP($A1528,Rifles!C:C,Rifles!H:H,0,0)</f>
        <v>3</v>
      </c>
      <c r="S1528" s="3">
        <f>_xlfn.XLOOKUP($A1528,Shotguns!C:C,Shotguns!H:H,0,0)</f>
        <v>0</v>
      </c>
      <c r="T1528" s="3">
        <f t="shared" si="23"/>
        <v>3</v>
      </c>
    </row>
    <row r="1529" spans="1:20" x14ac:dyDescent="0.25">
      <c r="A1529" s="3">
        <f>Rifles!C1529</f>
        <v>98701600</v>
      </c>
      <c r="B1529" s="3" t="str">
        <f>_xlfn.XLOOKUP($A1529, Rifles!$C$2:$C$419,Rifles!$D$2:$D$419,"N/A",0)</f>
        <v>N/A</v>
      </c>
      <c r="C1529" s="4" t="str">
        <f>_xlfn.XLOOKUP($A1529, Rifles!$C$2:$C$419,Rifles!F$2:F$419,"N/A",0)</f>
        <v>N/A</v>
      </c>
      <c r="D1529" s="4" t="str">
        <f>_xlfn.XLOOKUP($A1529, Rifles!$C$2:$C$419,Rifles!G$2:G$419,"N/A",0)</f>
        <v>N/A</v>
      </c>
      <c r="E1529" s="3">
        <f>_xlfn.XLOOKUP($A1529,Pistols!$C:$C,Pistols!H:H,0,0)</f>
        <v>0</v>
      </c>
      <c r="F1529" s="3">
        <f>_xlfn.XLOOKUP($A1529,Pistols!$C:$C,Pistols!I:I,0,0)</f>
        <v>0</v>
      </c>
      <c r="G1529" s="3">
        <f>_xlfn.XLOOKUP($A1529,Pistols!$C:$C,Pistols!J:J,0,0)</f>
        <v>0</v>
      </c>
      <c r="H1529" s="3">
        <f>_xlfn.XLOOKUP($A1529,Pistols!$C:$C,Pistols!K:K,0,0)</f>
        <v>0</v>
      </c>
      <c r="I1529" s="3">
        <f>_xlfn.XLOOKUP($A1529,Pistols!$C:$C,Pistols!L:L,0,0)</f>
        <v>0</v>
      </c>
      <c r="J1529" s="3">
        <f>_xlfn.XLOOKUP($A1529,Pistols!$C:$C,Pistols!M:M,0,0)</f>
        <v>0</v>
      </c>
      <c r="K1529" s="3">
        <f>_xlfn.XLOOKUP($A1529,Pistols!$C:$C,Pistols!N:N,0,0)</f>
        <v>0</v>
      </c>
      <c r="L1529" s="3">
        <f>_xlfn.XLOOKUP($A1529,Revolvers!$C:$C,Revolvers!O:O,0,0)</f>
        <v>0</v>
      </c>
      <c r="M1529" s="3">
        <f>_xlfn.XLOOKUP($A1529,Revolvers!$C:$C,Revolvers!P:P,0,0)</f>
        <v>0</v>
      </c>
      <c r="N1529" s="3">
        <f>_xlfn.XLOOKUP($A1529,Revolvers!$C:$C,Revolvers!Q:Q,0,0)</f>
        <v>0</v>
      </c>
      <c r="O1529" s="3">
        <f>_xlfn.XLOOKUP($A1529,Revolvers!$C:$C,Revolvers!R:R,0,0)</f>
        <v>0</v>
      </c>
      <c r="P1529" s="3">
        <f>_xlfn.XLOOKUP($A1529,Revolvers!$C:$C,Revolvers!S:S,0,0)</f>
        <v>0</v>
      </c>
      <c r="Q1529" s="3">
        <f>_xlfn.XLOOKUP($A1529,Revolvers!$C:$C,Revolvers!T:T,0,0)</f>
        <v>0</v>
      </c>
      <c r="R1529" s="3">
        <f>_xlfn.XLOOKUP($A1529,Rifles!C:C,Rifles!H:H,0,0)</f>
        <v>2</v>
      </c>
      <c r="S1529" s="3">
        <f>_xlfn.XLOOKUP($A1529,Shotguns!C:C,Shotguns!H:H,0,0)</f>
        <v>0</v>
      </c>
      <c r="T1529" s="3">
        <f t="shared" si="23"/>
        <v>2</v>
      </c>
    </row>
    <row r="1530" spans="1:20" x14ac:dyDescent="0.25">
      <c r="A1530" s="3">
        <f>Rifles!C1530</f>
        <v>98701922</v>
      </c>
      <c r="B1530" s="3" t="str">
        <f>_xlfn.XLOOKUP($A1530, Rifles!$C$2:$C$419,Rifles!$D$2:$D$419,"N/A",0)</f>
        <v>N/A</v>
      </c>
      <c r="C1530" s="4" t="str">
        <f>_xlfn.XLOOKUP($A1530, Rifles!$C$2:$C$419,Rifles!F$2:F$419,"N/A",0)</f>
        <v>N/A</v>
      </c>
      <c r="D1530" s="4" t="str">
        <f>_xlfn.XLOOKUP($A1530, Rifles!$C$2:$C$419,Rifles!G$2:G$419,"N/A",0)</f>
        <v>N/A</v>
      </c>
      <c r="E1530" s="3">
        <f>_xlfn.XLOOKUP($A1530,Pistols!$C:$C,Pistols!H:H,0,0)</f>
        <v>0</v>
      </c>
      <c r="F1530" s="3">
        <f>_xlfn.XLOOKUP($A1530,Pistols!$C:$C,Pistols!I:I,0,0)</f>
        <v>0</v>
      </c>
      <c r="G1530" s="3">
        <f>_xlfn.XLOOKUP($A1530,Pistols!$C:$C,Pistols!J:J,0,0)</f>
        <v>0</v>
      </c>
      <c r="H1530" s="3">
        <f>_xlfn.XLOOKUP($A1530,Pistols!$C:$C,Pistols!K:K,0,0)</f>
        <v>0</v>
      </c>
      <c r="I1530" s="3">
        <f>_xlfn.XLOOKUP($A1530,Pistols!$C:$C,Pistols!L:L,0,0)</f>
        <v>0</v>
      </c>
      <c r="J1530" s="3">
        <f>_xlfn.XLOOKUP($A1530,Pistols!$C:$C,Pistols!M:M,0,0)</f>
        <v>0</v>
      </c>
      <c r="K1530" s="3">
        <f>_xlfn.XLOOKUP($A1530,Pistols!$C:$C,Pistols!N:N,0,0)</f>
        <v>0</v>
      </c>
      <c r="L1530" s="3">
        <f>_xlfn.XLOOKUP($A1530,Revolvers!$C:$C,Revolvers!O:O,0,0)</f>
        <v>0</v>
      </c>
      <c r="M1530" s="3">
        <f>_xlfn.XLOOKUP($A1530,Revolvers!$C:$C,Revolvers!P:P,0,0)</f>
        <v>0</v>
      </c>
      <c r="N1530" s="3">
        <f>_xlfn.XLOOKUP($A1530,Revolvers!$C:$C,Revolvers!Q:Q,0,0)</f>
        <v>0</v>
      </c>
      <c r="O1530" s="3">
        <f>_xlfn.XLOOKUP($A1530,Revolvers!$C:$C,Revolvers!R:R,0,0)</f>
        <v>0</v>
      </c>
      <c r="P1530" s="3">
        <f>_xlfn.XLOOKUP($A1530,Revolvers!$C:$C,Revolvers!S:S,0,0)</f>
        <v>0</v>
      </c>
      <c r="Q1530" s="3">
        <f>_xlfn.XLOOKUP($A1530,Revolvers!$C:$C,Revolvers!T:T,0,0)</f>
        <v>0</v>
      </c>
      <c r="R1530" s="3">
        <f>_xlfn.XLOOKUP($A1530,Rifles!C:C,Rifles!H:H,0,0)</f>
        <v>76</v>
      </c>
      <c r="S1530" s="3">
        <f>_xlfn.XLOOKUP($A1530,Shotguns!C:C,Shotguns!H:H,0,0)</f>
        <v>0</v>
      </c>
      <c r="T1530" s="3">
        <f t="shared" si="23"/>
        <v>76</v>
      </c>
    </row>
    <row r="1531" spans="1:20" x14ac:dyDescent="0.25">
      <c r="A1531" s="3">
        <f>Rifles!C1531</f>
        <v>98703092</v>
      </c>
      <c r="B1531" s="3" t="str">
        <f>_xlfn.XLOOKUP($A1531, Rifles!$C$2:$C$419,Rifles!$D$2:$D$419,"N/A",0)</f>
        <v>N/A</v>
      </c>
      <c r="C1531" s="4" t="str">
        <f>_xlfn.XLOOKUP($A1531, Rifles!$C$2:$C$419,Rifles!F$2:F$419,"N/A",0)</f>
        <v>N/A</v>
      </c>
      <c r="D1531" s="4" t="str">
        <f>_xlfn.XLOOKUP($A1531, Rifles!$C$2:$C$419,Rifles!G$2:G$419,"N/A",0)</f>
        <v>N/A</v>
      </c>
      <c r="E1531" s="3">
        <f>_xlfn.XLOOKUP($A1531,Pistols!$C:$C,Pistols!H:H,0,0)</f>
        <v>0</v>
      </c>
      <c r="F1531" s="3">
        <f>_xlfn.XLOOKUP($A1531,Pistols!$C:$C,Pistols!I:I,0,0)</f>
        <v>0</v>
      </c>
      <c r="G1531" s="3">
        <f>_xlfn.XLOOKUP($A1531,Pistols!$C:$C,Pistols!J:J,0,0)</f>
        <v>0</v>
      </c>
      <c r="H1531" s="3">
        <f>_xlfn.XLOOKUP($A1531,Pistols!$C:$C,Pistols!K:K,0,0)</f>
        <v>0</v>
      </c>
      <c r="I1531" s="3">
        <f>_xlfn.XLOOKUP($A1531,Pistols!$C:$C,Pistols!L:L,0,0)</f>
        <v>0</v>
      </c>
      <c r="J1531" s="3">
        <f>_xlfn.XLOOKUP($A1531,Pistols!$C:$C,Pistols!M:M,0,0)</f>
        <v>0</v>
      </c>
      <c r="K1531" s="3">
        <f>_xlfn.XLOOKUP($A1531,Pistols!$C:$C,Pistols!N:N,0,0)</f>
        <v>0</v>
      </c>
      <c r="L1531" s="3">
        <f>_xlfn.XLOOKUP($A1531,Revolvers!$C:$C,Revolvers!O:O,0,0)</f>
        <v>0</v>
      </c>
      <c r="M1531" s="3">
        <f>_xlfn.XLOOKUP($A1531,Revolvers!$C:$C,Revolvers!P:P,0,0)</f>
        <v>0</v>
      </c>
      <c r="N1531" s="3">
        <f>_xlfn.XLOOKUP($A1531,Revolvers!$C:$C,Revolvers!Q:Q,0,0)</f>
        <v>0</v>
      </c>
      <c r="O1531" s="3">
        <f>_xlfn.XLOOKUP($A1531,Revolvers!$C:$C,Revolvers!R:R,0,0)</f>
        <v>0</v>
      </c>
      <c r="P1531" s="3">
        <f>_xlfn.XLOOKUP($A1531,Revolvers!$C:$C,Revolvers!S:S,0,0)</f>
        <v>0</v>
      </c>
      <c r="Q1531" s="3">
        <f>_xlfn.XLOOKUP($A1531,Revolvers!$C:$C,Revolvers!T:T,0,0)</f>
        <v>0</v>
      </c>
      <c r="R1531" s="3">
        <f>_xlfn.XLOOKUP($A1531,Rifles!C:C,Rifles!H:H,0,0)</f>
        <v>10</v>
      </c>
      <c r="S1531" s="3">
        <f>_xlfn.XLOOKUP($A1531,Shotguns!C:C,Shotguns!H:H,0,0)</f>
        <v>0</v>
      </c>
      <c r="T1531" s="3">
        <f t="shared" si="23"/>
        <v>10</v>
      </c>
    </row>
    <row r="1532" spans="1:20" x14ac:dyDescent="0.25">
      <c r="A1532" s="3">
        <f>Rifles!C1532</f>
        <v>98701260</v>
      </c>
      <c r="B1532" s="3" t="str">
        <f>_xlfn.XLOOKUP($A1532, Rifles!$C$2:$C$419,Rifles!$D$2:$D$419,"N/A",0)</f>
        <v>N/A</v>
      </c>
      <c r="C1532" s="4" t="str">
        <f>_xlfn.XLOOKUP($A1532, Rifles!$C$2:$C$419,Rifles!F$2:F$419,"N/A",0)</f>
        <v>N/A</v>
      </c>
      <c r="D1532" s="4" t="str">
        <f>_xlfn.XLOOKUP($A1532, Rifles!$C$2:$C$419,Rifles!G$2:G$419,"N/A",0)</f>
        <v>N/A</v>
      </c>
      <c r="E1532" s="3">
        <f>_xlfn.XLOOKUP($A1532,Pistols!$C:$C,Pistols!H:H,0,0)</f>
        <v>0</v>
      </c>
      <c r="F1532" s="3">
        <f>_xlfn.XLOOKUP($A1532,Pistols!$C:$C,Pistols!I:I,0,0)</f>
        <v>0</v>
      </c>
      <c r="G1532" s="3">
        <f>_xlfn.XLOOKUP($A1532,Pistols!$C:$C,Pistols!J:J,0,0)</f>
        <v>0</v>
      </c>
      <c r="H1532" s="3">
        <f>_xlfn.XLOOKUP($A1532,Pistols!$C:$C,Pistols!K:K,0,0)</f>
        <v>0</v>
      </c>
      <c r="I1532" s="3">
        <f>_xlfn.XLOOKUP($A1532,Pistols!$C:$C,Pistols!L:L,0,0)</f>
        <v>0</v>
      </c>
      <c r="J1532" s="3">
        <f>_xlfn.XLOOKUP($A1532,Pistols!$C:$C,Pistols!M:M,0,0)</f>
        <v>0</v>
      </c>
      <c r="K1532" s="3">
        <f>_xlfn.XLOOKUP($A1532,Pistols!$C:$C,Pistols!N:N,0,0)</f>
        <v>0</v>
      </c>
      <c r="L1532" s="3">
        <f>_xlfn.XLOOKUP($A1532,Revolvers!$C:$C,Revolvers!O:O,0,0)</f>
        <v>0</v>
      </c>
      <c r="M1532" s="3">
        <f>_xlfn.XLOOKUP($A1532,Revolvers!$C:$C,Revolvers!P:P,0,0)</f>
        <v>0</v>
      </c>
      <c r="N1532" s="3">
        <f>_xlfn.XLOOKUP($A1532,Revolvers!$C:$C,Revolvers!Q:Q,0,0)</f>
        <v>0</v>
      </c>
      <c r="O1532" s="3">
        <f>_xlfn.XLOOKUP($A1532,Revolvers!$C:$C,Revolvers!R:R,0,0)</f>
        <v>0</v>
      </c>
      <c r="P1532" s="3">
        <f>_xlfn.XLOOKUP($A1532,Revolvers!$C:$C,Revolvers!S:S,0,0)</f>
        <v>0</v>
      </c>
      <c r="Q1532" s="3">
        <f>_xlfn.XLOOKUP($A1532,Revolvers!$C:$C,Revolvers!T:T,0,0)</f>
        <v>0</v>
      </c>
      <c r="R1532" s="3">
        <f>_xlfn.XLOOKUP($A1532,Rifles!C:C,Rifles!H:H,0,0)</f>
        <v>0</v>
      </c>
      <c r="S1532" s="3">
        <f>_xlfn.XLOOKUP($A1532,Shotguns!C:C,Shotguns!H:H,0,0)</f>
        <v>0</v>
      </c>
      <c r="T1532" s="3">
        <f t="shared" si="23"/>
        <v>0</v>
      </c>
    </row>
    <row r="1533" spans="1:20" x14ac:dyDescent="0.25">
      <c r="A1533" s="3">
        <f>Rifles!C1533</f>
        <v>98702284</v>
      </c>
      <c r="B1533" s="3" t="str">
        <f>_xlfn.XLOOKUP($A1533, Rifles!$C$2:$C$419,Rifles!$D$2:$D$419,"N/A",0)</f>
        <v>N/A</v>
      </c>
      <c r="C1533" s="4" t="str">
        <f>_xlfn.XLOOKUP($A1533, Rifles!$C$2:$C$419,Rifles!F$2:F$419,"N/A",0)</f>
        <v>N/A</v>
      </c>
      <c r="D1533" s="4" t="str">
        <f>_xlfn.XLOOKUP($A1533, Rifles!$C$2:$C$419,Rifles!G$2:G$419,"N/A",0)</f>
        <v>N/A</v>
      </c>
      <c r="E1533" s="3">
        <f>_xlfn.XLOOKUP($A1533,Pistols!$C:$C,Pistols!H:H,0,0)</f>
        <v>0</v>
      </c>
      <c r="F1533" s="3">
        <f>_xlfn.XLOOKUP($A1533,Pistols!$C:$C,Pistols!I:I,0,0)</f>
        <v>0</v>
      </c>
      <c r="G1533" s="3">
        <f>_xlfn.XLOOKUP($A1533,Pistols!$C:$C,Pistols!J:J,0,0)</f>
        <v>0</v>
      </c>
      <c r="H1533" s="3">
        <f>_xlfn.XLOOKUP($A1533,Pistols!$C:$C,Pistols!K:K,0,0)</f>
        <v>0</v>
      </c>
      <c r="I1533" s="3">
        <f>_xlfn.XLOOKUP($A1533,Pistols!$C:$C,Pistols!L:L,0,0)</f>
        <v>0</v>
      </c>
      <c r="J1533" s="3">
        <f>_xlfn.XLOOKUP($A1533,Pistols!$C:$C,Pistols!M:M,0,0)</f>
        <v>0</v>
      </c>
      <c r="K1533" s="3">
        <f>_xlfn.XLOOKUP($A1533,Pistols!$C:$C,Pistols!N:N,0,0)</f>
        <v>0</v>
      </c>
      <c r="L1533" s="3">
        <f>_xlfn.XLOOKUP($A1533,Revolvers!$C:$C,Revolvers!O:O,0,0)</f>
        <v>0</v>
      </c>
      <c r="M1533" s="3">
        <f>_xlfn.XLOOKUP($A1533,Revolvers!$C:$C,Revolvers!P:P,0,0)</f>
        <v>0</v>
      </c>
      <c r="N1533" s="3">
        <f>_xlfn.XLOOKUP($A1533,Revolvers!$C:$C,Revolvers!Q:Q,0,0)</f>
        <v>0</v>
      </c>
      <c r="O1533" s="3">
        <f>_xlfn.XLOOKUP($A1533,Revolvers!$C:$C,Revolvers!R:R,0,0)</f>
        <v>0</v>
      </c>
      <c r="P1533" s="3">
        <f>_xlfn.XLOOKUP($A1533,Revolvers!$C:$C,Revolvers!S:S,0,0)</f>
        <v>0</v>
      </c>
      <c r="Q1533" s="3">
        <f>_xlfn.XLOOKUP($A1533,Revolvers!$C:$C,Revolvers!T:T,0,0)</f>
        <v>0</v>
      </c>
      <c r="R1533" s="3">
        <f>_xlfn.XLOOKUP($A1533,Rifles!C:C,Rifles!H:H,0,0)</f>
        <v>16</v>
      </c>
      <c r="S1533" s="3">
        <f>_xlfn.XLOOKUP($A1533,Shotguns!C:C,Shotguns!H:H,0,0)</f>
        <v>0</v>
      </c>
      <c r="T1533" s="3">
        <f t="shared" si="23"/>
        <v>16</v>
      </c>
    </row>
    <row r="1534" spans="1:20" x14ac:dyDescent="0.25">
      <c r="A1534" s="3">
        <f>Rifles!C1534</f>
        <v>98702623</v>
      </c>
      <c r="B1534" s="3" t="str">
        <f>_xlfn.XLOOKUP($A1534, Rifles!$C$2:$C$419,Rifles!$D$2:$D$419,"N/A",0)</f>
        <v>N/A</v>
      </c>
      <c r="C1534" s="4" t="str">
        <f>_xlfn.XLOOKUP($A1534, Rifles!$C$2:$C$419,Rifles!F$2:F$419,"N/A",0)</f>
        <v>N/A</v>
      </c>
      <c r="D1534" s="4" t="str">
        <f>_xlfn.XLOOKUP($A1534, Rifles!$C$2:$C$419,Rifles!G$2:G$419,"N/A",0)</f>
        <v>N/A</v>
      </c>
      <c r="E1534" s="3">
        <f>_xlfn.XLOOKUP($A1534,Pistols!$C:$C,Pistols!H:H,0,0)</f>
        <v>0</v>
      </c>
      <c r="F1534" s="3">
        <f>_xlfn.XLOOKUP($A1534,Pistols!$C:$C,Pistols!I:I,0,0)</f>
        <v>0</v>
      </c>
      <c r="G1534" s="3">
        <f>_xlfn.XLOOKUP($A1534,Pistols!$C:$C,Pistols!J:J,0,0)</f>
        <v>0</v>
      </c>
      <c r="H1534" s="3">
        <f>_xlfn.XLOOKUP($A1534,Pistols!$C:$C,Pistols!K:K,0,0)</f>
        <v>0</v>
      </c>
      <c r="I1534" s="3">
        <f>_xlfn.XLOOKUP($A1534,Pistols!$C:$C,Pistols!L:L,0,0)</f>
        <v>0</v>
      </c>
      <c r="J1534" s="3">
        <f>_xlfn.XLOOKUP($A1534,Pistols!$C:$C,Pistols!M:M,0,0)</f>
        <v>0</v>
      </c>
      <c r="K1534" s="3">
        <f>_xlfn.XLOOKUP($A1534,Pistols!$C:$C,Pistols!N:N,0,0)</f>
        <v>0</v>
      </c>
      <c r="L1534" s="3">
        <f>_xlfn.XLOOKUP($A1534,Revolvers!$C:$C,Revolvers!O:O,0,0)</f>
        <v>0</v>
      </c>
      <c r="M1534" s="3">
        <f>_xlfn.XLOOKUP($A1534,Revolvers!$C:$C,Revolvers!P:P,0,0)</f>
        <v>0</v>
      </c>
      <c r="N1534" s="3">
        <f>_xlfn.XLOOKUP($A1534,Revolvers!$C:$C,Revolvers!Q:Q,0,0)</f>
        <v>0</v>
      </c>
      <c r="O1534" s="3">
        <f>_xlfn.XLOOKUP($A1534,Revolvers!$C:$C,Revolvers!R:R,0,0)</f>
        <v>0</v>
      </c>
      <c r="P1534" s="3">
        <f>_xlfn.XLOOKUP($A1534,Revolvers!$C:$C,Revolvers!S:S,0,0)</f>
        <v>0</v>
      </c>
      <c r="Q1534" s="3">
        <f>_xlfn.XLOOKUP($A1534,Revolvers!$C:$C,Revolvers!T:T,0,0)</f>
        <v>0</v>
      </c>
      <c r="R1534" s="3">
        <f>_xlfn.XLOOKUP($A1534,Rifles!C:C,Rifles!H:H,0,0)</f>
        <v>70</v>
      </c>
      <c r="S1534" s="3">
        <f>_xlfn.XLOOKUP($A1534,Shotguns!C:C,Shotguns!H:H,0,0)</f>
        <v>0</v>
      </c>
      <c r="T1534" s="3">
        <f t="shared" si="23"/>
        <v>70</v>
      </c>
    </row>
    <row r="1535" spans="1:20" x14ac:dyDescent="0.25">
      <c r="A1535" s="3">
        <f>Rifles!C1535</f>
        <v>98702674</v>
      </c>
      <c r="B1535" s="3" t="str">
        <f>_xlfn.XLOOKUP($A1535, Rifles!$C$2:$C$419,Rifles!$D$2:$D$419,"N/A",0)</f>
        <v>N/A</v>
      </c>
      <c r="C1535" s="4" t="str">
        <f>_xlfn.XLOOKUP($A1535, Rifles!$C$2:$C$419,Rifles!F$2:F$419,"N/A",0)</f>
        <v>N/A</v>
      </c>
      <c r="D1535" s="4" t="str">
        <f>_xlfn.XLOOKUP($A1535, Rifles!$C$2:$C$419,Rifles!G$2:G$419,"N/A",0)</f>
        <v>N/A</v>
      </c>
      <c r="E1535" s="3">
        <f>_xlfn.XLOOKUP($A1535,Pistols!$C:$C,Pistols!H:H,0,0)</f>
        <v>0</v>
      </c>
      <c r="F1535" s="3">
        <f>_xlfn.XLOOKUP($A1535,Pistols!$C:$C,Pistols!I:I,0,0)</f>
        <v>0</v>
      </c>
      <c r="G1535" s="3">
        <f>_xlfn.XLOOKUP($A1535,Pistols!$C:$C,Pistols!J:J,0,0)</f>
        <v>0</v>
      </c>
      <c r="H1535" s="3">
        <f>_xlfn.XLOOKUP($A1535,Pistols!$C:$C,Pistols!K:K,0,0)</f>
        <v>0</v>
      </c>
      <c r="I1535" s="3">
        <f>_xlfn.XLOOKUP($A1535,Pistols!$C:$C,Pistols!L:L,0,0)</f>
        <v>0</v>
      </c>
      <c r="J1535" s="3">
        <f>_xlfn.XLOOKUP($A1535,Pistols!$C:$C,Pistols!M:M,0,0)</f>
        <v>0</v>
      </c>
      <c r="K1535" s="3">
        <f>_xlfn.XLOOKUP($A1535,Pistols!$C:$C,Pistols!N:N,0,0)</f>
        <v>0</v>
      </c>
      <c r="L1535" s="3">
        <f>_xlfn.XLOOKUP($A1535,Revolvers!$C:$C,Revolvers!O:O,0,0)</f>
        <v>0</v>
      </c>
      <c r="M1535" s="3">
        <f>_xlfn.XLOOKUP($A1535,Revolvers!$C:$C,Revolvers!P:P,0,0)</f>
        <v>0</v>
      </c>
      <c r="N1535" s="3">
        <f>_xlfn.XLOOKUP($A1535,Revolvers!$C:$C,Revolvers!Q:Q,0,0)</f>
        <v>0</v>
      </c>
      <c r="O1535" s="3">
        <f>_xlfn.XLOOKUP($A1535,Revolvers!$C:$C,Revolvers!R:R,0,0)</f>
        <v>0</v>
      </c>
      <c r="P1535" s="3">
        <f>_xlfn.XLOOKUP($A1535,Revolvers!$C:$C,Revolvers!S:S,0,0)</f>
        <v>0</v>
      </c>
      <c r="Q1535" s="3">
        <f>_xlfn.XLOOKUP($A1535,Revolvers!$C:$C,Revolvers!T:T,0,0)</f>
        <v>0</v>
      </c>
      <c r="R1535" s="3">
        <f>_xlfn.XLOOKUP($A1535,Rifles!C:C,Rifles!H:H,0,0)</f>
        <v>5</v>
      </c>
      <c r="S1535" s="3">
        <f>_xlfn.XLOOKUP($A1535,Shotguns!C:C,Shotguns!H:H,0,0)</f>
        <v>0</v>
      </c>
      <c r="T1535" s="3">
        <f t="shared" si="23"/>
        <v>5</v>
      </c>
    </row>
    <row r="1536" spans="1:20" x14ac:dyDescent="0.25">
      <c r="A1536" s="3">
        <f>Rifles!C1536</f>
        <v>98701000</v>
      </c>
      <c r="B1536" s="3" t="str">
        <f>_xlfn.XLOOKUP($A1536, Rifles!$C$2:$C$419,Rifles!$D$2:$D$419,"N/A",0)</f>
        <v>N/A</v>
      </c>
      <c r="C1536" s="4" t="str">
        <f>_xlfn.XLOOKUP($A1536, Rifles!$C$2:$C$419,Rifles!F$2:F$419,"N/A",0)</f>
        <v>N/A</v>
      </c>
      <c r="D1536" s="4" t="str">
        <f>_xlfn.XLOOKUP($A1536, Rifles!$C$2:$C$419,Rifles!G$2:G$419,"N/A",0)</f>
        <v>N/A</v>
      </c>
      <c r="E1536" s="3">
        <f>_xlfn.XLOOKUP($A1536,Pistols!$C:$C,Pistols!H:H,0,0)</f>
        <v>2</v>
      </c>
      <c r="F1536" s="3">
        <f>_xlfn.XLOOKUP($A1536,Pistols!$C:$C,Pistols!I:I,0,0)</f>
        <v>0</v>
      </c>
      <c r="G1536" s="3">
        <f>_xlfn.XLOOKUP($A1536,Pistols!$C:$C,Pistols!J:J,0,0)</f>
        <v>0</v>
      </c>
      <c r="H1536" s="3">
        <f>_xlfn.XLOOKUP($A1536,Pistols!$C:$C,Pistols!K:K,0,0)</f>
        <v>0</v>
      </c>
      <c r="I1536" s="3">
        <f>_xlfn.XLOOKUP($A1536,Pistols!$C:$C,Pistols!L:L,0,0)</f>
        <v>0</v>
      </c>
      <c r="J1536" s="3">
        <f>_xlfn.XLOOKUP($A1536,Pistols!$C:$C,Pistols!M:M,0,0)</f>
        <v>0</v>
      </c>
      <c r="K1536" s="3">
        <f>_xlfn.XLOOKUP($A1536,Pistols!$C:$C,Pistols!N:N,0,0)</f>
        <v>2</v>
      </c>
      <c r="L1536" s="3">
        <f>_xlfn.XLOOKUP($A1536,Revolvers!$C:$C,Revolvers!O:O,0,0)</f>
        <v>0</v>
      </c>
      <c r="M1536" s="3">
        <f>_xlfn.XLOOKUP($A1536,Revolvers!$C:$C,Revolvers!P:P,0,0)</f>
        <v>0</v>
      </c>
      <c r="N1536" s="3">
        <f>_xlfn.XLOOKUP($A1536,Revolvers!$C:$C,Revolvers!Q:Q,0,0)</f>
        <v>0</v>
      </c>
      <c r="O1536" s="3">
        <f>_xlfn.XLOOKUP($A1536,Revolvers!$C:$C,Revolvers!R:R,0,0)</f>
        <v>0</v>
      </c>
      <c r="P1536" s="3">
        <f>_xlfn.XLOOKUP($A1536,Revolvers!$C:$C,Revolvers!S:S,0,0)</f>
        <v>0</v>
      </c>
      <c r="Q1536" s="3">
        <f>_xlfn.XLOOKUP($A1536,Revolvers!$C:$C,Revolvers!T:T,0,0)</f>
        <v>0</v>
      </c>
      <c r="R1536" s="3">
        <f>_xlfn.XLOOKUP($A1536,Rifles!C:C,Rifles!H:H,0,0)</f>
        <v>4</v>
      </c>
      <c r="S1536" s="3">
        <f>_xlfn.XLOOKUP($A1536,Shotguns!C:C,Shotguns!H:H,0,0)</f>
        <v>0</v>
      </c>
      <c r="T1536" s="3">
        <f t="shared" si="23"/>
        <v>6</v>
      </c>
    </row>
    <row r="1537" spans="1:20" x14ac:dyDescent="0.25">
      <c r="A1537" s="3">
        <f>Rifles!C1537</f>
        <v>98702756</v>
      </c>
      <c r="B1537" s="3" t="str">
        <f>_xlfn.XLOOKUP($A1537, Rifles!$C$2:$C$419,Rifles!$D$2:$D$419,"N/A",0)</f>
        <v>N/A</v>
      </c>
      <c r="C1537" s="4" t="str">
        <f>_xlfn.XLOOKUP($A1537, Rifles!$C$2:$C$419,Rifles!F$2:F$419,"N/A",0)</f>
        <v>N/A</v>
      </c>
      <c r="D1537" s="4" t="str">
        <f>_xlfn.XLOOKUP($A1537, Rifles!$C$2:$C$419,Rifles!G$2:G$419,"N/A",0)</f>
        <v>N/A</v>
      </c>
      <c r="E1537" s="3">
        <f>_xlfn.XLOOKUP($A1537,Pistols!$C:$C,Pistols!H:H,0,0)</f>
        <v>0</v>
      </c>
      <c r="F1537" s="3">
        <f>_xlfn.XLOOKUP($A1537,Pistols!$C:$C,Pistols!I:I,0,0)</f>
        <v>0</v>
      </c>
      <c r="G1537" s="3">
        <f>_xlfn.XLOOKUP($A1537,Pistols!$C:$C,Pistols!J:J,0,0)</f>
        <v>0</v>
      </c>
      <c r="H1537" s="3">
        <f>_xlfn.XLOOKUP($A1537,Pistols!$C:$C,Pistols!K:K,0,0)</f>
        <v>0</v>
      </c>
      <c r="I1537" s="3">
        <f>_xlfn.XLOOKUP($A1537,Pistols!$C:$C,Pistols!L:L,0,0)</f>
        <v>0</v>
      </c>
      <c r="J1537" s="3">
        <f>_xlfn.XLOOKUP($A1537,Pistols!$C:$C,Pistols!M:M,0,0)</f>
        <v>0</v>
      </c>
      <c r="K1537" s="3">
        <f>_xlfn.XLOOKUP($A1537,Pistols!$C:$C,Pistols!N:N,0,0)</f>
        <v>0</v>
      </c>
      <c r="L1537" s="3">
        <f>_xlfn.XLOOKUP($A1537,Revolvers!$C:$C,Revolvers!O:O,0,0)</f>
        <v>0</v>
      </c>
      <c r="M1537" s="3">
        <f>_xlfn.XLOOKUP($A1537,Revolvers!$C:$C,Revolvers!P:P,0,0)</f>
        <v>0</v>
      </c>
      <c r="N1537" s="3">
        <f>_xlfn.XLOOKUP($A1537,Revolvers!$C:$C,Revolvers!Q:Q,0,0)</f>
        <v>0</v>
      </c>
      <c r="O1537" s="3">
        <f>_xlfn.XLOOKUP($A1537,Revolvers!$C:$C,Revolvers!R:R,0,0)</f>
        <v>0</v>
      </c>
      <c r="P1537" s="3">
        <f>_xlfn.XLOOKUP($A1537,Revolvers!$C:$C,Revolvers!S:S,0,0)</f>
        <v>0</v>
      </c>
      <c r="Q1537" s="3">
        <f>_xlfn.XLOOKUP($A1537,Revolvers!$C:$C,Revolvers!T:T,0,0)</f>
        <v>0</v>
      </c>
      <c r="R1537" s="3">
        <f>_xlfn.XLOOKUP($A1537,Rifles!C:C,Rifles!H:H,0,0)</f>
        <v>9</v>
      </c>
      <c r="S1537" s="3">
        <f>_xlfn.XLOOKUP($A1537,Shotguns!C:C,Shotguns!H:H,0,0)</f>
        <v>0</v>
      </c>
      <c r="T1537" s="3">
        <f t="shared" si="23"/>
        <v>9</v>
      </c>
    </row>
    <row r="1538" spans="1:20" x14ac:dyDescent="0.25">
      <c r="A1538" s="3">
        <f>Rifles!C1538</f>
        <v>98701853</v>
      </c>
      <c r="B1538" s="3" t="str">
        <f>_xlfn.XLOOKUP($A1538, Rifles!$C$2:$C$419,Rifles!$D$2:$D$419,"N/A",0)</f>
        <v>N/A</v>
      </c>
      <c r="C1538" s="4" t="str">
        <f>_xlfn.XLOOKUP($A1538, Rifles!$C$2:$C$419,Rifles!F$2:F$419,"N/A",0)</f>
        <v>N/A</v>
      </c>
      <c r="D1538" s="4" t="str">
        <f>_xlfn.XLOOKUP($A1538, Rifles!$C$2:$C$419,Rifles!G$2:G$419,"N/A",0)</f>
        <v>N/A</v>
      </c>
      <c r="E1538" s="3">
        <f>_xlfn.XLOOKUP($A1538,Pistols!$C:$C,Pistols!H:H,0,0)</f>
        <v>0</v>
      </c>
      <c r="F1538" s="3">
        <f>_xlfn.XLOOKUP($A1538,Pistols!$C:$C,Pistols!I:I,0,0)</f>
        <v>0</v>
      </c>
      <c r="G1538" s="3">
        <f>_xlfn.XLOOKUP($A1538,Pistols!$C:$C,Pistols!J:J,0,0)</f>
        <v>0</v>
      </c>
      <c r="H1538" s="3">
        <f>_xlfn.XLOOKUP($A1538,Pistols!$C:$C,Pistols!K:K,0,0)</f>
        <v>0</v>
      </c>
      <c r="I1538" s="3">
        <f>_xlfn.XLOOKUP($A1538,Pistols!$C:$C,Pistols!L:L,0,0)</f>
        <v>0</v>
      </c>
      <c r="J1538" s="3">
        <f>_xlfn.XLOOKUP($A1538,Pistols!$C:$C,Pistols!M:M,0,0)</f>
        <v>0</v>
      </c>
      <c r="K1538" s="3">
        <f>_xlfn.XLOOKUP($A1538,Pistols!$C:$C,Pistols!N:N,0,0)</f>
        <v>0</v>
      </c>
      <c r="L1538" s="3">
        <f>_xlfn.XLOOKUP($A1538,Revolvers!$C:$C,Revolvers!O:O,0,0)</f>
        <v>0</v>
      </c>
      <c r="M1538" s="3">
        <f>_xlfn.XLOOKUP($A1538,Revolvers!$C:$C,Revolvers!P:P,0,0)</f>
        <v>0</v>
      </c>
      <c r="N1538" s="3">
        <f>_xlfn.XLOOKUP($A1538,Revolvers!$C:$C,Revolvers!Q:Q,0,0)</f>
        <v>0</v>
      </c>
      <c r="O1538" s="3">
        <f>_xlfn.XLOOKUP($A1538,Revolvers!$C:$C,Revolvers!R:R,0,0)</f>
        <v>0</v>
      </c>
      <c r="P1538" s="3">
        <f>_xlfn.XLOOKUP($A1538,Revolvers!$C:$C,Revolvers!S:S,0,0)</f>
        <v>0</v>
      </c>
      <c r="Q1538" s="3">
        <f>_xlfn.XLOOKUP($A1538,Revolvers!$C:$C,Revolvers!T:T,0,0)</f>
        <v>0</v>
      </c>
      <c r="R1538" s="3">
        <f>_xlfn.XLOOKUP($A1538,Rifles!C:C,Rifles!H:H,0,0)</f>
        <v>38</v>
      </c>
      <c r="S1538" s="3">
        <f>_xlfn.XLOOKUP($A1538,Shotguns!C:C,Shotguns!H:H,0,0)</f>
        <v>0</v>
      </c>
      <c r="T1538" s="3">
        <f t="shared" si="23"/>
        <v>38</v>
      </c>
    </row>
    <row r="1539" spans="1:20" x14ac:dyDescent="0.25">
      <c r="A1539" s="3">
        <f>Rifles!C1539</f>
        <v>98701606</v>
      </c>
      <c r="B1539" s="3" t="str">
        <f>_xlfn.XLOOKUP($A1539, Rifles!$C$2:$C$419,Rifles!$D$2:$D$419,"N/A",0)</f>
        <v>N/A</v>
      </c>
      <c r="C1539" s="4" t="str">
        <f>_xlfn.XLOOKUP($A1539, Rifles!$C$2:$C$419,Rifles!F$2:F$419,"N/A",0)</f>
        <v>N/A</v>
      </c>
      <c r="D1539" s="4" t="str">
        <f>_xlfn.XLOOKUP($A1539, Rifles!$C$2:$C$419,Rifles!G$2:G$419,"N/A",0)</f>
        <v>N/A</v>
      </c>
      <c r="E1539" s="3">
        <f>_xlfn.XLOOKUP($A1539,Pistols!$C:$C,Pistols!H:H,0,0)</f>
        <v>0</v>
      </c>
      <c r="F1539" s="3">
        <f>_xlfn.XLOOKUP($A1539,Pistols!$C:$C,Pistols!I:I,0,0)</f>
        <v>0</v>
      </c>
      <c r="G1539" s="3">
        <f>_xlfn.XLOOKUP($A1539,Pistols!$C:$C,Pistols!J:J,0,0)</f>
        <v>0</v>
      </c>
      <c r="H1539" s="3">
        <f>_xlfn.XLOOKUP($A1539,Pistols!$C:$C,Pistols!K:K,0,0)</f>
        <v>0</v>
      </c>
      <c r="I1539" s="3">
        <f>_xlfn.XLOOKUP($A1539,Pistols!$C:$C,Pistols!L:L,0,0)</f>
        <v>0</v>
      </c>
      <c r="J1539" s="3">
        <f>_xlfn.XLOOKUP($A1539,Pistols!$C:$C,Pistols!M:M,0,0)</f>
        <v>0</v>
      </c>
      <c r="K1539" s="3">
        <f>_xlfn.XLOOKUP($A1539,Pistols!$C:$C,Pistols!N:N,0,0)</f>
        <v>0</v>
      </c>
      <c r="L1539" s="3">
        <f>_xlfn.XLOOKUP($A1539,Revolvers!$C:$C,Revolvers!O:O,0,0)</f>
        <v>0</v>
      </c>
      <c r="M1539" s="3">
        <f>_xlfn.XLOOKUP($A1539,Revolvers!$C:$C,Revolvers!P:P,0,0)</f>
        <v>0</v>
      </c>
      <c r="N1539" s="3">
        <f>_xlfn.XLOOKUP($A1539,Revolvers!$C:$C,Revolvers!Q:Q,0,0)</f>
        <v>0</v>
      </c>
      <c r="O1539" s="3">
        <f>_xlfn.XLOOKUP($A1539,Revolvers!$C:$C,Revolvers!R:R,0,0)</f>
        <v>0</v>
      </c>
      <c r="P1539" s="3">
        <f>_xlfn.XLOOKUP($A1539,Revolvers!$C:$C,Revolvers!S:S,0,0)</f>
        <v>0</v>
      </c>
      <c r="Q1539" s="3">
        <f>_xlfn.XLOOKUP($A1539,Revolvers!$C:$C,Revolvers!T:T,0,0)</f>
        <v>0</v>
      </c>
      <c r="R1539" s="3">
        <f>_xlfn.XLOOKUP($A1539,Rifles!C:C,Rifles!H:H,0,0)</f>
        <v>68</v>
      </c>
      <c r="S1539" s="3">
        <f>_xlfn.XLOOKUP($A1539,Shotguns!C:C,Shotguns!H:H,0,0)</f>
        <v>0</v>
      </c>
      <c r="T1539" s="3">
        <f t="shared" ref="T1539:T1602" si="24">K1539+P1539+R1539+S1539</f>
        <v>68</v>
      </c>
    </row>
    <row r="1540" spans="1:20" x14ac:dyDescent="0.25">
      <c r="A1540" s="3">
        <f>Rifles!C1540</f>
        <v>98702471</v>
      </c>
      <c r="B1540" s="3" t="str">
        <f>_xlfn.XLOOKUP($A1540, Rifles!$C$2:$C$419,Rifles!$D$2:$D$419,"N/A",0)</f>
        <v>N/A</v>
      </c>
      <c r="C1540" s="4" t="str">
        <f>_xlfn.XLOOKUP($A1540, Rifles!$C$2:$C$419,Rifles!F$2:F$419,"N/A",0)</f>
        <v>N/A</v>
      </c>
      <c r="D1540" s="4" t="str">
        <f>_xlfn.XLOOKUP($A1540, Rifles!$C$2:$C$419,Rifles!G$2:G$419,"N/A",0)</f>
        <v>N/A</v>
      </c>
      <c r="E1540" s="3">
        <f>_xlfn.XLOOKUP($A1540,Pistols!$C:$C,Pistols!H:H,0,0)</f>
        <v>0</v>
      </c>
      <c r="F1540" s="3">
        <f>_xlfn.XLOOKUP($A1540,Pistols!$C:$C,Pistols!I:I,0,0)</f>
        <v>0</v>
      </c>
      <c r="G1540" s="3">
        <f>_xlfn.XLOOKUP($A1540,Pistols!$C:$C,Pistols!J:J,0,0)</f>
        <v>0</v>
      </c>
      <c r="H1540" s="3">
        <f>_xlfn.XLOOKUP($A1540,Pistols!$C:$C,Pistols!K:K,0,0)</f>
        <v>0</v>
      </c>
      <c r="I1540" s="3">
        <f>_xlfn.XLOOKUP($A1540,Pistols!$C:$C,Pistols!L:L,0,0)</f>
        <v>0</v>
      </c>
      <c r="J1540" s="3">
        <f>_xlfn.XLOOKUP($A1540,Pistols!$C:$C,Pistols!M:M,0,0)</f>
        <v>0</v>
      </c>
      <c r="K1540" s="3">
        <f>_xlfn.XLOOKUP($A1540,Pistols!$C:$C,Pistols!N:N,0,0)</f>
        <v>0</v>
      </c>
      <c r="L1540" s="3">
        <f>_xlfn.XLOOKUP($A1540,Revolvers!$C:$C,Revolvers!O:O,0,0)</f>
        <v>0</v>
      </c>
      <c r="M1540" s="3">
        <f>_xlfn.XLOOKUP($A1540,Revolvers!$C:$C,Revolvers!P:P,0,0)</f>
        <v>0</v>
      </c>
      <c r="N1540" s="3">
        <f>_xlfn.XLOOKUP($A1540,Revolvers!$C:$C,Revolvers!Q:Q,0,0)</f>
        <v>0</v>
      </c>
      <c r="O1540" s="3">
        <f>_xlfn.XLOOKUP($A1540,Revolvers!$C:$C,Revolvers!R:R,0,0)</f>
        <v>0</v>
      </c>
      <c r="P1540" s="3">
        <f>_xlfn.XLOOKUP($A1540,Revolvers!$C:$C,Revolvers!S:S,0,0)</f>
        <v>0</v>
      </c>
      <c r="Q1540" s="3">
        <f>_xlfn.XLOOKUP($A1540,Revolvers!$C:$C,Revolvers!T:T,0,0)</f>
        <v>0</v>
      </c>
      <c r="R1540" s="3">
        <f>_xlfn.XLOOKUP($A1540,Rifles!C:C,Rifles!H:H,0,0)</f>
        <v>7</v>
      </c>
      <c r="S1540" s="3">
        <f>_xlfn.XLOOKUP($A1540,Shotguns!C:C,Shotguns!H:H,0,0)</f>
        <v>0</v>
      </c>
      <c r="T1540" s="3">
        <f t="shared" si="24"/>
        <v>7</v>
      </c>
    </row>
    <row r="1541" spans="1:20" x14ac:dyDescent="0.25">
      <c r="A1541" s="3">
        <f>Rifles!C1541</f>
        <v>98702336</v>
      </c>
      <c r="B1541" s="3" t="str">
        <f>_xlfn.XLOOKUP($A1541, Rifles!$C$2:$C$419,Rifles!$D$2:$D$419,"N/A",0)</f>
        <v>N/A</v>
      </c>
      <c r="C1541" s="4" t="str">
        <f>_xlfn.XLOOKUP($A1541, Rifles!$C$2:$C$419,Rifles!F$2:F$419,"N/A",0)</f>
        <v>N/A</v>
      </c>
      <c r="D1541" s="4" t="str">
        <f>_xlfn.XLOOKUP($A1541, Rifles!$C$2:$C$419,Rifles!G$2:G$419,"N/A",0)</f>
        <v>N/A</v>
      </c>
      <c r="E1541" s="3">
        <f>_xlfn.XLOOKUP($A1541,Pistols!$C:$C,Pistols!H:H,0,0)</f>
        <v>0</v>
      </c>
      <c r="F1541" s="3">
        <f>_xlfn.XLOOKUP($A1541,Pistols!$C:$C,Pistols!I:I,0,0)</f>
        <v>0</v>
      </c>
      <c r="G1541" s="3">
        <f>_xlfn.XLOOKUP($A1541,Pistols!$C:$C,Pistols!J:J,0,0)</f>
        <v>0</v>
      </c>
      <c r="H1541" s="3">
        <f>_xlfn.XLOOKUP($A1541,Pistols!$C:$C,Pistols!K:K,0,0)</f>
        <v>0</v>
      </c>
      <c r="I1541" s="3">
        <f>_xlfn.XLOOKUP($A1541,Pistols!$C:$C,Pistols!L:L,0,0)</f>
        <v>0</v>
      </c>
      <c r="J1541" s="3">
        <f>_xlfn.XLOOKUP($A1541,Pistols!$C:$C,Pistols!M:M,0,0)</f>
        <v>0</v>
      </c>
      <c r="K1541" s="3">
        <f>_xlfn.XLOOKUP($A1541,Pistols!$C:$C,Pistols!N:N,0,0)</f>
        <v>0</v>
      </c>
      <c r="L1541" s="3">
        <f>_xlfn.XLOOKUP($A1541,Revolvers!$C:$C,Revolvers!O:O,0,0)</f>
        <v>0</v>
      </c>
      <c r="M1541" s="3">
        <f>_xlfn.XLOOKUP($A1541,Revolvers!$C:$C,Revolvers!P:P,0,0)</f>
        <v>0</v>
      </c>
      <c r="N1541" s="3">
        <f>_xlfn.XLOOKUP($A1541,Revolvers!$C:$C,Revolvers!Q:Q,0,0)</f>
        <v>0</v>
      </c>
      <c r="O1541" s="3">
        <f>_xlfn.XLOOKUP($A1541,Revolvers!$C:$C,Revolvers!R:R,0,0)</f>
        <v>0</v>
      </c>
      <c r="P1541" s="3">
        <f>_xlfn.XLOOKUP($A1541,Revolvers!$C:$C,Revolvers!S:S,0,0)</f>
        <v>0</v>
      </c>
      <c r="Q1541" s="3">
        <f>_xlfn.XLOOKUP($A1541,Revolvers!$C:$C,Revolvers!T:T,0,0)</f>
        <v>0</v>
      </c>
      <c r="R1541" s="3">
        <f>_xlfn.XLOOKUP($A1541,Rifles!C:C,Rifles!H:H,0,0)</f>
        <v>4</v>
      </c>
      <c r="S1541" s="3">
        <f>_xlfn.XLOOKUP($A1541,Shotguns!C:C,Shotguns!H:H,0,0)</f>
        <v>0</v>
      </c>
      <c r="T1541" s="3">
        <f t="shared" si="24"/>
        <v>4</v>
      </c>
    </row>
    <row r="1542" spans="1:20" x14ac:dyDescent="0.25">
      <c r="A1542" s="3">
        <f>Rifles!C1542</f>
        <v>98702332</v>
      </c>
      <c r="B1542" s="3" t="str">
        <f>_xlfn.XLOOKUP($A1542, Rifles!$C$2:$C$419,Rifles!$D$2:$D$419,"N/A",0)</f>
        <v>N/A</v>
      </c>
      <c r="C1542" s="4" t="str">
        <f>_xlfn.XLOOKUP($A1542, Rifles!$C$2:$C$419,Rifles!F$2:F$419,"N/A",0)</f>
        <v>N/A</v>
      </c>
      <c r="D1542" s="4" t="str">
        <f>_xlfn.XLOOKUP($A1542, Rifles!$C$2:$C$419,Rifles!G$2:G$419,"N/A",0)</f>
        <v>N/A</v>
      </c>
      <c r="E1542" s="3">
        <f>_xlfn.XLOOKUP($A1542,Pistols!$C:$C,Pistols!H:H,0,0)</f>
        <v>0</v>
      </c>
      <c r="F1542" s="3">
        <f>_xlfn.XLOOKUP($A1542,Pistols!$C:$C,Pistols!I:I,0,0)</f>
        <v>0</v>
      </c>
      <c r="G1542" s="3">
        <f>_xlfn.XLOOKUP($A1542,Pistols!$C:$C,Pistols!J:J,0,0)</f>
        <v>0</v>
      </c>
      <c r="H1542" s="3">
        <f>_xlfn.XLOOKUP($A1542,Pistols!$C:$C,Pistols!K:K,0,0)</f>
        <v>0</v>
      </c>
      <c r="I1542" s="3">
        <f>_xlfn.XLOOKUP($A1542,Pistols!$C:$C,Pistols!L:L,0,0)</f>
        <v>0</v>
      </c>
      <c r="J1542" s="3">
        <f>_xlfn.XLOOKUP($A1542,Pistols!$C:$C,Pistols!M:M,0,0)</f>
        <v>0</v>
      </c>
      <c r="K1542" s="3">
        <f>_xlfn.XLOOKUP($A1542,Pistols!$C:$C,Pistols!N:N,0,0)</f>
        <v>0</v>
      </c>
      <c r="L1542" s="3">
        <f>_xlfn.XLOOKUP($A1542,Revolvers!$C:$C,Revolvers!O:O,0,0)</f>
        <v>0</v>
      </c>
      <c r="M1542" s="3">
        <f>_xlfn.XLOOKUP($A1542,Revolvers!$C:$C,Revolvers!P:P,0,0)</f>
        <v>0</v>
      </c>
      <c r="N1542" s="3">
        <f>_xlfn.XLOOKUP($A1542,Revolvers!$C:$C,Revolvers!Q:Q,0,0)</f>
        <v>0</v>
      </c>
      <c r="O1542" s="3">
        <f>_xlfn.XLOOKUP($A1542,Revolvers!$C:$C,Revolvers!R:R,0,0)</f>
        <v>0</v>
      </c>
      <c r="P1542" s="3">
        <f>_xlfn.XLOOKUP($A1542,Revolvers!$C:$C,Revolvers!S:S,0,0)</f>
        <v>0</v>
      </c>
      <c r="Q1542" s="3">
        <f>_xlfn.XLOOKUP($A1542,Revolvers!$C:$C,Revolvers!T:T,0,0)</f>
        <v>0</v>
      </c>
      <c r="R1542" s="3">
        <f>_xlfn.XLOOKUP($A1542,Rifles!C:C,Rifles!H:H,0,0)</f>
        <v>28</v>
      </c>
      <c r="S1542" s="3">
        <f>_xlfn.XLOOKUP($A1542,Shotguns!C:C,Shotguns!H:H,0,0)</f>
        <v>0</v>
      </c>
      <c r="T1542" s="3">
        <f t="shared" si="24"/>
        <v>28</v>
      </c>
    </row>
    <row r="1543" spans="1:20" x14ac:dyDescent="0.25">
      <c r="A1543" s="3">
        <f>Rifles!C1543</f>
        <v>98702386</v>
      </c>
      <c r="B1543" s="3" t="str">
        <f>_xlfn.XLOOKUP($A1543, Rifles!$C$2:$C$419,Rifles!$D$2:$D$419,"N/A",0)</f>
        <v>N/A</v>
      </c>
      <c r="C1543" s="4" t="str">
        <f>_xlfn.XLOOKUP($A1543, Rifles!$C$2:$C$419,Rifles!F$2:F$419,"N/A",0)</f>
        <v>N/A</v>
      </c>
      <c r="D1543" s="4" t="str">
        <f>_xlfn.XLOOKUP($A1543, Rifles!$C$2:$C$419,Rifles!G$2:G$419,"N/A",0)</f>
        <v>N/A</v>
      </c>
      <c r="E1543" s="3">
        <f>_xlfn.XLOOKUP($A1543,Pistols!$C:$C,Pistols!H:H,0,0)</f>
        <v>0</v>
      </c>
      <c r="F1543" s="3">
        <f>_xlfn.XLOOKUP($A1543,Pistols!$C:$C,Pistols!I:I,0,0)</f>
        <v>0</v>
      </c>
      <c r="G1543" s="3">
        <f>_xlfn.XLOOKUP($A1543,Pistols!$C:$C,Pistols!J:J,0,0)</f>
        <v>0</v>
      </c>
      <c r="H1543" s="3">
        <f>_xlfn.XLOOKUP($A1543,Pistols!$C:$C,Pistols!K:K,0,0)</f>
        <v>0</v>
      </c>
      <c r="I1543" s="3">
        <f>_xlfn.XLOOKUP($A1543,Pistols!$C:$C,Pistols!L:L,0,0)</f>
        <v>0</v>
      </c>
      <c r="J1543" s="3">
        <f>_xlfn.XLOOKUP($A1543,Pistols!$C:$C,Pistols!M:M,0,0)</f>
        <v>0</v>
      </c>
      <c r="K1543" s="3">
        <f>_xlfn.XLOOKUP($A1543,Pistols!$C:$C,Pistols!N:N,0,0)</f>
        <v>0</v>
      </c>
      <c r="L1543" s="3">
        <f>_xlfn.XLOOKUP($A1543,Revolvers!$C:$C,Revolvers!O:O,0,0)</f>
        <v>0</v>
      </c>
      <c r="M1543" s="3">
        <f>_xlfn.XLOOKUP($A1543,Revolvers!$C:$C,Revolvers!P:P,0,0)</f>
        <v>0</v>
      </c>
      <c r="N1543" s="3">
        <f>_xlfn.XLOOKUP($A1543,Revolvers!$C:$C,Revolvers!Q:Q,0,0)</f>
        <v>0</v>
      </c>
      <c r="O1543" s="3">
        <f>_xlfn.XLOOKUP($A1543,Revolvers!$C:$C,Revolvers!R:R,0,0)</f>
        <v>0</v>
      </c>
      <c r="P1543" s="3">
        <f>_xlfn.XLOOKUP($A1543,Revolvers!$C:$C,Revolvers!S:S,0,0)</f>
        <v>0</v>
      </c>
      <c r="Q1543" s="3">
        <f>_xlfn.XLOOKUP($A1543,Revolvers!$C:$C,Revolvers!T:T,0,0)</f>
        <v>0</v>
      </c>
      <c r="R1543" s="3">
        <f>_xlfn.XLOOKUP($A1543,Rifles!C:C,Rifles!H:H,0,0)</f>
        <v>12</v>
      </c>
      <c r="S1543" s="3">
        <f>_xlfn.XLOOKUP($A1543,Shotguns!C:C,Shotguns!H:H,0,0)</f>
        <v>0</v>
      </c>
      <c r="T1543" s="3">
        <f t="shared" si="24"/>
        <v>12</v>
      </c>
    </row>
    <row r="1544" spans="1:20" x14ac:dyDescent="0.25">
      <c r="A1544" s="3">
        <f>Rifles!C1544</f>
        <v>98700383</v>
      </c>
      <c r="B1544" s="3" t="str">
        <f>_xlfn.XLOOKUP($A1544, Rifles!$C$2:$C$419,Rifles!$D$2:$D$419,"N/A",0)</f>
        <v>N/A</v>
      </c>
      <c r="C1544" s="4" t="str">
        <f>_xlfn.XLOOKUP($A1544, Rifles!$C$2:$C$419,Rifles!F$2:F$419,"N/A",0)</f>
        <v>N/A</v>
      </c>
      <c r="D1544" s="4" t="str">
        <f>_xlfn.XLOOKUP($A1544, Rifles!$C$2:$C$419,Rifles!G$2:G$419,"N/A",0)</f>
        <v>N/A</v>
      </c>
      <c r="E1544" s="3">
        <f>_xlfn.XLOOKUP($A1544,Pistols!$C:$C,Pistols!H:H,0,0)</f>
        <v>0</v>
      </c>
      <c r="F1544" s="3">
        <f>_xlfn.XLOOKUP($A1544,Pistols!$C:$C,Pistols!I:I,0,0)</f>
        <v>0</v>
      </c>
      <c r="G1544" s="3">
        <f>_xlfn.XLOOKUP($A1544,Pistols!$C:$C,Pistols!J:J,0,0)</f>
        <v>0</v>
      </c>
      <c r="H1544" s="3">
        <f>_xlfn.XLOOKUP($A1544,Pistols!$C:$C,Pistols!K:K,0,0)</f>
        <v>0</v>
      </c>
      <c r="I1544" s="3">
        <f>_xlfn.XLOOKUP($A1544,Pistols!$C:$C,Pistols!L:L,0,0)</f>
        <v>0</v>
      </c>
      <c r="J1544" s="3">
        <f>_xlfn.XLOOKUP($A1544,Pistols!$C:$C,Pistols!M:M,0,0)</f>
        <v>0</v>
      </c>
      <c r="K1544" s="3">
        <f>_xlfn.XLOOKUP($A1544,Pistols!$C:$C,Pistols!N:N,0,0)</f>
        <v>0</v>
      </c>
      <c r="L1544" s="3">
        <f>_xlfn.XLOOKUP($A1544,Revolvers!$C:$C,Revolvers!O:O,0,0)</f>
        <v>0</v>
      </c>
      <c r="M1544" s="3">
        <f>_xlfn.XLOOKUP($A1544,Revolvers!$C:$C,Revolvers!P:P,0,0)</f>
        <v>0</v>
      </c>
      <c r="N1544" s="3">
        <f>_xlfn.XLOOKUP($A1544,Revolvers!$C:$C,Revolvers!Q:Q,0,0)</f>
        <v>0</v>
      </c>
      <c r="O1544" s="3">
        <f>_xlfn.XLOOKUP($A1544,Revolvers!$C:$C,Revolvers!R:R,0,0)</f>
        <v>0</v>
      </c>
      <c r="P1544" s="3">
        <f>_xlfn.XLOOKUP($A1544,Revolvers!$C:$C,Revolvers!S:S,0,0)</f>
        <v>0</v>
      </c>
      <c r="Q1544" s="3">
        <f>_xlfn.XLOOKUP($A1544,Revolvers!$C:$C,Revolvers!T:T,0,0)</f>
        <v>0</v>
      </c>
      <c r="R1544" s="3">
        <f>_xlfn.XLOOKUP($A1544,Rifles!C:C,Rifles!H:H,0,0)</f>
        <v>2</v>
      </c>
      <c r="S1544" s="3">
        <f>_xlfn.XLOOKUP($A1544,Shotguns!C:C,Shotguns!H:H,0,0)</f>
        <v>0</v>
      </c>
      <c r="T1544" s="3">
        <f t="shared" si="24"/>
        <v>2</v>
      </c>
    </row>
    <row r="1545" spans="1:20" x14ac:dyDescent="0.25">
      <c r="A1545" s="3">
        <f>Rifles!C1545</f>
        <v>98701886</v>
      </c>
      <c r="B1545" s="3" t="str">
        <f>_xlfn.XLOOKUP($A1545, Rifles!$C$2:$C$419,Rifles!$D$2:$D$419,"N/A",0)</f>
        <v>N/A</v>
      </c>
      <c r="C1545" s="4" t="str">
        <f>_xlfn.XLOOKUP($A1545, Rifles!$C$2:$C$419,Rifles!F$2:F$419,"N/A",0)</f>
        <v>N/A</v>
      </c>
      <c r="D1545" s="4" t="str">
        <f>_xlfn.XLOOKUP($A1545, Rifles!$C$2:$C$419,Rifles!G$2:G$419,"N/A",0)</f>
        <v>N/A</v>
      </c>
      <c r="E1545" s="3">
        <f>_xlfn.XLOOKUP($A1545,Pistols!$C:$C,Pistols!H:H,0,0)</f>
        <v>0</v>
      </c>
      <c r="F1545" s="3">
        <f>_xlfn.XLOOKUP($A1545,Pistols!$C:$C,Pistols!I:I,0,0)</f>
        <v>0</v>
      </c>
      <c r="G1545" s="3">
        <f>_xlfn.XLOOKUP($A1545,Pistols!$C:$C,Pistols!J:J,0,0)</f>
        <v>0</v>
      </c>
      <c r="H1545" s="3">
        <f>_xlfn.XLOOKUP($A1545,Pistols!$C:$C,Pistols!K:K,0,0)</f>
        <v>0</v>
      </c>
      <c r="I1545" s="3">
        <f>_xlfn.XLOOKUP($A1545,Pistols!$C:$C,Pistols!L:L,0,0)</f>
        <v>0</v>
      </c>
      <c r="J1545" s="3">
        <f>_xlfn.XLOOKUP($A1545,Pistols!$C:$C,Pistols!M:M,0,0)</f>
        <v>0</v>
      </c>
      <c r="K1545" s="3">
        <f>_xlfn.XLOOKUP($A1545,Pistols!$C:$C,Pistols!N:N,0,0)</f>
        <v>0</v>
      </c>
      <c r="L1545" s="3">
        <f>_xlfn.XLOOKUP($A1545,Revolvers!$C:$C,Revolvers!O:O,0,0)</f>
        <v>0</v>
      </c>
      <c r="M1545" s="3">
        <f>_xlfn.XLOOKUP($A1545,Revolvers!$C:$C,Revolvers!P:P,0,0)</f>
        <v>0</v>
      </c>
      <c r="N1545" s="3">
        <f>_xlfn.XLOOKUP($A1545,Revolvers!$C:$C,Revolvers!Q:Q,0,0)</f>
        <v>0</v>
      </c>
      <c r="O1545" s="3">
        <f>_xlfn.XLOOKUP($A1545,Revolvers!$C:$C,Revolvers!R:R,0,0)</f>
        <v>0</v>
      </c>
      <c r="P1545" s="3">
        <f>_xlfn.XLOOKUP($A1545,Revolvers!$C:$C,Revolvers!S:S,0,0)</f>
        <v>0</v>
      </c>
      <c r="Q1545" s="3">
        <f>_xlfn.XLOOKUP($A1545,Revolvers!$C:$C,Revolvers!T:T,0,0)</f>
        <v>0</v>
      </c>
      <c r="R1545" s="3">
        <f>_xlfn.XLOOKUP($A1545,Rifles!C:C,Rifles!H:H,0,0)</f>
        <v>35</v>
      </c>
      <c r="S1545" s="3">
        <f>_xlfn.XLOOKUP($A1545,Shotguns!C:C,Shotguns!H:H,0,0)</f>
        <v>0</v>
      </c>
      <c r="T1545" s="3">
        <f t="shared" si="24"/>
        <v>35</v>
      </c>
    </row>
    <row r="1546" spans="1:20" x14ac:dyDescent="0.25">
      <c r="A1546" s="3">
        <f>Rifles!C1546</f>
        <v>98703078</v>
      </c>
      <c r="B1546" s="3" t="str">
        <f>_xlfn.XLOOKUP($A1546, Rifles!$C$2:$C$419,Rifles!$D$2:$D$419,"N/A",0)</f>
        <v>N/A</v>
      </c>
      <c r="C1546" s="4" t="str">
        <f>_xlfn.XLOOKUP($A1546, Rifles!$C$2:$C$419,Rifles!F$2:F$419,"N/A",0)</f>
        <v>N/A</v>
      </c>
      <c r="D1546" s="4" t="str">
        <f>_xlfn.XLOOKUP($A1546, Rifles!$C$2:$C$419,Rifles!G$2:G$419,"N/A",0)</f>
        <v>N/A</v>
      </c>
      <c r="E1546" s="3">
        <f>_xlfn.XLOOKUP($A1546,Pistols!$C:$C,Pistols!H:H,0,0)</f>
        <v>0</v>
      </c>
      <c r="F1546" s="3">
        <f>_xlfn.XLOOKUP($A1546,Pistols!$C:$C,Pistols!I:I,0,0)</f>
        <v>0</v>
      </c>
      <c r="G1546" s="3">
        <f>_xlfn.XLOOKUP($A1546,Pistols!$C:$C,Pistols!J:J,0,0)</f>
        <v>0</v>
      </c>
      <c r="H1546" s="3">
        <f>_xlfn.XLOOKUP($A1546,Pistols!$C:$C,Pistols!K:K,0,0)</f>
        <v>0</v>
      </c>
      <c r="I1546" s="3">
        <f>_xlfn.XLOOKUP($A1546,Pistols!$C:$C,Pistols!L:L,0,0)</f>
        <v>0</v>
      </c>
      <c r="J1546" s="3">
        <f>_xlfn.XLOOKUP($A1546,Pistols!$C:$C,Pistols!M:M,0,0)</f>
        <v>0</v>
      </c>
      <c r="K1546" s="3">
        <f>_xlfn.XLOOKUP($A1546,Pistols!$C:$C,Pistols!N:N,0,0)</f>
        <v>0</v>
      </c>
      <c r="L1546" s="3">
        <f>_xlfn.XLOOKUP($A1546,Revolvers!$C:$C,Revolvers!O:O,0,0)</f>
        <v>0</v>
      </c>
      <c r="M1546" s="3">
        <f>_xlfn.XLOOKUP($A1546,Revolvers!$C:$C,Revolvers!P:P,0,0)</f>
        <v>0</v>
      </c>
      <c r="N1546" s="3">
        <f>_xlfn.XLOOKUP($A1546,Revolvers!$C:$C,Revolvers!Q:Q,0,0)</f>
        <v>0</v>
      </c>
      <c r="O1546" s="3">
        <f>_xlfn.XLOOKUP($A1546,Revolvers!$C:$C,Revolvers!R:R,0,0)</f>
        <v>0</v>
      </c>
      <c r="P1546" s="3">
        <f>_xlfn.XLOOKUP($A1546,Revolvers!$C:$C,Revolvers!S:S,0,0)</f>
        <v>0</v>
      </c>
      <c r="Q1546" s="3">
        <f>_xlfn.XLOOKUP($A1546,Revolvers!$C:$C,Revolvers!T:T,0,0)</f>
        <v>0</v>
      </c>
      <c r="R1546" s="3">
        <f>_xlfn.XLOOKUP($A1546,Rifles!C:C,Rifles!H:H,0,0)</f>
        <v>2</v>
      </c>
      <c r="S1546" s="3">
        <f>_xlfn.XLOOKUP($A1546,Shotguns!C:C,Shotguns!H:H,0,0)</f>
        <v>0</v>
      </c>
      <c r="T1546" s="3">
        <f t="shared" si="24"/>
        <v>2</v>
      </c>
    </row>
    <row r="1547" spans="1:20" x14ac:dyDescent="0.25">
      <c r="A1547" s="3">
        <f>Rifles!C1547</f>
        <v>98734710</v>
      </c>
      <c r="B1547" s="3" t="str">
        <f>_xlfn.XLOOKUP($A1547, Rifles!$C$2:$C$419,Rifles!$D$2:$D$419,"N/A",0)</f>
        <v>N/A</v>
      </c>
      <c r="C1547" s="4" t="str">
        <f>_xlfn.XLOOKUP($A1547, Rifles!$C$2:$C$419,Rifles!F$2:F$419,"N/A",0)</f>
        <v>N/A</v>
      </c>
      <c r="D1547" s="4" t="str">
        <f>_xlfn.XLOOKUP($A1547, Rifles!$C$2:$C$419,Rifles!G$2:G$419,"N/A",0)</f>
        <v>N/A</v>
      </c>
      <c r="E1547" s="3">
        <f>_xlfn.XLOOKUP($A1547,Pistols!$C:$C,Pistols!H:H,0,0)</f>
        <v>0</v>
      </c>
      <c r="F1547" s="3">
        <f>_xlfn.XLOOKUP($A1547,Pistols!$C:$C,Pistols!I:I,0,0)</f>
        <v>0</v>
      </c>
      <c r="G1547" s="3">
        <f>_xlfn.XLOOKUP($A1547,Pistols!$C:$C,Pistols!J:J,0,0)</f>
        <v>0</v>
      </c>
      <c r="H1547" s="3">
        <f>_xlfn.XLOOKUP($A1547,Pistols!$C:$C,Pistols!K:K,0,0)</f>
        <v>0</v>
      </c>
      <c r="I1547" s="3">
        <f>_xlfn.XLOOKUP($A1547,Pistols!$C:$C,Pistols!L:L,0,0)</f>
        <v>4</v>
      </c>
      <c r="J1547" s="3">
        <f>_xlfn.XLOOKUP($A1547,Pistols!$C:$C,Pistols!M:M,0,0)</f>
        <v>105</v>
      </c>
      <c r="K1547" s="3">
        <f>_xlfn.XLOOKUP($A1547,Pistols!$C:$C,Pistols!N:N,0,0)</f>
        <v>109</v>
      </c>
      <c r="L1547" s="3">
        <f>_xlfn.XLOOKUP($A1547,Revolvers!$C:$C,Revolvers!O:O,0,0)</f>
        <v>0</v>
      </c>
      <c r="M1547" s="3">
        <f>_xlfn.XLOOKUP($A1547,Revolvers!$C:$C,Revolvers!P:P,0,0)</f>
        <v>0</v>
      </c>
      <c r="N1547" s="3">
        <f>_xlfn.XLOOKUP($A1547,Revolvers!$C:$C,Revolvers!Q:Q,0,0)</f>
        <v>0</v>
      </c>
      <c r="O1547" s="3">
        <f>_xlfn.XLOOKUP($A1547,Revolvers!$C:$C,Revolvers!R:R,0,0)</f>
        <v>0</v>
      </c>
      <c r="P1547" s="3">
        <f>_xlfn.XLOOKUP($A1547,Revolvers!$C:$C,Revolvers!S:S,0,0)</f>
        <v>0</v>
      </c>
      <c r="Q1547" s="3">
        <f>_xlfn.XLOOKUP($A1547,Revolvers!$C:$C,Revolvers!T:T,0,0)</f>
        <v>0</v>
      </c>
      <c r="R1547" s="3">
        <f>_xlfn.XLOOKUP($A1547,Rifles!C:C,Rifles!H:H,0,0)</f>
        <v>3251</v>
      </c>
      <c r="S1547" s="3">
        <f>_xlfn.XLOOKUP($A1547,Shotguns!C:C,Shotguns!H:H,0,0)</f>
        <v>0</v>
      </c>
      <c r="T1547" s="3">
        <f t="shared" si="24"/>
        <v>3360</v>
      </c>
    </row>
    <row r="1548" spans="1:20" x14ac:dyDescent="0.25">
      <c r="A1548" s="3">
        <f>Rifles!C1548</f>
        <v>98702020</v>
      </c>
      <c r="B1548" s="3" t="str">
        <f>_xlfn.XLOOKUP($A1548, Rifles!$C$2:$C$419,Rifles!$D$2:$D$419,"N/A",0)</f>
        <v>N/A</v>
      </c>
      <c r="C1548" s="4" t="str">
        <f>_xlfn.XLOOKUP($A1548, Rifles!$C$2:$C$419,Rifles!F$2:F$419,"N/A",0)</f>
        <v>N/A</v>
      </c>
      <c r="D1548" s="4" t="str">
        <f>_xlfn.XLOOKUP($A1548, Rifles!$C$2:$C$419,Rifles!G$2:G$419,"N/A",0)</f>
        <v>N/A</v>
      </c>
      <c r="E1548" s="3">
        <f>_xlfn.XLOOKUP($A1548,Pistols!$C:$C,Pistols!H:H,0,0)</f>
        <v>0</v>
      </c>
      <c r="F1548" s="3">
        <f>_xlfn.XLOOKUP($A1548,Pistols!$C:$C,Pistols!I:I,0,0)</f>
        <v>1</v>
      </c>
      <c r="G1548" s="3">
        <f>_xlfn.XLOOKUP($A1548,Pistols!$C:$C,Pistols!J:J,0,0)</f>
        <v>0</v>
      </c>
      <c r="H1548" s="3">
        <f>_xlfn.XLOOKUP($A1548,Pistols!$C:$C,Pistols!K:K,0,0)</f>
        <v>0</v>
      </c>
      <c r="I1548" s="3">
        <f>_xlfn.XLOOKUP($A1548,Pistols!$C:$C,Pistols!L:L,0,0)</f>
        <v>0</v>
      </c>
      <c r="J1548" s="3">
        <f>_xlfn.XLOOKUP($A1548,Pistols!$C:$C,Pistols!M:M,0,0)</f>
        <v>0</v>
      </c>
      <c r="K1548" s="3">
        <f>_xlfn.XLOOKUP($A1548,Pistols!$C:$C,Pistols!N:N,0,0)</f>
        <v>1</v>
      </c>
      <c r="L1548" s="3">
        <f>_xlfn.XLOOKUP($A1548,Revolvers!$C:$C,Revolvers!O:O,0,0)</f>
        <v>0</v>
      </c>
      <c r="M1548" s="3">
        <f>_xlfn.XLOOKUP($A1548,Revolvers!$C:$C,Revolvers!P:P,0,0)</f>
        <v>0</v>
      </c>
      <c r="N1548" s="3">
        <f>_xlfn.XLOOKUP($A1548,Revolvers!$C:$C,Revolvers!Q:Q,0,0)</f>
        <v>0</v>
      </c>
      <c r="O1548" s="3">
        <f>_xlfn.XLOOKUP($A1548,Revolvers!$C:$C,Revolvers!R:R,0,0)</f>
        <v>0</v>
      </c>
      <c r="P1548" s="3">
        <f>_xlfn.XLOOKUP($A1548,Revolvers!$C:$C,Revolvers!S:S,0,0)</f>
        <v>0</v>
      </c>
      <c r="Q1548" s="3">
        <f>_xlfn.XLOOKUP($A1548,Revolvers!$C:$C,Revolvers!T:T,0,0)</f>
        <v>0</v>
      </c>
      <c r="R1548" s="3">
        <f>_xlfn.XLOOKUP($A1548,Rifles!C:C,Rifles!H:H,0,0)</f>
        <v>3</v>
      </c>
      <c r="S1548" s="3">
        <f>_xlfn.XLOOKUP($A1548,Shotguns!C:C,Shotguns!H:H,0,0)</f>
        <v>0</v>
      </c>
      <c r="T1548" s="3">
        <f t="shared" si="24"/>
        <v>4</v>
      </c>
    </row>
    <row r="1549" spans="1:20" x14ac:dyDescent="0.25">
      <c r="A1549" s="3">
        <f>Rifles!C1549</f>
        <v>98702946</v>
      </c>
      <c r="B1549" s="3" t="str">
        <f>_xlfn.XLOOKUP($A1549, Rifles!$C$2:$C$419,Rifles!$D$2:$D$419,"N/A",0)</f>
        <v>N/A</v>
      </c>
      <c r="C1549" s="4" t="str">
        <f>_xlfn.XLOOKUP($A1549, Rifles!$C$2:$C$419,Rifles!F$2:F$419,"N/A",0)</f>
        <v>N/A</v>
      </c>
      <c r="D1549" s="4" t="str">
        <f>_xlfn.XLOOKUP($A1549, Rifles!$C$2:$C$419,Rifles!G$2:G$419,"N/A",0)</f>
        <v>N/A</v>
      </c>
      <c r="E1549" s="3">
        <f>_xlfn.XLOOKUP($A1549,Pistols!$C:$C,Pistols!H:H,0,0)</f>
        <v>0</v>
      </c>
      <c r="F1549" s="3">
        <f>_xlfn.XLOOKUP($A1549,Pistols!$C:$C,Pistols!I:I,0,0)</f>
        <v>0</v>
      </c>
      <c r="G1549" s="3">
        <f>_xlfn.XLOOKUP($A1549,Pistols!$C:$C,Pistols!J:J,0,0)</f>
        <v>0</v>
      </c>
      <c r="H1549" s="3">
        <f>_xlfn.XLOOKUP($A1549,Pistols!$C:$C,Pistols!K:K,0,0)</f>
        <v>0</v>
      </c>
      <c r="I1549" s="3">
        <f>_xlfn.XLOOKUP($A1549,Pistols!$C:$C,Pistols!L:L,0,0)</f>
        <v>0</v>
      </c>
      <c r="J1549" s="3">
        <f>_xlfn.XLOOKUP($A1549,Pistols!$C:$C,Pistols!M:M,0,0)</f>
        <v>0</v>
      </c>
      <c r="K1549" s="3">
        <f>_xlfn.XLOOKUP($A1549,Pistols!$C:$C,Pistols!N:N,0,0)</f>
        <v>0</v>
      </c>
      <c r="L1549" s="3">
        <f>_xlfn.XLOOKUP($A1549,Revolvers!$C:$C,Revolvers!O:O,0,0)</f>
        <v>0</v>
      </c>
      <c r="M1549" s="3">
        <f>_xlfn.XLOOKUP($A1549,Revolvers!$C:$C,Revolvers!P:P,0,0)</f>
        <v>0</v>
      </c>
      <c r="N1549" s="3">
        <f>_xlfn.XLOOKUP($A1549,Revolvers!$C:$C,Revolvers!Q:Q,0,0)</f>
        <v>0</v>
      </c>
      <c r="O1549" s="3">
        <f>_xlfn.XLOOKUP($A1549,Revolvers!$C:$C,Revolvers!R:R,0,0)</f>
        <v>0</v>
      </c>
      <c r="P1549" s="3">
        <f>_xlfn.XLOOKUP($A1549,Revolvers!$C:$C,Revolvers!S:S,0,0)</f>
        <v>0</v>
      </c>
      <c r="Q1549" s="3">
        <f>_xlfn.XLOOKUP($A1549,Revolvers!$C:$C,Revolvers!T:T,0,0)</f>
        <v>0</v>
      </c>
      <c r="R1549" s="3">
        <f>_xlfn.XLOOKUP($A1549,Rifles!C:C,Rifles!H:H,0,0)</f>
        <v>5</v>
      </c>
      <c r="S1549" s="3">
        <f>_xlfn.XLOOKUP($A1549,Shotguns!C:C,Shotguns!H:H,0,0)</f>
        <v>0</v>
      </c>
      <c r="T1549" s="3">
        <f t="shared" si="24"/>
        <v>5</v>
      </c>
    </row>
    <row r="1550" spans="1:20" x14ac:dyDescent="0.25">
      <c r="A1550" s="3">
        <f>Rifles!C1550</f>
        <v>98702489</v>
      </c>
      <c r="B1550" s="3" t="str">
        <f>_xlfn.XLOOKUP($A1550, Rifles!$C$2:$C$419,Rifles!$D$2:$D$419,"N/A",0)</f>
        <v>N/A</v>
      </c>
      <c r="C1550" s="4" t="str">
        <f>_xlfn.XLOOKUP($A1550, Rifles!$C$2:$C$419,Rifles!F$2:F$419,"N/A",0)</f>
        <v>N/A</v>
      </c>
      <c r="D1550" s="4" t="str">
        <f>_xlfn.XLOOKUP($A1550, Rifles!$C$2:$C$419,Rifles!G$2:G$419,"N/A",0)</f>
        <v>N/A</v>
      </c>
      <c r="E1550" s="3">
        <f>_xlfn.XLOOKUP($A1550,Pistols!$C:$C,Pistols!H:H,0,0)</f>
        <v>0</v>
      </c>
      <c r="F1550" s="3">
        <f>_xlfn.XLOOKUP($A1550,Pistols!$C:$C,Pistols!I:I,0,0)</f>
        <v>0</v>
      </c>
      <c r="G1550" s="3">
        <f>_xlfn.XLOOKUP($A1550,Pistols!$C:$C,Pistols!J:J,0,0)</f>
        <v>0</v>
      </c>
      <c r="H1550" s="3">
        <f>_xlfn.XLOOKUP($A1550,Pistols!$C:$C,Pistols!K:K,0,0)</f>
        <v>0</v>
      </c>
      <c r="I1550" s="3">
        <f>_xlfn.XLOOKUP($A1550,Pistols!$C:$C,Pistols!L:L,0,0)</f>
        <v>0</v>
      </c>
      <c r="J1550" s="3">
        <f>_xlfn.XLOOKUP($A1550,Pistols!$C:$C,Pistols!M:M,0,0)</f>
        <v>0</v>
      </c>
      <c r="K1550" s="3">
        <f>_xlfn.XLOOKUP($A1550,Pistols!$C:$C,Pistols!N:N,0,0)</f>
        <v>0</v>
      </c>
      <c r="L1550" s="3">
        <f>_xlfn.XLOOKUP($A1550,Revolvers!$C:$C,Revolvers!O:O,0,0)</f>
        <v>0</v>
      </c>
      <c r="M1550" s="3">
        <f>_xlfn.XLOOKUP($A1550,Revolvers!$C:$C,Revolvers!P:P,0,0)</f>
        <v>0</v>
      </c>
      <c r="N1550" s="3">
        <f>_xlfn.XLOOKUP($A1550,Revolvers!$C:$C,Revolvers!Q:Q,0,0)</f>
        <v>0</v>
      </c>
      <c r="O1550" s="3">
        <f>_xlfn.XLOOKUP($A1550,Revolvers!$C:$C,Revolvers!R:R,0,0)</f>
        <v>0</v>
      </c>
      <c r="P1550" s="3">
        <f>_xlfn.XLOOKUP($A1550,Revolvers!$C:$C,Revolvers!S:S,0,0)</f>
        <v>0</v>
      </c>
      <c r="Q1550" s="3">
        <f>_xlfn.XLOOKUP($A1550,Revolvers!$C:$C,Revolvers!T:T,0,0)</f>
        <v>0</v>
      </c>
      <c r="R1550" s="3">
        <f>_xlfn.XLOOKUP($A1550,Rifles!C:C,Rifles!H:H,0,0)</f>
        <v>1052</v>
      </c>
      <c r="S1550" s="3">
        <f>_xlfn.XLOOKUP($A1550,Shotguns!C:C,Shotguns!H:H,0,0)</f>
        <v>0</v>
      </c>
      <c r="T1550" s="3">
        <f t="shared" si="24"/>
        <v>1052</v>
      </c>
    </row>
    <row r="1551" spans="1:20" x14ac:dyDescent="0.25">
      <c r="A1551" s="3">
        <f>Rifles!C1551</f>
        <v>98734724</v>
      </c>
      <c r="B1551" s="3" t="str">
        <f>_xlfn.XLOOKUP($A1551, Rifles!$C$2:$C$419,Rifles!$D$2:$D$419,"N/A",0)</f>
        <v>N/A</v>
      </c>
      <c r="C1551" s="4" t="str">
        <f>_xlfn.XLOOKUP($A1551, Rifles!$C$2:$C$419,Rifles!F$2:F$419,"N/A",0)</f>
        <v>N/A</v>
      </c>
      <c r="D1551" s="4" t="str">
        <f>_xlfn.XLOOKUP($A1551, Rifles!$C$2:$C$419,Rifles!G$2:G$419,"N/A",0)</f>
        <v>N/A</v>
      </c>
      <c r="E1551" s="3">
        <f>_xlfn.XLOOKUP($A1551,Pistols!$C:$C,Pistols!H:H,0,0)</f>
        <v>13</v>
      </c>
      <c r="F1551" s="3">
        <f>_xlfn.XLOOKUP($A1551,Pistols!$C:$C,Pistols!I:I,0,0)</f>
        <v>0</v>
      </c>
      <c r="G1551" s="3">
        <f>_xlfn.XLOOKUP($A1551,Pistols!$C:$C,Pistols!J:J,0,0)</f>
        <v>3</v>
      </c>
      <c r="H1551" s="3">
        <f>_xlfn.XLOOKUP($A1551,Pistols!$C:$C,Pistols!K:K,0,0)</f>
        <v>0</v>
      </c>
      <c r="I1551" s="3">
        <f>_xlfn.XLOOKUP($A1551,Pistols!$C:$C,Pistols!L:L,0,0)</f>
        <v>0</v>
      </c>
      <c r="J1551" s="3">
        <f>_xlfn.XLOOKUP($A1551,Pistols!$C:$C,Pistols!M:M,0,0)</f>
        <v>0</v>
      </c>
      <c r="K1551" s="3">
        <f>_xlfn.XLOOKUP($A1551,Pistols!$C:$C,Pistols!N:N,0,0)</f>
        <v>16</v>
      </c>
      <c r="L1551" s="3">
        <f>_xlfn.XLOOKUP($A1551,Revolvers!$C:$C,Revolvers!O:O,0,0)</f>
        <v>0</v>
      </c>
      <c r="M1551" s="3">
        <f>_xlfn.XLOOKUP($A1551,Revolvers!$C:$C,Revolvers!P:P,0,0)</f>
        <v>0</v>
      </c>
      <c r="N1551" s="3">
        <f>_xlfn.XLOOKUP($A1551,Revolvers!$C:$C,Revolvers!Q:Q,0,0)</f>
        <v>0</v>
      </c>
      <c r="O1551" s="3">
        <f>_xlfn.XLOOKUP($A1551,Revolvers!$C:$C,Revolvers!R:R,0,0)</f>
        <v>0</v>
      </c>
      <c r="P1551" s="3">
        <f>_xlfn.XLOOKUP($A1551,Revolvers!$C:$C,Revolvers!S:S,0,0)</f>
        <v>0</v>
      </c>
      <c r="Q1551" s="3">
        <f>_xlfn.XLOOKUP($A1551,Revolvers!$C:$C,Revolvers!T:T,0,0)</f>
        <v>0</v>
      </c>
      <c r="R1551" s="3">
        <f>_xlfn.XLOOKUP($A1551,Rifles!C:C,Rifles!H:H,0,0)</f>
        <v>380</v>
      </c>
      <c r="S1551" s="3">
        <f>_xlfn.XLOOKUP($A1551,Shotguns!C:C,Shotguns!H:H,0,0)</f>
        <v>0</v>
      </c>
      <c r="T1551" s="3">
        <f t="shared" si="24"/>
        <v>396</v>
      </c>
    </row>
    <row r="1552" spans="1:20" x14ac:dyDescent="0.25">
      <c r="A1552" s="3">
        <f>Rifles!C1552</f>
        <v>15416132</v>
      </c>
      <c r="B1552" s="3" t="str">
        <f>_xlfn.XLOOKUP($A1552, Rifles!$C$2:$C$419,Rifles!$D$2:$D$419,"N/A",0)</f>
        <v>N/A</v>
      </c>
      <c r="C1552" s="4" t="str">
        <f>_xlfn.XLOOKUP($A1552, Rifles!$C$2:$C$419,Rifles!F$2:F$419,"N/A",0)</f>
        <v>N/A</v>
      </c>
      <c r="D1552" s="4" t="str">
        <f>_xlfn.XLOOKUP($A1552, Rifles!$C$2:$C$419,Rifles!G$2:G$419,"N/A",0)</f>
        <v>N/A</v>
      </c>
      <c r="E1552" s="3">
        <f>_xlfn.XLOOKUP($A1552,Pistols!$C:$C,Pistols!H:H,0,0)</f>
        <v>0</v>
      </c>
      <c r="F1552" s="3">
        <f>_xlfn.XLOOKUP($A1552,Pistols!$C:$C,Pistols!I:I,0,0)</f>
        <v>0</v>
      </c>
      <c r="G1552" s="3">
        <f>_xlfn.XLOOKUP($A1552,Pistols!$C:$C,Pistols!J:J,0,0)</f>
        <v>0</v>
      </c>
      <c r="H1552" s="3">
        <f>_xlfn.XLOOKUP($A1552,Pistols!$C:$C,Pistols!K:K,0,0)</f>
        <v>0</v>
      </c>
      <c r="I1552" s="3">
        <f>_xlfn.XLOOKUP($A1552,Pistols!$C:$C,Pistols!L:L,0,0)</f>
        <v>0</v>
      </c>
      <c r="J1552" s="3">
        <f>_xlfn.XLOOKUP($A1552,Pistols!$C:$C,Pistols!M:M,0,0)</f>
        <v>0</v>
      </c>
      <c r="K1552" s="3">
        <f>_xlfn.XLOOKUP($A1552,Pistols!$C:$C,Pistols!N:N,0,0)</f>
        <v>0</v>
      </c>
      <c r="L1552" s="3">
        <f>_xlfn.XLOOKUP($A1552,Revolvers!$C:$C,Revolvers!O:O,0,0)</f>
        <v>0</v>
      </c>
      <c r="M1552" s="3">
        <f>_xlfn.XLOOKUP($A1552,Revolvers!$C:$C,Revolvers!P:P,0,0)</f>
        <v>0</v>
      </c>
      <c r="N1552" s="3">
        <f>_xlfn.XLOOKUP($A1552,Revolvers!$C:$C,Revolvers!Q:Q,0,0)</f>
        <v>0</v>
      </c>
      <c r="O1552" s="3">
        <f>_xlfn.XLOOKUP($A1552,Revolvers!$C:$C,Revolvers!R:R,0,0)</f>
        <v>0</v>
      </c>
      <c r="P1552" s="3">
        <f>_xlfn.XLOOKUP($A1552,Revolvers!$C:$C,Revolvers!S:S,0,0)</f>
        <v>0</v>
      </c>
      <c r="Q1552" s="3">
        <f>_xlfn.XLOOKUP($A1552,Revolvers!$C:$C,Revolvers!T:T,0,0)</f>
        <v>0</v>
      </c>
      <c r="R1552" s="3">
        <f>_xlfn.XLOOKUP($A1552,Rifles!C:C,Rifles!H:H,0,0)</f>
        <v>1</v>
      </c>
      <c r="S1552" s="3">
        <f>_xlfn.XLOOKUP($A1552,Shotguns!C:C,Shotguns!H:H,0,0)</f>
        <v>0</v>
      </c>
      <c r="T1552" s="3">
        <f t="shared" si="24"/>
        <v>1</v>
      </c>
    </row>
    <row r="1553" spans="1:20" x14ac:dyDescent="0.25">
      <c r="A1553" s="3">
        <f>Rifles!C1553</f>
        <v>15410684</v>
      </c>
      <c r="B1553" s="3" t="str">
        <f>_xlfn.XLOOKUP($A1553, Rifles!$C$2:$C$419,Rifles!$D$2:$D$419,"N/A",0)</f>
        <v>N/A</v>
      </c>
      <c r="C1553" s="4" t="str">
        <f>_xlfn.XLOOKUP($A1553, Rifles!$C$2:$C$419,Rifles!F$2:F$419,"N/A",0)</f>
        <v>N/A</v>
      </c>
      <c r="D1553" s="4" t="str">
        <f>_xlfn.XLOOKUP($A1553, Rifles!$C$2:$C$419,Rifles!G$2:G$419,"N/A",0)</f>
        <v>N/A</v>
      </c>
      <c r="E1553" s="3">
        <f>_xlfn.XLOOKUP($A1553,Pistols!$C:$C,Pistols!H:H,0,0)</f>
        <v>0</v>
      </c>
      <c r="F1553" s="3">
        <f>_xlfn.XLOOKUP($A1553,Pistols!$C:$C,Pistols!I:I,0,0)</f>
        <v>0</v>
      </c>
      <c r="G1553" s="3">
        <f>_xlfn.XLOOKUP($A1553,Pistols!$C:$C,Pistols!J:J,0,0)</f>
        <v>0</v>
      </c>
      <c r="H1553" s="3">
        <f>_xlfn.XLOOKUP($A1553,Pistols!$C:$C,Pistols!K:K,0,0)</f>
        <v>0</v>
      </c>
      <c r="I1553" s="3">
        <f>_xlfn.XLOOKUP($A1553,Pistols!$C:$C,Pistols!L:L,0,0)</f>
        <v>1</v>
      </c>
      <c r="J1553" s="3">
        <f>_xlfn.XLOOKUP($A1553,Pistols!$C:$C,Pistols!M:M,0,0)</f>
        <v>20</v>
      </c>
      <c r="K1553" s="3">
        <f>_xlfn.XLOOKUP($A1553,Pistols!$C:$C,Pistols!N:N,0,0)</f>
        <v>21</v>
      </c>
      <c r="L1553" s="3">
        <f>_xlfn.XLOOKUP($A1553,Revolvers!$C:$C,Revolvers!O:O,0,0)</f>
        <v>0</v>
      </c>
      <c r="M1553" s="3">
        <f>_xlfn.XLOOKUP($A1553,Revolvers!$C:$C,Revolvers!P:P,0,0)</f>
        <v>0</v>
      </c>
      <c r="N1553" s="3">
        <f>_xlfn.XLOOKUP($A1553,Revolvers!$C:$C,Revolvers!Q:Q,0,0)</f>
        <v>0</v>
      </c>
      <c r="O1553" s="3">
        <f>_xlfn.XLOOKUP($A1553,Revolvers!$C:$C,Revolvers!R:R,0,0)</f>
        <v>0</v>
      </c>
      <c r="P1553" s="3">
        <f>_xlfn.XLOOKUP($A1553,Revolvers!$C:$C,Revolvers!S:S,0,0)</f>
        <v>0</v>
      </c>
      <c r="Q1553" s="3">
        <f>_xlfn.XLOOKUP($A1553,Revolvers!$C:$C,Revolvers!T:T,0,0)</f>
        <v>0</v>
      </c>
      <c r="R1553" s="3">
        <f>_xlfn.XLOOKUP($A1553,Rifles!C:C,Rifles!H:H,0,0)</f>
        <v>2</v>
      </c>
      <c r="S1553" s="3">
        <f>_xlfn.XLOOKUP($A1553,Shotguns!C:C,Shotguns!H:H,0,0)</f>
        <v>0</v>
      </c>
      <c r="T1553" s="3">
        <f t="shared" si="24"/>
        <v>23</v>
      </c>
    </row>
    <row r="1554" spans="1:20" x14ac:dyDescent="0.25">
      <c r="A1554" s="3">
        <f>Rifles!C1554</f>
        <v>15403245</v>
      </c>
      <c r="B1554" s="3" t="str">
        <f>_xlfn.XLOOKUP($A1554, Rifles!$C$2:$C$419,Rifles!$D$2:$D$419,"N/A",0)</f>
        <v>N/A</v>
      </c>
      <c r="C1554" s="4" t="str">
        <f>_xlfn.XLOOKUP($A1554, Rifles!$C$2:$C$419,Rifles!F$2:F$419,"N/A",0)</f>
        <v>N/A</v>
      </c>
      <c r="D1554" s="4" t="str">
        <f>_xlfn.XLOOKUP($A1554, Rifles!$C$2:$C$419,Rifles!G$2:G$419,"N/A",0)</f>
        <v>N/A</v>
      </c>
      <c r="E1554" s="3">
        <f>_xlfn.XLOOKUP($A1554,Pistols!$C:$C,Pistols!H:H,0,0)</f>
        <v>0</v>
      </c>
      <c r="F1554" s="3">
        <f>_xlfn.XLOOKUP($A1554,Pistols!$C:$C,Pistols!I:I,0,0)</f>
        <v>0</v>
      </c>
      <c r="G1554" s="3">
        <f>_xlfn.XLOOKUP($A1554,Pistols!$C:$C,Pistols!J:J,0,0)</f>
        <v>0</v>
      </c>
      <c r="H1554" s="3">
        <f>_xlfn.XLOOKUP($A1554,Pistols!$C:$C,Pistols!K:K,0,0)</f>
        <v>0</v>
      </c>
      <c r="I1554" s="3">
        <f>_xlfn.XLOOKUP($A1554,Pistols!$C:$C,Pistols!L:L,0,0)</f>
        <v>0</v>
      </c>
      <c r="J1554" s="3">
        <f>_xlfn.XLOOKUP($A1554,Pistols!$C:$C,Pistols!M:M,0,0)</f>
        <v>0</v>
      </c>
      <c r="K1554" s="3">
        <f>_xlfn.XLOOKUP($A1554,Pistols!$C:$C,Pistols!N:N,0,0)</f>
        <v>0</v>
      </c>
      <c r="L1554" s="3">
        <f>_xlfn.XLOOKUP($A1554,Revolvers!$C:$C,Revolvers!O:O,0,0)</f>
        <v>0</v>
      </c>
      <c r="M1554" s="3">
        <f>_xlfn.XLOOKUP($A1554,Revolvers!$C:$C,Revolvers!P:P,0,0)</f>
        <v>0</v>
      </c>
      <c r="N1554" s="3">
        <f>_xlfn.XLOOKUP($A1554,Revolvers!$C:$C,Revolvers!Q:Q,0,0)</f>
        <v>0</v>
      </c>
      <c r="O1554" s="3">
        <f>_xlfn.XLOOKUP($A1554,Revolvers!$C:$C,Revolvers!R:R,0,0)</f>
        <v>0</v>
      </c>
      <c r="P1554" s="3">
        <f>_xlfn.XLOOKUP($A1554,Revolvers!$C:$C,Revolvers!S:S,0,0)</f>
        <v>0</v>
      </c>
      <c r="Q1554" s="3">
        <f>_xlfn.XLOOKUP($A1554,Revolvers!$C:$C,Revolvers!T:T,0,0)</f>
        <v>0</v>
      </c>
      <c r="R1554" s="3">
        <f>_xlfn.XLOOKUP($A1554,Rifles!C:C,Rifles!H:H,0,0)</f>
        <v>1077</v>
      </c>
      <c r="S1554" s="3">
        <f>_xlfn.XLOOKUP($A1554,Shotguns!C:C,Shotguns!H:H,0,0)</f>
        <v>0</v>
      </c>
      <c r="T1554" s="3">
        <f t="shared" si="24"/>
        <v>1077</v>
      </c>
    </row>
    <row r="1555" spans="1:20" x14ac:dyDescent="0.25">
      <c r="A1555" s="3">
        <f>Rifles!C1555</f>
        <v>15412412</v>
      </c>
      <c r="B1555" s="3" t="str">
        <f>_xlfn.XLOOKUP($A1555, Rifles!$C$2:$C$419,Rifles!$D$2:$D$419,"N/A",0)</f>
        <v>N/A</v>
      </c>
      <c r="C1555" s="4" t="str">
        <f>_xlfn.XLOOKUP($A1555, Rifles!$C$2:$C$419,Rifles!F$2:F$419,"N/A",0)</f>
        <v>N/A</v>
      </c>
      <c r="D1555" s="4" t="str">
        <f>_xlfn.XLOOKUP($A1555, Rifles!$C$2:$C$419,Rifles!G$2:G$419,"N/A",0)</f>
        <v>N/A</v>
      </c>
      <c r="E1555" s="3">
        <f>_xlfn.XLOOKUP($A1555,Pistols!$C:$C,Pistols!H:H,0,0)</f>
        <v>1</v>
      </c>
      <c r="F1555" s="3">
        <f>_xlfn.XLOOKUP($A1555,Pistols!$C:$C,Pistols!I:I,0,0)</f>
        <v>0</v>
      </c>
      <c r="G1555" s="3">
        <f>_xlfn.XLOOKUP($A1555,Pistols!$C:$C,Pistols!J:J,0,0)</f>
        <v>0</v>
      </c>
      <c r="H1555" s="3">
        <f>_xlfn.XLOOKUP($A1555,Pistols!$C:$C,Pistols!K:K,0,0)</f>
        <v>0</v>
      </c>
      <c r="I1555" s="3">
        <f>_xlfn.XLOOKUP($A1555,Pistols!$C:$C,Pistols!L:L,0,0)</f>
        <v>0</v>
      </c>
      <c r="J1555" s="3">
        <f>_xlfn.XLOOKUP($A1555,Pistols!$C:$C,Pistols!M:M,0,0)</f>
        <v>0</v>
      </c>
      <c r="K1555" s="3">
        <f>_xlfn.XLOOKUP($A1555,Pistols!$C:$C,Pistols!N:N,0,0)</f>
        <v>1</v>
      </c>
      <c r="L1555" s="3">
        <f>_xlfn.XLOOKUP($A1555,Revolvers!$C:$C,Revolvers!O:O,0,0)</f>
        <v>0</v>
      </c>
      <c r="M1555" s="3">
        <f>_xlfn.XLOOKUP($A1555,Revolvers!$C:$C,Revolvers!P:P,0,0)</f>
        <v>0</v>
      </c>
      <c r="N1555" s="3">
        <f>_xlfn.XLOOKUP($A1555,Revolvers!$C:$C,Revolvers!Q:Q,0,0)</f>
        <v>0</v>
      </c>
      <c r="O1555" s="3">
        <f>_xlfn.XLOOKUP($A1555,Revolvers!$C:$C,Revolvers!R:R,0,0)</f>
        <v>0</v>
      </c>
      <c r="P1555" s="3">
        <f>_xlfn.XLOOKUP($A1555,Revolvers!$C:$C,Revolvers!S:S,0,0)</f>
        <v>0</v>
      </c>
      <c r="Q1555" s="3">
        <f>_xlfn.XLOOKUP($A1555,Revolvers!$C:$C,Revolvers!T:T,0,0)</f>
        <v>0</v>
      </c>
      <c r="R1555" s="3">
        <f>_xlfn.XLOOKUP($A1555,Rifles!C:C,Rifles!H:H,0,0)</f>
        <v>8</v>
      </c>
      <c r="S1555" s="3">
        <f>_xlfn.XLOOKUP($A1555,Shotguns!C:C,Shotguns!H:H,0,0)</f>
        <v>0</v>
      </c>
      <c r="T1555" s="3">
        <f t="shared" si="24"/>
        <v>9</v>
      </c>
    </row>
    <row r="1556" spans="1:20" x14ac:dyDescent="0.25">
      <c r="A1556" s="3">
        <f>Rifles!C1556</f>
        <v>15411555</v>
      </c>
      <c r="B1556" s="3" t="str">
        <f>_xlfn.XLOOKUP($A1556, Rifles!$C$2:$C$419,Rifles!$D$2:$D$419,"N/A",0)</f>
        <v>N/A</v>
      </c>
      <c r="C1556" s="4" t="str">
        <f>_xlfn.XLOOKUP($A1556, Rifles!$C$2:$C$419,Rifles!F$2:F$419,"N/A",0)</f>
        <v>N/A</v>
      </c>
      <c r="D1556" s="4" t="str">
        <f>_xlfn.XLOOKUP($A1556, Rifles!$C$2:$C$419,Rifles!G$2:G$419,"N/A",0)</f>
        <v>N/A</v>
      </c>
      <c r="E1556" s="3">
        <f>_xlfn.XLOOKUP($A1556,Pistols!$C:$C,Pistols!H:H,0,0)</f>
        <v>0</v>
      </c>
      <c r="F1556" s="3">
        <f>_xlfn.XLOOKUP($A1556,Pistols!$C:$C,Pistols!I:I,0,0)</f>
        <v>0</v>
      </c>
      <c r="G1556" s="3">
        <f>_xlfn.XLOOKUP($A1556,Pistols!$C:$C,Pistols!J:J,0,0)</f>
        <v>0</v>
      </c>
      <c r="H1556" s="3">
        <f>_xlfn.XLOOKUP($A1556,Pistols!$C:$C,Pistols!K:K,0,0)</f>
        <v>0</v>
      </c>
      <c r="I1556" s="3">
        <f>_xlfn.XLOOKUP($A1556,Pistols!$C:$C,Pistols!L:L,0,0)</f>
        <v>0</v>
      </c>
      <c r="J1556" s="3">
        <f>_xlfn.XLOOKUP($A1556,Pistols!$C:$C,Pistols!M:M,0,0)</f>
        <v>0</v>
      </c>
      <c r="K1556" s="3">
        <f>_xlfn.XLOOKUP($A1556,Pistols!$C:$C,Pistols!N:N,0,0)</f>
        <v>0</v>
      </c>
      <c r="L1556" s="3">
        <f>_xlfn.XLOOKUP($A1556,Revolvers!$C:$C,Revolvers!O:O,0,0)</f>
        <v>0</v>
      </c>
      <c r="M1556" s="3">
        <f>_xlfn.XLOOKUP($A1556,Revolvers!$C:$C,Revolvers!P:P,0,0)</f>
        <v>0</v>
      </c>
      <c r="N1556" s="3">
        <f>_xlfn.XLOOKUP($A1556,Revolvers!$C:$C,Revolvers!Q:Q,0,0)</f>
        <v>0</v>
      </c>
      <c r="O1556" s="3">
        <f>_xlfn.XLOOKUP($A1556,Revolvers!$C:$C,Revolvers!R:R,0,0)</f>
        <v>0</v>
      </c>
      <c r="P1556" s="3">
        <f>_xlfn.XLOOKUP($A1556,Revolvers!$C:$C,Revolvers!S:S,0,0)</f>
        <v>0</v>
      </c>
      <c r="Q1556" s="3">
        <f>_xlfn.XLOOKUP($A1556,Revolvers!$C:$C,Revolvers!T:T,0,0)</f>
        <v>0</v>
      </c>
      <c r="R1556" s="3">
        <f>_xlfn.XLOOKUP($A1556,Rifles!C:C,Rifles!H:H,0,0)</f>
        <v>34</v>
      </c>
      <c r="S1556" s="3">
        <f>_xlfn.XLOOKUP($A1556,Shotguns!C:C,Shotguns!H:H,0,0)</f>
        <v>0</v>
      </c>
      <c r="T1556" s="3">
        <f t="shared" si="24"/>
        <v>34</v>
      </c>
    </row>
    <row r="1557" spans="1:20" x14ac:dyDescent="0.25">
      <c r="A1557" s="3">
        <f>Rifles!C1557</f>
        <v>15414514</v>
      </c>
      <c r="B1557" s="3" t="str">
        <f>_xlfn.XLOOKUP($A1557, Rifles!$C$2:$C$419,Rifles!$D$2:$D$419,"N/A",0)</f>
        <v>N/A</v>
      </c>
      <c r="C1557" s="4" t="str">
        <f>_xlfn.XLOOKUP($A1557, Rifles!$C$2:$C$419,Rifles!F$2:F$419,"N/A",0)</f>
        <v>N/A</v>
      </c>
      <c r="D1557" s="4" t="str">
        <f>_xlfn.XLOOKUP($A1557, Rifles!$C$2:$C$419,Rifles!G$2:G$419,"N/A",0)</f>
        <v>N/A</v>
      </c>
      <c r="E1557" s="3">
        <f>_xlfn.XLOOKUP($A1557,Pistols!$C:$C,Pistols!H:H,0,0)</f>
        <v>0</v>
      </c>
      <c r="F1557" s="3">
        <f>_xlfn.XLOOKUP($A1557,Pistols!$C:$C,Pistols!I:I,0,0)</f>
        <v>0</v>
      </c>
      <c r="G1557" s="3">
        <f>_xlfn.XLOOKUP($A1557,Pistols!$C:$C,Pistols!J:J,0,0)</f>
        <v>0</v>
      </c>
      <c r="H1557" s="3">
        <f>_xlfn.XLOOKUP($A1557,Pistols!$C:$C,Pistols!K:K,0,0)</f>
        <v>0</v>
      </c>
      <c r="I1557" s="3">
        <f>_xlfn.XLOOKUP($A1557,Pistols!$C:$C,Pistols!L:L,0,0)</f>
        <v>0</v>
      </c>
      <c r="J1557" s="3">
        <f>_xlfn.XLOOKUP($A1557,Pistols!$C:$C,Pistols!M:M,0,0)</f>
        <v>0</v>
      </c>
      <c r="K1557" s="3">
        <f>_xlfn.XLOOKUP($A1557,Pistols!$C:$C,Pistols!N:N,0,0)</f>
        <v>0</v>
      </c>
      <c r="L1557" s="3">
        <f>_xlfn.XLOOKUP($A1557,Revolvers!$C:$C,Revolvers!O:O,0,0)</f>
        <v>0</v>
      </c>
      <c r="M1557" s="3">
        <f>_xlfn.XLOOKUP($A1557,Revolvers!$C:$C,Revolvers!P:P,0,0)</f>
        <v>0</v>
      </c>
      <c r="N1557" s="3">
        <f>_xlfn.XLOOKUP($A1557,Revolvers!$C:$C,Revolvers!Q:Q,0,0)</f>
        <v>0</v>
      </c>
      <c r="O1557" s="3">
        <f>_xlfn.XLOOKUP($A1557,Revolvers!$C:$C,Revolvers!R:R,0,0)</f>
        <v>0</v>
      </c>
      <c r="P1557" s="3">
        <f>_xlfn.XLOOKUP($A1557,Revolvers!$C:$C,Revolvers!S:S,0,0)</f>
        <v>0</v>
      </c>
      <c r="Q1557" s="3">
        <f>_xlfn.XLOOKUP($A1557,Revolvers!$C:$C,Revolvers!T:T,0,0)</f>
        <v>0</v>
      </c>
      <c r="R1557" s="3">
        <f>_xlfn.XLOOKUP($A1557,Rifles!C:C,Rifles!H:H,0,0)</f>
        <v>145</v>
      </c>
      <c r="S1557" s="3">
        <f>_xlfn.XLOOKUP($A1557,Shotguns!C:C,Shotguns!H:H,0,0)</f>
        <v>0</v>
      </c>
      <c r="T1557" s="3">
        <f t="shared" si="24"/>
        <v>145</v>
      </c>
    </row>
    <row r="1558" spans="1:20" x14ac:dyDescent="0.25">
      <c r="A1558" s="3">
        <f>Rifles!C1558</f>
        <v>15418157</v>
      </c>
      <c r="B1558" s="3" t="str">
        <f>_xlfn.XLOOKUP($A1558, Rifles!$C$2:$C$419,Rifles!$D$2:$D$419,"N/A",0)</f>
        <v>N/A</v>
      </c>
      <c r="C1558" s="4" t="str">
        <f>_xlfn.XLOOKUP($A1558, Rifles!$C$2:$C$419,Rifles!F$2:F$419,"N/A",0)</f>
        <v>N/A</v>
      </c>
      <c r="D1558" s="4" t="str">
        <f>_xlfn.XLOOKUP($A1558, Rifles!$C$2:$C$419,Rifles!G$2:G$419,"N/A",0)</f>
        <v>N/A</v>
      </c>
      <c r="E1558" s="3">
        <f>_xlfn.XLOOKUP($A1558,Pistols!$C:$C,Pistols!H:H,0,0)</f>
        <v>13</v>
      </c>
      <c r="F1558" s="3">
        <f>_xlfn.XLOOKUP($A1558,Pistols!$C:$C,Pistols!I:I,0,0)</f>
        <v>0</v>
      </c>
      <c r="G1558" s="3">
        <f>_xlfn.XLOOKUP($A1558,Pistols!$C:$C,Pistols!J:J,0,0)</f>
        <v>0</v>
      </c>
      <c r="H1558" s="3">
        <f>_xlfn.XLOOKUP($A1558,Pistols!$C:$C,Pistols!K:K,0,0)</f>
        <v>0</v>
      </c>
      <c r="I1558" s="3">
        <f>_xlfn.XLOOKUP($A1558,Pistols!$C:$C,Pistols!L:L,0,0)</f>
        <v>0</v>
      </c>
      <c r="J1558" s="3">
        <f>_xlfn.XLOOKUP($A1558,Pistols!$C:$C,Pistols!M:M,0,0)</f>
        <v>0</v>
      </c>
      <c r="K1558" s="3">
        <f>_xlfn.XLOOKUP($A1558,Pistols!$C:$C,Pistols!N:N,0,0)</f>
        <v>13</v>
      </c>
      <c r="L1558" s="3">
        <f>_xlfn.XLOOKUP($A1558,Revolvers!$C:$C,Revolvers!O:O,0,0)</f>
        <v>0</v>
      </c>
      <c r="M1558" s="3">
        <f>_xlfn.XLOOKUP($A1558,Revolvers!$C:$C,Revolvers!P:P,0,0)</f>
        <v>0</v>
      </c>
      <c r="N1558" s="3">
        <f>_xlfn.XLOOKUP($A1558,Revolvers!$C:$C,Revolvers!Q:Q,0,0)</f>
        <v>0</v>
      </c>
      <c r="O1558" s="3">
        <f>_xlfn.XLOOKUP($A1558,Revolvers!$C:$C,Revolvers!R:R,0,0)</f>
        <v>0</v>
      </c>
      <c r="P1558" s="3">
        <f>_xlfn.XLOOKUP($A1558,Revolvers!$C:$C,Revolvers!S:S,0,0)</f>
        <v>0</v>
      </c>
      <c r="Q1558" s="3">
        <f>_xlfn.XLOOKUP($A1558,Revolvers!$C:$C,Revolvers!T:T,0,0)</f>
        <v>0</v>
      </c>
      <c r="R1558" s="3">
        <f>_xlfn.XLOOKUP($A1558,Rifles!C:C,Rifles!H:H,0,0)</f>
        <v>13</v>
      </c>
      <c r="S1558" s="3">
        <f>_xlfn.XLOOKUP($A1558,Shotguns!C:C,Shotguns!H:H,0,0)</f>
        <v>0</v>
      </c>
      <c r="T1558" s="3">
        <f t="shared" si="24"/>
        <v>26</v>
      </c>
    </row>
    <row r="1559" spans="1:20" x14ac:dyDescent="0.25">
      <c r="A1559" s="3">
        <f>Rifles!C1559</f>
        <v>15414766</v>
      </c>
      <c r="B1559" s="3" t="str">
        <f>_xlfn.XLOOKUP($A1559, Rifles!$C$2:$C$419,Rifles!$D$2:$D$419,"N/A",0)</f>
        <v>N/A</v>
      </c>
      <c r="C1559" s="4" t="str">
        <f>_xlfn.XLOOKUP($A1559, Rifles!$C$2:$C$419,Rifles!F$2:F$419,"N/A",0)</f>
        <v>N/A</v>
      </c>
      <c r="D1559" s="4" t="str">
        <f>_xlfn.XLOOKUP($A1559, Rifles!$C$2:$C$419,Rifles!G$2:G$419,"N/A",0)</f>
        <v>N/A</v>
      </c>
      <c r="E1559" s="3">
        <f>_xlfn.XLOOKUP($A1559,Pistols!$C:$C,Pistols!H:H,0,0)</f>
        <v>0</v>
      </c>
      <c r="F1559" s="3">
        <f>_xlfn.XLOOKUP($A1559,Pistols!$C:$C,Pistols!I:I,0,0)</f>
        <v>0</v>
      </c>
      <c r="G1559" s="3">
        <f>_xlfn.XLOOKUP($A1559,Pistols!$C:$C,Pistols!J:J,0,0)</f>
        <v>0</v>
      </c>
      <c r="H1559" s="3">
        <f>_xlfn.XLOOKUP($A1559,Pistols!$C:$C,Pistols!K:K,0,0)</f>
        <v>0</v>
      </c>
      <c r="I1559" s="3">
        <f>_xlfn.XLOOKUP($A1559,Pistols!$C:$C,Pistols!L:L,0,0)</f>
        <v>0</v>
      </c>
      <c r="J1559" s="3">
        <f>_xlfn.XLOOKUP($A1559,Pistols!$C:$C,Pistols!M:M,0,0)</f>
        <v>0</v>
      </c>
      <c r="K1559" s="3">
        <f>_xlfn.XLOOKUP($A1559,Pistols!$C:$C,Pistols!N:N,0,0)</f>
        <v>0</v>
      </c>
      <c r="L1559" s="3">
        <f>_xlfn.XLOOKUP($A1559,Revolvers!$C:$C,Revolvers!O:O,0,0)</f>
        <v>0</v>
      </c>
      <c r="M1559" s="3">
        <f>_xlfn.XLOOKUP($A1559,Revolvers!$C:$C,Revolvers!P:P,0,0)</f>
        <v>0</v>
      </c>
      <c r="N1559" s="3">
        <f>_xlfn.XLOOKUP($A1559,Revolvers!$C:$C,Revolvers!Q:Q,0,0)</f>
        <v>0</v>
      </c>
      <c r="O1559" s="3">
        <f>_xlfn.XLOOKUP($A1559,Revolvers!$C:$C,Revolvers!R:R,0,0)</f>
        <v>0</v>
      </c>
      <c r="P1559" s="3">
        <f>_xlfn.XLOOKUP($A1559,Revolvers!$C:$C,Revolvers!S:S,0,0)</f>
        <v>0</v>
      </c>
      <c r="Q1559" s="3">
        <f>_xlfn.XLOOKUP($A1559,Revolvers!$C:$C,Revolvers!T:T,0,0)</f>
        <v>0</v>
      </c>
      <c r="R1559" s="3">
        <f>_xlfn.XLOOKUP($A1559,Rifles!C:C,Rifles!H:H,0,0)</f>
        <v>16</v>
      </c>
      <c r="S1559" s="3">
        <f>_xlfn.XLOOKUP($A1559,Shotguns!C:C,Shotguns!H:H,0,0)</f>
        <v>0</v>
      </c>
      <c r="T1559" s="3">
        <f t="shared" si="24"/>
        <v>16</v>
      </c>
    </row>
    <row r="1560" spans="1:20" x14ac:dyDescent="0.25">
      <c r="A1560" s="3">
        <f>Rifles!C1560</f>
        <v>15414081</v>
      </c>
      <c r="B1560" s="3" t="str">
        <f>_xlfn.XLOOKUP($A1560, Rifles!$C$2:$C$419,Rifles!$D$2:$D$419,"N/A",0)</f>
        <v>N/A</v>
      </c>
      <c r="C1560" s="4" t="str">
        <f>_xlfn.XLOOKUP($A1560, Rifles!$C$2:$C$419,Rifles!F$2:F$419,"N/A",0)</f>
        <v>N/A</v>
      </c>
      <c r="D1560" s="4" t="str">
        <f>_xlfn.XLOOKUP($A1560, Rifles!$C$2:$C$419,Rifles!G$2:G$419,"N/A",0)</f>
        <v>N/A</v>
      </c>
      <c r="E1560" s="3">
        <f>_xlfn.XLOOKUP($A1560,Pistols!$C:$C,Pistols!H:H,0,0)</f>
        <v>0</v>
      </c>
      <c r="F1560" s="3">
        <f>_xlfn.XLOOKUP($A1560,Pistols!$C:$C,Pistols!I:I,0,0)</f>
        <v>0</v>
      </c>
      <c r="G1560" s="3">
        <f>_xlfn.XLOOKUP($A1560,Pistols!$C:$C,Pistols!J:J,0,0)</f>
        <v>0</v>
      </c>
      <c r="H1560" s="3">
        <f>_xlfn.XLOOKUP($A1560,Pistols!$C:$C,Pistols!K:K,0,0)</f>
        <v>0</v>
      </c>
      <c r="I1560" s="3">
        <f>_xlfn.XLOOKUP($A1560,Pistols!$C:$C,Pistols!L:L,0,0)</f>
        <v>0</v>
      </c>
      <c r="J1560" s="3">
        <f>_xlfn.XLOOKUP($A1560,Pistols!$C:$C,Pistols!M:M,0,0)</f>
        <v>0</v>
      </c>
      <c r="K1560" s="3">
        <f>_xlfn.XLOOKUP($A1560,Pistols!$C:$C,Pistols!N:N,0,0)</f>
        <v>0</v>
      </c>
      <c r="L1560" s="3">
        <f>_xlfn.XLOOKUP($A1560,Revolvers!$C:$C,Revolvers!O:O,0,0)</f>
        <v>0</v>
      </c>
      <c r="M1560" s="3">
        <f>_xlfn.XLOOKUP($A1560,Revolvers!$C:$C,Revolvers!P:P,0,0)</f>
        <v>0</v>
      </c>
      <c r="N1560" s="3">
        <f>_xlfn.XLOOKUP($A1560,Revolvers!$C:$C,Revolvers!Q:Q,0,0)</f>
        <v>0</v>
      </c>
      <c r="O1560" s="3">
        <f>_xlfn.XLOOKUP($A1560,Revolvers!$C:$C,Revolvers!R:R,0,0)</f>
        <v>0</v>
      </c>
      <c r="P1560" s="3">
        <f>_xlfn.XLOOKUP($A1560,Revolvers!$C:$C,Revolvers!S:S,0,0)</f>
        <v>0</v>
      </c>
      <c r="Q1560" s="3">
        <f>_xlfn.XLOOKUP($A1560,Revolvers!$C:$C,Revolvers!T:T,0,0)</f>
        <v>0</v>
      </c>
      <c r="R1560" s="3">
        <f>_xlfn.XLOOKUP($A1560,Rifles!C:C,Rifles!H:H,0,0)</f>
        <v>2</v>
      </c>
      <c r="S1560" s="3">
        <f>_xlfn.XLOOKUP($A1560,Shotguns!C:C,Shotguns!H:H,0,0)</f>
        <v>0</v>
      </c>
      <c r="T1560" s="3">
        <f t="shared" si="24"/>
        <v>2</v>
      </c>
    </row>
    <row r="1561" spans="1:20" x14ac:dyDescent="0.25">
      <c r="A1561" s="3">
        <f>Rifles!C1561</f>
        <v>15410320</v>
      </c>
      <c r="B1561" s="3" t="str">
        <f>_xlfn.XLOOKUP($A1561, Rifles!$C$2:$C$419,Rifles!$D$2:$D$419,"N/A",0)</f>
        <v>N/A</v>
      </c>
      <c r="C1561" s="4" t="str">
        <f>_xlfn.XLOOKUP($A1561, Rifles!$C$2:$C$419,Rifles!F$2:F$419,"N/A",0)</f>
        <v>N/A</v>
      </c>
      <c r="D1561" s="4" t="str">
        <f>_xlfn.XLOOKUP($A1561, Rifles!$C$2:$C$419,Rifles!G$2:G$419,"N/A",0)</f>
        <v>N/A</v>
      </c>
      <c r="E1561" s="3">
        <f>_xlfn.XLOOKUP($A1561,Pistols!$C:$C,Pistols!H:H,0,0)</f>
        <v>0</v>
      </c>
      <c r="F1561" s="3">
        <f>_xlfn.XLOOKUP($A1561,Pistols!$C:$C,Pistols!I:I,0,0)</f>
        <v>0</v>
      </c>
      <c r="G1561" s="3">
        <f>_xlfn.XLOOKUP($A1561,Pistols!$C:$C,Pistols!J:J,0,0)</f>
        <v>0</v>
      </c>
      <c r="H1561" s="3">
        <f>_xlfn.XLOOKUP($A1561,Pistols!$C:$C,Pistols!K:K,0,0)</f>
        <v>0</v>
      </c>
      <c r="I1561" s="3">
        <f>_xlfn.XLOOKUP($A1561,Pistols!$C:$C,Pistols!L:L,0,0)</f>
        <v>0</v>
      </c>
      <c r="J1561" s="3">
        <f>_xlfn.XLOOKUP($A1561,Pistols!$C:$C,Pistols!M:M,0,0)</f>
        <v>0</v>
      </c>
      <c r="K1561" s="3">
        <f>_xlfn.XLOOKUP($A1561,Pistols!$C:$C,Pistols!N:N,0,0)</f>
        <v>0</v>
      </c>
      <c r="L1561" s="3">
        <f>_xlfn.XLOOKUP($A1561,Revolvers!$C:$C,Revolvers!O:O,0,0)</f>
        <v>0</v>
      </c>
      <c r="M1561" s="3">
        <f>_xlfn.XLOOKUP($A1561,Revolvers!$C:$C,Revolvers!P:P,0,0)</f>
        <v>0</v>
      </c>
      <c r="N1561" s="3">
        <f>_xlfn.XLOOKUP($A1561,Revolvers!$C:$C,Revolvers!Q:Q,0,0)</f>
        <v>0</v>
      </c>
      <c r="O1561" s="3">
        <f>_xlfn.XLOOKUP($A1561,Revolvers!$C:$C,Revolvers!R:R,0,0)</f>
        <v>0</v>
      </c>
      <c r="P1561" s="3">
        <f>_xlfn.XLOOKUP($A1561,Revolvers!$C:$C,Revolvers!S:S,0,0)</f>
        <v>0</v>
      </c>
      <c r="Q1561" s="3">
        <f>_xlfn.XLOOKUP($A1561,Revolvers!$C:$C,Revolvers!T:T,0,0)</f>
        <v>0</v>
      </c>
      <c r="R1561" s="3">
        <f>_xlfn.XLOOKUP($A1561,Rifles!C:C,Rifles!H:H,0,0)</f>
        <v>2</v>
      </c>
      <c r="S1561" s="3">
        <f>_xlfn.XLOOKUP($A1561,Shotguns!C:C,Shotguns!H:H,0,0)</f>
        <v>0</v>
      </c>
      <c r="T1561" s="3">
        <f t="shared" si="24"/>
        <v>2</v>
      </c>
    </row>
    <row r="1562" spans="1:20" x14ac:dyDescent="0.25">
      <c r="A1562" s="3">
        <f>Rifles!C1562</f>
        <v>15416091</v>
      </c>
      <c r="B1562" s="3" t="str">
        <f>_xlfn.XLOOKUP($A1562, Rifles!$C$2:$C$419,Rifles!$D$2:$D$419,"N/A",0)</f>
        <v>N/A</v>
      </c>
      <c r="C1562" s="4" t="str">
        <f>_xlfn.XLOOKUP($A1562, Rifles!$C$2:$C$419,Rifles!F$2:F$419,"N/A",0)</f>
        <v>N/A</v>
      </c>
      <c r="D1562" s="4" t="str">
        <f>_xlfn.XLOOKUP($A1562, Rifles!$C$2:$C$419,Rifles!G$2:G$419,"N/A",0)</f>
        <v>N/A</v>
      </c>
      <c r="E1562" s="3">
        <f>_xlfn.XLOOKUP($A1562,Pistols!$C:$C,Pistols!H:H,0,0)</f>
        <v>0</v>
      </c>
      <c r="F1562" s="3">
        <f>_xlfn.XLOOKUP($A1562,Pistols!$C:$C,Pistols!I:I,0,0)</f>
        <v>0</v>
      </c>
      <c r="G1562" s="3">
        <f>_xlfn.XLOOKUP($A1562,Pistols!$C:$C,Pistols!J:J,0,0)</f>
        <v>0</v>
      </c>
      <c r="H1562" s="3">
        <f>_xlfn.XLOOKUP($A1562,Pistols!$C:$C,Pistols!K:K,0,0)</f>
        <v>0</v>
      </c>
      <c r="I1562" s="3">
        <f>_xlfn.XLOOKUP($A1562,Pistols!$C:$C,Pistols!L:L,0,0)</f>
        <v>0</v>
      </c>
      <c r="J1562" s="3">
        <f>_xlfn.XLOOKUP($A1562,Pistols!$C:$C,Pistols!M:M,0,0)</f>
        <v>0</v>
      </c>
      <c r="K1562" s="3">
        <f>_xlfn.XLOOKUP($A1562,Pistols!$C:$C,Pistols!N:N,0,0)</f>
        <v>0</v>
      </c>
      <c r="L1562" s="3">
        <f>_xlfn.XLOOKUP($A1562,Revolvers!$C:$C,Revolvers!O:O,0,0)</f>
        <v>0</v>
      </c>
      <c r="M1562" s="3">
        <f>_xlfn.XLOOKUP($A1562,Revolvers!$C:$C,Revolvers!P:P,0,0)</f>
        <v>0</v>
      </c>
      <c r="N1562" s="3">
        <f>_xlfn.XLOOKUP($A1562,Revolvers!$C:$C,Revolvers!Q:Q,0,0)</f>
        <v>0</v>
      </c>
      <c r="O1562" s="3">
        <f>_xlfn.XLOOKUP($A1562,Revolvers!$C:$C,Revolvers!R:R,0,0)</f>
        <v>0</v>
      </c>
      <c r="P1562" s="3">
        <f>_xlfn.XLOOKUP($A1562,Revolvers!$C:$C,Revolvers!S:S,0,0)</f>
        <v>0</v>
      </c>
      <c r="Q1562" s="3">
        <f>_xlfn.XLOOKUP($A1562,Revolvers!$C:$C,Revolvers!T:T,0,0)</f>
        <v>0</v>
      </c>
      <c r="R1562" s="3">
        <f>_xlfn.XLOOKUP($A1562,Rifles!C:C,Rifles!H:H,0,0)</f>
        <v>15</v>
      </c>
      <c r="S1562" s="3">
        <f>_xlfn.XLOOKUP($A1562,Shotguns!C:C,Shotguns!H:H,0,0)</f>
        <v>0</v>
      </c>
      <c r="T1562" s="3">
        <f t="shared" si="24"/>
        <v>15</v>
      </c>
    </row>
    <row r="1563" spans="1:20" x14ac:dyDescent="0.25">
      <c r="A1563" s="3">
        <f>Rifles!C1563</f>
        <v>15416746</v>
      </c>
      <c r="B1563" s="3" t="str">
        <f>_xlfn.XLOOKUP($A1563, Rifles!$C$2:$C$419,Rifles!$D$2:$D$419,"N/A",0)</f>
        <v>N/A</v>
      </c>
      <c r="C1563" s="4" t="str">
        <f>_xlfn.XLOOKUP($A1563, Rifles!$C$2:$C$419,Rifles!F$2:F$419,"N/A",0)</f>
        <v>N/A</v>
      </c>
      <c r="D1563" s="4" t="str">
        <f>_xlfn.XLOOKUP($A1563, Rifles!$C$2:$C$419,Rifles!G$2:G$419,"N/A",0)</f>
        <v>N/A</v>
      </c>
      <c r="E1563" s="3">
        <f>_xlfn.XLOOKUP($A1563,Pistols!$C:$C,Pistols!H:H,0,0)</f>
        <v>0</v>
      </c>
      <c r="F1563" s="3">
        <f>_xlfn.XLOOKUP($A1563,Pistols!$C:$C,Pistols!I:I,0,0)</f>
        <v>1</v>
      </c>
      <c r="G1563" s="3">
        <f>_xlfn.XLOOKUP($A1563,Pistols!$C:$C,Pistols!J:J,0,0)</f>
        <v>0</v>
      </c>
      <c r="H1563" s="3">
        <f>_xlfn.XLOOKUP($A1563,Pistols!$C:$C,Pistols!K:K,0,0)</f>
        <v>0</v>
      </c>
      <c r="I1563" s="3">
        <f>_xlfn.XLOOKUP($A1563,Pistols!$C:$C,Pistols!L:L,0,0)</f>
        <v>0</v>
      </c>
      <c r="J1563" s="3">
        <f>_xlfn.XLOOKUP($A1563,Pistols!$C:$C,Pistols!M:M,0,0)</f>
        <v>0</v>
      </c>
      <c r="K1563" s="3">
        <f>_xlfn.XLOOKUP($A1563,Pistols!$C:$C,Pistols!N:N,0,0)</f>
        <v>1</v>
      </c>
      <c r="L1563" s="3">
        <f>_xlfn.XLOOKUP($A1563,Revolvers!$C:$C,Revolvers!O:O,0,0)</f>
        <v>0</v>
      </c>
      <c r="M1563" s="3">
        <f>_xlfn.XLOOKUP($A1563,Revolvers!$C:$C,Revolvers!P:P,0,0)</f>
        <v>0</v>
      </c>
      <c r="N1563" s="3">
        <f>_xlfn.XLOOKUP($A1563,Revolvers!$C:$C,Revolvers!Q:Q,0,0)</f>
        <v>0</v>
      </c>
      <c r="O1563" s="3">
        <f>_xlfn.XLOOKUP($A1563,Revolvers!$C:$C,Revolvers!R:R,0,0)</f>
        <v>0</v>
      </c>
      <c r="P1563" s="3">
        <f>_xlfn.XLOOKUP($A1563,Revolvers!$C:$C,Revolvers!S:S,0,0)</f>
        <v>0</v>
      </c>
      <c r="Q1563" s="3">
        <f>_xlfn.XLOOKUP($A1563,Revolvers!$C:$C,Revolvers!T:T,0,0)</f>
        <v>0</v>
      </c>
      <c r="R1563" s="3">
        <f>_xlfn.XLOOKUP($A1563,Rifles!C:C,Rifles!H:H,0,0)</f>
        <v>24</v>
      </c>
      <c r="S1563" s="3">
        <f>_xlfn.XLOOKUP($A1563,Shotguns!C:C,Shotguns!H:H,0,0)</f>
        <v>0</v>
      </c>
      <c r="T1563" s="3">
        <f t="shared" si="24"/>
        <v>25</v>
      </c>
    </row>
    <row r="1564" spans="1:20" x14ac:dyDescent="0.25">
      <c r="A1564" s="3">
        <f>Rifles!C1564</f>
        <v>15419982</v>
      </c>
      <c r="B1564" s="3" t="str">
        <f>_xlfn.XLOOKUP($A1564, Rifles!$C$2:$C$419,Rifles!$D$2:$D$419,"N/A",0)</f>
        <v>N/A</v>
      </c>
      <c r="C1564" s="4" t="str">
        <f>_xlfn.XLOOKUP($A1564, Rifles!$C$2:$C$419,Rifles!F$2:F$419,"N/A",0)</f>
        <v>N/A</v>
      </c>
      <c r="D1564" s="4" t="str">
        <f>_xlfn.XLOOKUP($A1564, Rifles!$C$2:$C$419,Rifles!G$2:G$419,"N/A",0)</f>
        <v>N/A</v>
      </c>
      <c r="E1564" s="3">
        <f>_xlfn.XLOOKUP($A1564,Pistols!$C:$C,Pistols!H:H,0,0)</f>
        <v>0</v>
      </c>
      <c r="F1564" s="3">
        <f>_xlfn.XLOOKUP($A1564,Pistols!$C:$C,Pistols!I:I,0,0)</f>
        <v>0</v>
      </c>
      <c r="G1564" s="3">
        <f>_xlfn.XLOOKUP($A1564,Pistols!$C:$C,Pistols!J:J,0,0)</f>
        <v>0</v>
      </c>
      <c r="H1564" s="3">
        <f>_xlfn.XLOOKUP($A1564,Pistols!$C:$C,Pistols!K:K,0,0)</f>
        <v>0</v>
      </c>
      <c r="I1564" s="3">
        <f>_xlfn.XLOOKUP($A1564,Pistols!$C:$C,Pistols!L:L,0,0)</f>
        <v>0</v>
      </c>
      <c r="J1564" s="3">
        <f>_xlfn.XLOOKUP($A1564,Pistols!$C:$C,Pistols!M:M,0,0)</f>
        <v>0</v>
      </c>
      <c r="K1564" s="3">
        <f>_xlfn.XLOOKUP($A1564,Pistols!$C:$C,Pistols!N:N,0,0)</f>
        <v>0</v>
      </c>
      <c r="L1564" s="3">
        <f>_xlfn.XLOOKUP($A1564,Revolvers!$C:$C,Revolvers!O:O,0,0)</f>
        <v>0</v>
      </c>
      <c r="M1564" s="3">
        <f>_xlfn.XLOOKUP($A1564,Revolvers!$C:$C,Revolvers!P:P,0,0)</f>
        <v>0</v>
      </c>
      <c r="N1564" s="3">
        <f>_xlfn.XLOOKUP($A1564,Revolvers!$C:$C,Revolvers!Q:Q,0,0)</f>
        <v>0</v>
      </c>
      <c r="O1564" s="3">
        <f>_xlfn.XLOOKUP($A1564,Revolvers!$C:$C,Revolvers!R:R,0,0)</f>
        <v>0</v>
      </c>
      <c r="P1564" s="3">
        <f>_xlfn.XLOOKUP($A1564,Revolvers!$C:$C,Revolvers!S:S,0,0)</f>
        <v>0</v>
      </c>
      <c r="Q1564" s="3">
        <f>_xlfn.XLOOKUP($A1564,Revolvers!$C:$C,Revolvers!T:T,0,0)</f>
        <v>0</v>
      </c>
      <c r="R1564" s="3">
        <f>_xlfn.XLOOKUP($A1564,Rifles!C:C,Rifles!H:H,0,0)</f>
        <v>1</v>
      </c>
      <c r="S1564" s="3">
        <f>_xlfn.XLOOKUP($A1564,Shotguns!C:C,Shotguns!H:H,0,0)</f>
        <v>0</v>
      </c>
      <c r="T1564" s="3">
        <f t="shared" si="24"/>
        <v>1</v>
      </c>
    </row>
    <row r="1565" spans="1:20" x14ac:dyDescent="0.25">
      <c r="A1565" s="3">
        <f>Rifles!C1565</f>
        <v>15414551</v>
      </c>
      <c r="B1565" s="3" t="str">
        <f>_xlfn.XLOOKUP($A1565, Rifles!$C$2:$C$419,Rifles!$D$2:$D$419,"N/A",0)</f>
        <v>N/A</v>
      </c>
      <c r="C1565" s="4" t="str">
        <f>_xlfn.XLOOKUP($A1565, Rifles!$C$2:$C$419,Rifles!F$2:F$419,"N/A",0)</f>
        <v>N/A</v>
      </c>
      <c r="D1565" s="4" t="str">
        <f>_xlfn.XLOOKUP($A1565, Rifles!$C$2:$C$419,Rifles!G$2:G$419,"N/A",0)</f>
        <v>N/A</v>
      </c>
      <c r="E1565" s="3">
        <f>_xlfn.XLOOKUP($A1565,Pistols!$C:$C,Pistols!H:H,0,0)</f>
        <v>0</v>
      </c>
      <c r="F1565" s="3">
        <f>_xlfn.XLOOKUP($A1565,Pistols!$C:$C,Pistols!I:I,0,0)</f>
        <v>0</v>
      </c>
      <c r="G1565" s="3">
        <f>_xlfn.XLOOKUP($A1565,Pistols!$C:$C,Pistols!J:J,0,0)</f>
        <v>0</v>
      </c>
      <c r="H1565" s="3">
        <f>_xlfn.XLOOKUP($A1565,Pistols!$C:$C,Pistols!K:K,0,0)</f>
        <v>0</v>
      </c>
      <c r="I1565" s="3">
        <f>_xlfn.XLOOKUP($A1565,Pistols!$C:$C,Pistols!L:L,0,0)</f>
        <v>0</v>
      </c>
      <c r="J1565" s="3">
        <f>_xlfn.XLOOKUP($A1565,Pistols!$C:$C,Pistols!M:M,0,0)</f>
        <v>0</v>
      </c>
      <c r="K1565" s="3">
        <f>_xlfn.XLOOKUP($A1565,Pistols!$C:$C,Pistols!N:N,0,0)</f>
        <v>0</v>
      </c>
      <c r="L1565" s="3">
        <f>_xlfn.XLOOKUP($A1565,Revolvers!$C:$C,Revolvers!O:O,0,0)</f>
        <v>0</v>
      </c>
      <c r="M1565" s="3">
        <f>_xlfn.XLOOKUP($A1565,Revolvers!$C:$C,Revolvers!P:P,0,0)</f>
        <v>0</v>
      </c>
      <c r="N1565" s="3">
        <f>_xlfn.XLOOKUP($A1565,Revolvers!$C:$C,Revolvers!Q:Q,0,0)</f>
        <v>0</v>
      </c>
      <c r="O1565" s="3">
        <f>_xlfn.XLOOKUP($A1565,Revolvers!$C:$C,Revolvers!R:R,0,0)</f>
        <v>0</v>
      </c>
      <c r="P1565" s="3">
        <f>_xlfn.XLOOKUP($A1565,Revolvers!$C:$C,Revolvers!S:S,0,0)</f>
        <v>0</v>
      </c>
      <c r="Q1565" s="3">
        <f>_xlfn.XLOOKUP($A1565,Revolvers!$C:$C,Revolvers!T:T,0,0)</f>
        <v>0</v>
      </c>
      <c r="R1565" s="3">
        <f>_xlfn.XLOOKUP($A1565,Rifles!C:C,Rifles!H:H,0,0)</f>
        <v>2</v>
      </c>
      <c r="S1565" s="3">
        <f>_xlfn.XLOOKUP($A1565,Shotguns!C:C,Shotguns!H:H,0,0)</f>
        <v>0</v>
      </c>
      <c r="T1565" s="3">
        <f t="shared" si="24"/>
        <v>2</v>
      </c>
    </row>
    <row r="1566" spans="1:20" x14ac:dyDescent="0.25">
      <c r="A1566" s="3">
        <f>Rifles!C1566</f>
        <v>15415404</v>
      </c>
      <c r="B1566" s="3" t="str">
        <f>_xlfn.XLOOKUP($A1566, Rifles!$C$2:$C$419,Rifles!$D$2:$D$419,"N/A",0)</f>
        <v>N/A</v>
      </c>
      <c r="C1566" s="4" t="str">
        <f>_xlfn.XLOOKUP($A1566, Rifles!$C$2:$C$419,Rifles!F$2:F$419,"N/A",0)</f>
        <v>N/A</v>
      </c>
      <c r="D1566" s="4" t="str">
        <f>_xlfn.XLOOKUP($A1566, Rifles!$C$2:$C$419,Rifles!G$2:G$419,"N/A",0)</f>
        <v>N/A</v>
      </c>
      <c r="E1566" s="3">
        <f>_xlfn.XLOOKUP($A1566,Pistols!$C:$C,Pistols!H:H,0,0)</f>
        <v>1</v>
      </c>
      <c r="F1566" s="3">
        <f>_xlfn.XLOOKUP($A1566,Pistols!$C:$C,Pistols!I:I,0,0)</f>
        <v>0</v>
      </c>
      <c r="G1566" s="3">
        <f>_xlfn.XLOOKUP($A1566,Pistols!$C:$C,Pistols!J:J,0,0)</f>
        <v>0</v>
      </c>
      <c r="H1566" s="3">
        <f>_xlfn.XLOOKUP($A1566,Pistols!$C:$C,Pistols!K:K,0,0)</f>
        <v>0</v>
      </c>
      <c r="I1566" s="3">
        <f>_xlfn.XLOOKUP($A1566,Pistols!$C:$C,Pistols!L:L,0,0)</f>
        <v>3</v>
      </c>
      <c r="J1566" s="3">
        <f>_xlfn.XLOOKUP($A1566,Pistols!$C:$C,Pistols!M:M,0,0)</f>
        <v>0</v>
      </c>
      <c r="K1566" s="3">
        <f>_xlfn.XLOOKUP($A1566,Pistols!$C:$C,Pistols!N:N,0,0)</f>
        <v>4</v>
      </c>
      <c r="L1566" s="3">
        <f>_xlfn.XLOOKUP($A1566,Revolvers!$C:$C,Revolvers!O:O,0,0)</f>
        <v>0</v>
      </c>
      <c r="M1566" s="3">
        <f>_xlfn.XLOOKUP($A1566,Revolvers!$C:$C,Revolvers!P:P,0,0)</f>
        <v>0</v>
      </c>
      <c r="N1566" s="3">
        <f>_xlfn.XLOOKUP($A1566,Revolvers!$C:$C,Revolvers!Q:Q,0,0)</f>
        <v>0</v>
      </c>
      <c r="O1566" s="3">
        <f>_xlfn.XLOOKUP($A1566,Revolvers!$C:$C,Revolvers!R:R,0,0)</f>
        <v>0</v>
      </c>
      <c r="P1566" s="3">
        <f>_xlfn.XLOOKUP($A1566,Revolvers!$C:$C,Revolvers!S:S,0,0)</f>
        <v>0</v>
      </c>
      <c r="Q1566" s="3">
        <f>_xlfn.XLOOKUP($A1566,Revolvers!$C:$C,Revolvers!T:T,0,0)</f>
        <v>0</v>
      </c>
      <c r="R1566" s="3">
        <f>_xlfn.XLOOKUP($A1566,Rifles!C:C,Rifles!H:H,0,0)</f>
        <v>2</v>
      </c>
      <c r="S1566" s="3">
        <f>_xlfn.XLOOKUP($A1566,Shotguns!C:C,Shotguns!H:H,0,0)</f>
        <v>1</v>
      </c>
      <c r="T1566" s="3">
        <f t="shared" si="24"/>
        <v>7</v>
      </c>
    </row>
    <row r="1567" spans="1:20" x14ac:dyDescent="0.25">
      <c r="A1567" s="3">
        <f>Rifles!C1567</f>
        <v>15415355</v>
      </c>
      <c r="B1567" s="3" t="str">
        <f>_xlfn.XLOOKUP($A1567, Rifles!$C$2:$C$419,Rifles!$D$2:$D$419,"N/A",0)</f>
        <v>N/A</v>
      </c>
      <c r="C1567" s="4" t="str">
        <f>_xlfn.XLOOKUP($A1567, Rifles!$C$2:$C$419,Rifles!F$2:F$419,"N/A",0)</f>
        <v>N/A</v>
      </c>
      <c r="D1567" s="4" t="str">
        <f>_xlfn.XLOOKUP($A1567, Rifles!$C$2:$C$419,Rifles!G$2:G$419,"N/A",0)</f>
        <v>N/A</v>
      </c>
      <c r="E1567" s="3">
        <f>_xlfn.XLOOKUP($A1567,Pistols!$C:$C,Pistols!H:H,0,0)</f>
        <v>0</v>
      </c>
      <c r="F1567" s="3">
        <f>_xlfn.XLOOKUP($A1567,Pistols!$C:$C,Pistols!I:I,0,0)</f>
        <v>2</v>
      </c>
      <c r="G1567" s="3">
        <f>_xlfn.XLOOKUP($A1567,Pistols!$C:$C,Pistols!J:J,0,0)</f>
        <v>1</v>
      </c>
      <c r="H1567" s="3">
        <f>_xlfn.XLOOKUP($A1567,Pistols!$C:$C,Pistols!K:K,0,0)</f>
        <v>0</v>
      </c>
      <c r="I1567" s="3">
        <f>_xlfn.XLOOKUP($A1567,Pistols!$C:$C,Pistols!L:L,0,0)</f>
        <v>0</v>
      </c>
      <c r="J1567" s="3">
        <f>_xlfn.XLOOKUP($A1567,Pistols!$C:$C,Pistols!M:M,0,0)</f>
        <v>0</v>
      </c>
      <c r="K1567" s="3">
        <f>_xlfn.XLOOKUP($A1567,Pistols!$C:$C,Pistols!N:N,0,0)</f>
        <v>3</v>
      </c>
      <c r="L1567" s="3">
        <f>_xlfn.XLOOKUP($A1567,Revolvers!$C:$C,Revolvers!O:O,0,0)</f>
        <v>0</v>
      </c>
      <c r="M1567" s="3">
        <f>_xlfn.XLOOKUP($A1567,Revolvers!$C:$C,Revolvers!P:P,0,0)</f>
        <v>0</v>
      </c>
      <c r="N1567" s="3">
        <f>_xlfn.XLOOKUP($A1567,Revolvers!$C:$C,Revolvers!Q:Q,0,0)</f>
        <v>0</v>
      </c>
      <c r="O1567" s="3">
        <f>_xlfn.XLOOKUP($A1567,Revolvers!$C:$C,Revolvers!R:R,0,0)</f>
        <v>0</v>
      </c>
      <c r="P1567" s="3">
        <f>_xlfn.XLOOKUP($A1567,Revolvers!$C:$C,Revolvers!S:S,0,0)</f>
        <v>0</v>
      </c>
      <c r="Q1567" s="3">
        <f>_xlfn.XLOOKUP($A1567,Revolvers!$C:$C,Revolvers!T:T,0,0)</f>
        <v>0</v>
      </c>
      <c r="R1567" s="3">
        <f>_xlfn.XLOOKUP($A1567,Rifles!C:C,Rifles!H:H,0,0)</f>
        <v>2</v>
      </c>
      <c r="S1567" s="3">
        <f>_xlfn.XLOOKUP($A1567,Shotguns!C:C,Shotguns!H:H,0,0)</f>
        <v>0</v>
      </c>
      <c r="T1567" s="3">
        <f t="shared" si="24"/>
        <v>5</v>
      </c>
    </row>
    <row r="1568" spans="1:20" x14ac:dyDescent="0.25">
      <c r="A1568" s="3">
        <f>Rifles!C1568</f>
        <v>15410897</v>
      </c>
      <c r="B1568" s="3" t="str">
        <f>_xlfn.XLOOKUP($A1568, Rifles!$C$2:$C$419,Rifles!$D$2:$D$419,"N/A",0)</f>
        <v>N/A</v>
      </c>
      <c r="C1568" s="4" t="str">
        <f>_xlfn.XLOOKUP($A1568, Rifles!$C$2:$C$419,Rifles!F$2:F$419,"N/A",0)</f>
        <v>N/A</v>
      </c>
      <c r="D1568" s="4" t="str">
        <f>_xlfn.XLOOKUP($A1568, Rifles!$C$2:$C$419,Rifles!G$2:G$419,"N/A",0)</f>
        <v>N/A</v>
      </c>
      <c r="E1568" s="3">
        <f>_xlfn.XLOOKUP($A1568,Pistols!$C:$C,Pistols!H:H,0,0)</f>
        <v>0</v>
      </c>
      <c r="F1568" s="3">
        <f>_xlfn.XLOOKUP($A1568,Pistols!$C:$C,Pistols!I:I,0,0)</f>
        <v>0</v>
      </c>
      <c r="G1568" s="3">
        <f>_xlfn.XLOOKUP($A1568,Pistols!$C:$C,Pistols!J:J,0,0)</f>
        <v>0</v>
      </c>
      <c r="H1568" s="3">
        <f>_xlfn.XLOOKUP($A1568,Pistols!$C:$C,Pistols!K:K,0,0)</f>
        <v>0</v>
      </c>
      <c r="I1568" s="3">
        <f>_xlfn.XLOOKUP($A1568,Pistols!$C:$C,Pistols!L:L,0,0)</f>
        <v>0</v>
      </c>
      <c r="J1568" s="3">
        <f>_xlfn.XLOOKUP($A1568,Pistols!$C:$C,Pistols!M:M,0,0)</f>
        <v>0</v>
      </c>
      <c r="K1568" s="3">
        <f>_xlfn.XLOOKUP($A1568,Pistols!$C:$C,Pistols!N:N,0,0)</f>
        <v>0</v>
      </c>
      <c r="L1568" s="3">
        <f>_xlfn.XLOOKUP($A1568,Revolvers!$C:$C,Revolvers!O:O,0,0)</f>
        <v>0</v>
      </c>
      <c r="M1568" s="3">
        <f>_xlfn.XLOOKUP($A1568,Revolvers!$C:$C,Revolvers!P:P,0,0)</f>
        <v>0</v>
      </c>
      <c r="N1568" s="3">
        <f>_xlfn.XLOOKUP($A1568,Revolvers!$C:$C,Revolvers!Q:Q,0,0)</f>
        <v>0</v>
      </c>
      <c r="O1568" s="3">
        <f>_xlfn.XLOOKUP($A1568,Revolvers!$C:$C,Revolvers!R:R,0,0)</f>
        <v>0</v>
      </c>
      <c r="P1568" s="3">
        <f>_xlfn.XLOOKUP($A1568,Revolvers!$C:$C,Revolvers!S:S,0,0)</f>
        <v>0</v>
      </c>
      <c r="Q1568" s="3">
        <f>_xlfn.XLOOKUP($A1568,Revolvers!$C:$C,Revolvers!T:T,0,0)</f>
        <v>0</v>
      </c>
      <c r="R1568" s="3">
        <f>_xlfn.XLOOKUP($A1568,Rifles!C:C,Rifles!H:H,0,0)</f>
        <v>7</v>
      </c>
      <c r="S1568" s="3">
        <f>_xlfn.XLOOKUP($A1568,Shotguns!C:C,Shotguns!H:H,0,0)</f>
        <v>0</v>
      </c>
      <c r="T1568" s="3">
        <f t="shared" si="24"/>
        <v>7</v>
      </c>
    </row>
    <row r="1569" spans="1:20" x14ac:dyDescent="0.25">
      <c r="A1569" s="3">
        <f>Rifles!C1569</f>
        <v>15414041</v>
      </c>
      <c r="B1569" s="3" t="str">
        <f>_xlfn.XLOOKUP($A1569, Rifles!$C$2:$C$419,Rifles!$D$2:$D$419,"N/A",0)</f>
        <v>N/A</v>
      </c>
      <c r="C1569" s="4" t="str">
        <f>_xlfn.XLOOKUP($A1569, Rifles!$C$2:$C$419,Rifles!F$2:F$419,"N/A",0)</f>
        <v>N/A</v>
      </c>
      <c r="D1569" s="4" t="str">
        <f>_xlfn.XLOOKUP($A1569, Rifles!$C$2:$C$419,Rifles!G$2:G$419,"N/A",0)</f>
        <v>N/A</v>
      </c>
      <c r="E1569" s="3">
        <f>_xlfn.XLOOKUP($A1569,Pistols!$C:$C,Pistols!H:H,0,0)</f>
        <v>0</v>
      </c>
      <c r="F1569" s="3">
        <f>_xlfn.XLOOKUP($A1569,Pistols!$C:$C,Pistols!I:I,0,0)</f>
        <v>0</v>
      </c>
      <c r="G1569" s="3">
        <f>_xlfn.XLOOKUP($A1569,Pistols!$C:$C,Pistols!J:J,0,0)</f>
        <v>0</v>
      </c>
      <c r="H1569" s="3">
        <f>_xlfn.XLOOKUP($A1569,Pistols!$C:$C,Pistols!K:K,0,0)</f>
        <v>0</v>
      </c>
      <c r="I1569" s="3">
        <f>_xlfn.XLOOKUP($A1569,Pistols!$C:$C,Pistols!L:L,0,0)</f>
        <v>0</v>
      </c>
      <c r="J1569" s="3">
        <f>_xlfn.XLOOKUP($A1569,Pistols!$C:$C,Pistols!M:M,0,0)</f>
        <v>0</v>
      </c>
      <c r="K1569" s="3">
        <f>_xlfn.XLOOKUP($A1569,Pistols!$C:$C,Pistols!N:N,0,0)</f>
        <v>0</v>
      </c>
      <c r="L1569" s="3">
        <f>_xlfn.XLOOKUP($A1569,Revolvers!$C:$C,Revolvers!O:O,0,0)</f>
        <v>0</v>
      </c>
      <c r="M1569" s="3">
        <f>_xlfn.XLOOKUP($A1569,Revolvers!$C:$C,Revolvers!P:P,0,0)</f>
        <v>0</v>
      </c>
      <c r="N1569" s="3">
        <f>_xlfn.XLOOKUP($A1569,Revolvers!$C:$C,Revolvers!Q:Q,0,0)</f>
        <v>0</v>
      </c>
      <c r="O1569" s="3">
        <f>_xlfn.XLOOKUP($A1569,Revolvers!$C:$C,Revolvers!R:R,0,0)</f>
        <v>0</v>
      </c>
      <c r="P1569" s="3">
        <f>_xlfn.XLOOKUP($A1569,Revolvers!$C:$C,Revolvers!S:S,0,0)</f>
        <v>0</v>
      </c>
      <c r="Q1569" s="3">
        <f>_xlfn.XLOOKUP($A1569,Revolvers!$C:$C,Revolvers!T:T,0,0)</f>
        <v>0</v>
      </c>
      <c r="R1569" s="3">
        <f>_xlfn.XLOOKUP($A1569,Rifles!C:C,Rifles!H:H,0,0)</f>
        <v>1</v>
      </c>
      <c r="S1569" s="3">
        <f>_xlfn.XLOOKUP($A1569,Shotguns!C:C,Shotguns!H:H,0,0)</f>
        <v>0</v>
      </c>
      <c r="T1569" s="3">
        <f t="shared" si="24"/>
        <v>1</v>
      </c>
    </row>
    <row r="1570" spans="1:20" x14ac:dyDescent="0.25">
      <c r="A1570" s="3">
        <f>Rifles!C1570</f>
        <v>15415639</v>
      </c>
      <c r="B1570" s="3" t="str">
        <f>_xlfn.XLOOKUP($A1570, Rifles!$C$2:$C$419,Rifles!$D$2:$D$419,"N/A",0)</f>
        <v>N/A</v>
      </c>
      <c r="C1570" s="4" t="str">
        <f>_xlfn.XLOOKUP($A1570, Rifles!$C$2:$C$419,Rifles!F$2:F$419,"N/A",0)</f>
        <v>N/A</v>
      </c>
      <c r="D1570" s="4" t="str">
        <f>_xlfn.XLOOKUP($A1570, Rifles!$C$2:$C$419,Rifles!G$2:G$419,"N/A",0)</f>
        <v>N/A</v>
      </c>
      <c r="E1570" s="3">
        <f>_xlfn.XLOOKUP($A1570,Pistols!$C:$C,Pistols!H:H,0,0)</f>
        <v>0</v>
      </c>
      <c r="F1570" s="3">
        <f>_xlfn.XLOOKUP($A1570,Pistols!$C:$C,Pistols!I:I,0,0)</f>
        <v>3</v>
      </c>
      <c r="G1570" s="3">
        <f>_xlfn.XLOOKUP($A1570,Pistols!$C:$C,Pistols!J:J,0,0)</f>
        <v>1</v>
      </c>
      <c r="H1570" s="3">
        <f>_xlfn.XLOOKUP($A1570,Pistols!$C:$C,Pistols!K:K,0,0)</f>
        <v>0</v>
      </c>
      <c r="I1570" s="3">
        <f>_xlfn.XLOOKUP($A1570,Pistols!$C:$C,Pistols!L:L,0,0)</f>
        <v>0</v>
      </c>
      <c r="J1570" s="3">
        <f>_xlfn.XLOOKUP($A1570,Pistols!$C:$C,Pistols!M:M,0,0)</f>
        <v>0</v>
      </c>
      <c r="K1570" s="3">
        <f>_xlfn.XLOOKUP($A1570,Pistols!$C:$C,Pistols!N:N,0,0)</f>
        <v>4</v>
      </c>
      <c r="L1570" s="3">
        <f>_xlfn.XLOOKUP($A1570,Revolvers!$C:$C,Revolvers!O:O,0,0)</f>
        <v>0</v>
      </c>
      <c r="M1570" s="3">
        <f>_xlfn.XLOOKUP($A1570,Revolvers!$C:$C,Revolvers!P:P,0,0)</f>
        <v>0</v>
      </c>
      <c r="N1570" s="3">
        <f>_xlfn.XLOOKUP($A1570,Revolvers!$C:$C,Revolvers!Q:Q,0,0)</f>
        <v>0</v>
      </c>
      <c r="O1570" s="3">
        <f>_xlfn.XLOOKUP($A1570,Revolvers!$C:$C,Revolvers!R:R,0,0)</f>
        <v>0</v>
      </c>
      <c r="P1570" s="3">
        <f>_xlfn.XLOOKUP($A1570,Revolvers!$C:$C,Revolvers!S:S,0,0)</f>
        <v>0</v>
      </c>
      <c r="Q1570" s="3">
        <f>_xlfn.XLOOKUP($A1570,Revolvers!$C:$C,Revolvers!T:T,0,0)</f>
        <v>0</v>
      </c>
      <c r="R1570" s="3">
        <f>_xlfn.XLOOKUP($A1570,Rifles!C:C,Rifles!H:H,0,0)</f>
        <v>4</v>
      </c>
      <c r="S1570" s="3">
        <f>_xlfn.XLOOKUP($A1570,Shotguns!C:C,Shotguns!H:H,0,0)</f>
        <v>0</v>
      </c>
      <c r="T1570" s="3">
        <f t="shared" si="24"/>
        <v>8</v>
      </c>
    </row>
    <row r="1571" spans="1:20" x14ac:dyDescent="0.25">
      <c r="A1571" s="3">
        <f>Rifles!C1571</f>
        <v>15410871</v>
      </c>
      <c r="B1571" s="3" t="str">
        <f>_xlfn.XLOOKUP($A1571, Rifles!$C$2:$C$419,Rifles!$D$2:$D$419,"N/A",0)</f>
        <v>N/A</v>
      </c>
      <c r="C1571" s="4" t="str">
        <f>_xlfn.XLOOKUP($A1571, Rifles!$C$2:$C$419,Rifles!F$2:F$419,"N/A",0)</f>
        <v>N/A</v>
      </c>
      <c r="D1571" s="4" t="str">
        <f>_xlfn.XLOOKUP($A1571, Rifles!$C$2:$C$419,Rifles!G$2:G$419,"N/A",0)</f>
        <v>N/A</v>
      </c>
      <c r="E1571" s="3">
        <f>_xlfn.XLOOKUP($A1571,Pistols!$C:$C,Pistols!H:H,0,0)</f>
        <v>0</v>
      </c>
      <c r="F1571" s="3">
        <f>_xlfn.XLOOKUP($A1571,Pistols!$C:$C,Pistols!I:I,0,0)</f>
        <v>2</v>
      </c>
      <c r="G1571" s="3">
        <f>_xlfn.XLOOKUP($A1571,Pistols!$C:$C,Pistols!J:J,0,0)</f>
        <v>0</v>
      </c>
      <c r="H1571" s="3">
        <f>_xlfn.XLOOKUP($A1571,Pistols!$C:$C,Pistols!K:K,0,0)</f>
        <v>0</v>
      </c>
      <c r="I1571" s="3">
        <f>_xlfn.XLOOKUP($A1571,Pistols!$C:$C,Pistols!L:L,0,0)</f>
        <v>0</v>
      </c>
      <c r="J1571" s="3">
        <f>_xlfn.XLOOKUP($A1571,Pistols!$C:$C,Pistols!M:M,0,0)</f>
        <v>0</v>
      </c>
      <c r="K1571" s="3">
        <f>_xlfn.XLOOKUP($A1571,Pistols!$C:$C,Pistols!N:N,0,0)</f>
        <v>2</v>
      </c>
      <c r="L1571" s="3">
        <f>_xlfn.XLOOKUP($A1571,Revolvers!$C:$C,Revolvers!O:O,0,0)</f>
        <v>0</v>
      </c>
      <c r="M1571" s="3">
        <f>_xlfn.XLOOKUP($A1571,Revolvers!$C:$C,Revolvers!P:P,0,0)</f>
        <v>0</v>
      </c>
      <c r="N1571" s="3">
        <f>_xlfn.XLOOKUP($A1571,Revolvers!$C:$C,Revolvers!Q:Q,0,0)</f>
        <v>0</v>
      </c>
      <c r="O1571" s="3">
        <f>_xlfn.XLOOKUP($A1571,Revolvers!$C:$C,Revolvers!R:R,0,0)</f>
        <v>0</v>
      </c>
      <c r="P1571" s="3">
        <f>_xlfn.XLOOKUP($A1571,Revolvers!$C:$C,Revolvers!S:S,0,0)</f>
        <v>0</v>
      </c>
      <c r="Q1571" s="3">
        <f>_xlfn.XLOOKUP($A1571,Revolvers!$C:$C,Revolvers!T:T,0,0)</f>
        <v>0</v>
      </c>
      <c r="R1571" s="3">
        <f>_xlfn.XLOOKUP($A1571,Rifles!C:C,Rifles!H:H,0,0)</f>
        <v>1</v>
      </c>
      <c r="S1571" s="3">
        <f>_xlfn.XLOOKUP($A1571,Shotguns!C:C,Shotguns!H:H,0,0)</f>
        <v>0</v>
      </c>
      <c r="T1571" s="3">
        <f t="shared" si="24"/>
        <v>3</v>
      </c>
    </row>
    <row r="1572" spans="1:20" x14ac:dyDescent="0.25">
      <c r="A1572" s="3">
        <f>Rifles!C1572</f>
        <v>15410657</v>
      </c>
      <c r="B1572" s="3" t="str">
        <f>_xlfn.XLOOKUP($A1572, Rifles!$C$2:$C$419,Rifles!$D$2:$D$419,"N/A",0)</f>
        <v>N/A</v>
      </c>
      <c r="C1572" s="4" t="str">
        <f>_xlfn.XLOOKUP($A1572, Rifles!$C$2:$C$419,Rifles!F$2:F$419,"N/A",0)</f>
        <v>N/A</v>
      </c>
      <c r="D1572" s="4" t="str">
        <f>_xlfn.XLOOKUP($A1572, Rifles!$C$2:$C$419,Rifles!G$2:G$419,"N/A",0)</f>
        <v>N/A</v>
      </c>
      <c r="E1572" s="3">
        <f>_xlfn.XLOOKUP($A1572,Pistols!$C:$C,Pistols!H:H,0,0)</f>
        <v>0</v>
      </c>
      <c r="F1572" s="3">
        <f>_xlfn.XLOOKUP($A1572,Pistols!$C:$C,Pistols!I:I,0,0)</f>
        <v>0</v>
      </c>
      <c r="G1572" s="3">
        <f>_xlfn.XLOOKUP($A1572,Pistols!$C:$C,Pistols!J:J,0,0)</f>
        <v>0</v>
      </c>
      <c r="H1572" s="3">
        <f>_xlfn.XLOOKUP($A1572,Pistols!$C:$C,Pistols!K:K,0,0)</f>
        <v>0</v>
      </c>
      <c r="I1572" s="3">
        <f>_xlfn.XLOOKUP($A1572,Pistols!$C:$C,Pistols!L:L,0,0)</f>
        <v>0</v>
      </c>
      <c r="J1572" s="3">
        <f>_xlfn.XLOOKUP($A1572,Pistols!$C:$C,Pistols!M:M,0,0)</f>
        <v>0</v>
      </c>
      <c r="K1572" s="3">
        <f>_xlfn.XLOOKUP($A1572,Pistols!$C:$C,Pistols!N:N,0,0)</f>
        <v>0</v>
      </c>
      <c r="L1572" s="3">
        <f>_xlfn.XLOOKUP($A1572,Revolvers!$C:$C,Revolvers!O:O,0,0)</f>
        <v>0</v>
      </c>
      <c r="M1572" s="3">
        <f>_xlfn.XLOOKUP($A1572,Revolvers!$C:$C,Revolvers!P:P,0,0)</f>
        <v>0</v>
      </c>
      <c r="N1572" s="3">
        <f>_xlfn.XLOOKUP($A1572,Revolvers!$C:$C,Revolvers!Q:Q,0,0)</f>
        <v>0</v>
      </c>
      <c r="O1572" s="3">
        <f>_xlfn.XLOOKUP($A1572,Revolvers!$C:$C,Revolvers!R:R,0,0)</f>
        <v>0</v>
      </c>
      <c r="P1572" s="3">
        <f>_xlfn.XLOOKUP($A1572,Revolvers!$C:$C,Revolvers!S:S,0,0)</f>
        <v>0</v>
      </c>
      <c r="Q1572" s="3">
        <f>_xlfn.XLOOKUP($A1572,Revolvers!$C:$C,Revolvers!T:T,0,0)</f>
        <v>0</v>
      </c>
      <c r="R1572" s="3">
        <f>_xlfn.XLOOKUP($A1572,Rifles!C:C,Rifles!H:H,0,0)</f>
        <v>1</v>
      </c>
      <c r="S1572" s="3">
        <f>_xlfn.XLOOKUP($A1572,Shotguns!C:C,Shotguns!H:H,0,0)</f>
        <v>0</v>
      </c>
      <c r="T1572" s="3">
        <f t="shared" si="24"/>
        <v>1</v>
      </c>
    </row>
    <row r="1573" spans="1:20" x14ac:dyDescent="0.25">
      <c r="A1573" s="3">
        <f>Rifles!C1573</f>
        <v>15407814</v>
      </c>
      <c r="B1573" s="3" t="str">
        <f>_xlfn.XLOOKUP($A1573, Rifles!$C$2:$C$419,Rifles!$D$2:$D$419,"N/A",0)</f>
        <v>N/A</v>
      </c>
      <c r="C1573" s="4" t="str">
        <f>_xlfn.XLOOKUP($A1573, Rifles!$C$2:$C$419,Rifles!F$2:F$419,"N/A",0)</f>
        <v>N/A</v>
      </c>
      <c r="D1573" s="4" t="str">
        <f>_xlfn.XLOOKUP($A1573, Rifles!$C$2:$C$419,Rifles!G$2:G$419,"N/A",0)</f>
        <v>N/A</v>
      </c>
      <c r="E1573" s="3">
        <f>_xlfn.XLOOKUP($A1573,Pistols!$C:$C,Pistols!H:H,0,0)</f>
        <v>0</v>
      </c>
      <c r="F1573" s="3">
        <f>_xlfn.XLOOKUP($A1573,Pistols!$C:$C,Pistols!I:I,0,0)</f>
        <v>0</v>
      </c>
      <c r="G1573" s="3">
        <f>_xlfn.XLOOKUP($A1573,Pistols!$C:$C,Pistols!J:J,0,0)</f>
        <v>0</v>
      </c>
      <c r="H1573" s="3">
        <f>_xlfn.XLOOKUP($A1573,Pistols!$C:$C,Pistols!K:K,0,0)</f>
        <v>0</v>
      </c>
      <c r="I1573" s="3">
        <f>_xlfn.XLOOKUP($A1573,Pistols!$C:$C,Pistols!L:L,0,0)</f>
        <v>0</v>
      </c>
      <c r="J1573" s="3">
        <f>_xlfn.XLOOKUP($A1573,Pistols!$C:$C,Pistols!M:M,0,0)</f>
        <v>0</v>
      </c>
      <c r="K1573" s="3">
        <f>_xlfn.XLOOKUP($A1573,Pistols!$C:$C,Pistols!N:N,0,0)</f>
        <v>0</v>
      </c>
      <c r="L1573" s="3">
        <f>_xlfn.XLOOKUP($A1573,Revolvers!$C:$C,Revolvers!O:O,0,0)</f>
        <v>0</v>
      </c>
      <c r="M1573" s="3">
        <f>_xlfn.XLOOKUP($A1573,Revolvers!$C:$C,Revolvers!P:P,0,0)</f>
        <v>0</v>
      </c>
      <c r="N1573" s="3">
        <f>_xlfn.XLOOKUP($A1573,Revolvers!$C:$C,Revolvers!Q:Q,0,0)</f>
        <v>0</v>
      </c>
      <c r="O1573" s="3">
        <f>_xlfn.XLOOKUP($A1573,Revolvers!$C:$C,Revolvers!R:R,0,0)</f>
        <v>0</v>
      </c>
      <c r="P1573" s="3">
        <f>_xlfn.XLOOKUP($A1573,Revolvers!$C:$C,Revolvers!S:S,0,0)</f>
        <v>0</v>
      </c>
      <c r="Q1573" s="3">
        <f>_xlfn.XLOOKUP($A1573,Revolvers!$C:$C,Revolvers!T:T,0,0)</f>
        <v>0</v>
      </c>
      <c r="R1573" s="3">
        <f>_xlfn.XLOOKUP($A1573,Rifles!C:C,Rifles!H:H,0,0)</f>
        <v>1</v>
      </c>
      <c r="S1573" s="3">
        <f>_xlfn.XLOOKUP($A1573,Shotguns!C:C,Shotguns!H:H,0,0)</f>
        <v>0</v>
      </c>
      <c r="T1573" s="3">
        <f t="shared" si="24"/>
        <v>1</v>
      </c>
    </row>
    <row r="1574" spans="1:20" x14ac:dyDescent="0.25">
      <c r="A1574" s="3">
        <f>Rifles!C1574</f>
        <v>15407848</v>
      </c>
      <c r="B1574" s="3" t="str">
        <f>_xlfn.XLOOKUP($A1574, Rifles!$C$2:$C$419,Rifles!$D$2:$D$419,"N/A",0)</f>
        <v>N/A</v>
      </c>
      <c r="C1574" s="4" t="str">
        <f>_xlfn.XLOOKUP($A1574, Rifles!$C$2:$C$419,Rifles!F$2:F$419,"N/A",0)</f>
        <v>N/A</v>
      </c>
      <c r="D1574" s="4" t="str">
        <f>_xlfn.XLOOKUP($A1574, Rifles!$C$2:$C$419,Rifles!G$2:G$419,"N/A",0)</f>
        <v>N/A</v>
      </c>
      <c r="E1574" s="3">
        <f>_xlfn.XLOOKUP($A1574,Pistols!$C:$C,Pistols!H:H,0,0)</f>
        <v>0</v>
      </c>
      <c r="F1574" s="3">
        <f>_xlfn.XLOOKUP($A1574,Pistols!$C:$C,Pistols!I:I,0,0)</f>
        <v>0</v>
      </c>
      <c r="G1574" s="3">
        <f>_xlfn.XLOOKUP($A1574,Pistols!$C:$C,Pistols!J:J,0,0)</f>
        <v>0</v>
      </c>
      <c r="H1574" s="3">
        <f>_xlfn.XLOOKUP($A1574,Pistols!$C:$C,Pistols!K:K,0,0)</f>
        <v>0</v>
      </c>
      <c r="I1574" s="3">
        <f>_xlfn.XLOOKUP($A1574,Pistols!$C:$C,Pistols!L:L,0,0)</f>
        <v>0</v>
      </c>
      <c r="J1574" s="3">
        <f>_xlfn.XLOOKUP($A1574,Pistols!$C:$C,Pistols!M:M,0,0)</f>
        <v>0</v>
      </c>
      <c r="K1574" s="3">
        <f>_xlfn.XLOOKUP($A1574,Pistols!$C:$C,Pistols!N:N,0,0)</f>
        <v>0</v>
      </c>
      <c r="L1574" s="3">
        <f>_xlfn.XLOOKUP($A1574,Revolvers!$C:$C,Revolvers!O:O,0,0)</f>
        <v>0</v>
      </c>
      <c r="M1574" s="3">
        <f>_xlfn.XLOOKUP($A1574,Revolvers!$C:$C,Revolvers!P:P,0,0)</f>
        <v>0</v>
      </c>
      <c r="N1574" s="3">
        <f>_xlfn.XLOOKUP($A1574,Revolvers!$C:$C,Revolvers!Q:Q,0,0)</f>
        <v>0</v>
      </c>
      <c r="O1574" s="3">
        <f>_xlfn.XLOOKUP($A1574,Revolvers!$C:$C,Revolvers!R:R,0,0)</f>
        <v>0</v>
      </c>
      <c r="P1574" s="3">
        <f>_xlfn.XLOOKUP($A1574,Revolvers!$C:$C,Revolvers!S:S,0,0)</f>
        <v>0</v>
      </c>
      <c r="Q1574" s="3">
        <f>_xlfn.XLOOKUP($A1574,Revolvers!$C:$C,Revolvers!T:T,0,0)</f>
        <v>0</v>
      </c>
      <c r="R1574" s="3">
        <f>_xlfn.XLOOKUP($A1574,Rifles!C:C,Rifles!H:H,0,0)</f>
        <v>11</v>
      </c>
      <c r="S1574" s="3">
        <f>_xlfn.XLOOKUP($A1574,Shotguns!C:C,Shotguns!H:H,0,0)</f>
        <v>0</v>
      </c>
      <c r="T1574" s="3">
        <f t="shared" si="24"/>
        <v>11</v>
      </c>
    </row>
    <row r="1575" spans="1:20" x14ac:dyDescent="0.25">
      <c r="A1575" s="3">
        <f>Rifles!C1575</f>
        <v>15402925</v>
      </c>
      <c r="B1575" s="3" t="str">
        <f>_xlfn.XLOOKUP($A1575, Rifles!$C$2:$C$419,Rifles!$D$2:$D$419,"N/A",0)</f>
        <v>N/A</v>
      </c>
      <c r="C1575" s="4" t="str">
        <f>_xlfn.XLOOKUP($A1575, Rifles!$C$2:$C$419,Rifles!F$2:F$419,"N/A",0)</f>
        <v>N/A</v>
      </c>
      <c r="D1575" s="4" t="str">
        <f>_xlfn.XLOOKUP($A1575, Rifles!$C$2:$C$419,Rifles!G$2:G$419,"N/A",0)</f>
        <v>N/A</v>
      </c>
      <c r="E1575" s="3">
        <f>_xlfn.XLOOKUP($A1575,Pistols!$C:$C,Pistols!H:H,0,0)</f>
        <v>0</v>
      </c>
      <c r="F1575" s="3">
        <f>_xlfn.XLOOKUP($A1575,Pistols!$C:$C,Pistols!I:I,0,0)</f>
        <v>0</v>
      </c>
      <c r="G1575" s="3">
        <f>_xlfn.XLOOKUP($A1575,Pistols!$C:$C,Pistols!J:J,0,0)</f>
        <v>0</v>
      </c>
      <c r="H1575" s="3">
        <f>_xlfn.XLOOKUP($A1575,Pistols!$C:$C,Pistols!K:K,0,0)</f>
        <v>0</v>
      </c>
      <c r="I1575" s="3">
        <f>_xlfn.XLOOKUP($A1575,Pistols!$C:$C,Pistols!L:L,0,0)</f>
        <v>2638</v>
      </c>
      <c r="J1575" s="3">
        <f>_xlfn.XLOOKUP($A1575,Pistols!$C:$C,Pistols!M:M,0,0)</f>
        <v>2529</v>
      </c>
      <c r="K1575" s="3">
        <f>_xlfn.XLOOKUP($A1575,Pistols!$C:$C,Pistols!N:N,0,0)</f>
        <v>5167</v>
      </c>
      <c r="L1575" s="3">
        <f>_xlfn.XLOOKUP($A1575,Revolvers!$C:$C,Revolvers!O:O,0,0)</f>
        <v>0</v>
      </c>
      <c r="M1575" s="3">
        <f>_xlfn.XLOOKUP($A1575,Revolvers!$C:$C,Revolvers!P:P,0,0)</f>
        <v>0</v>
      </c>
      <c r="N1575" s="3">
        <f>_xlfn.XLOOKUP($A1575,Revolvers!$C:$C,Revolvers!Q:Q,0,0)</f>
        <v>0</v>
      </c>
      <c r="O1575" s="3">
        <f>_xlfn.XLOOKUP($A1575,Revolvers!$C:$C,Revolvers!R:R,0,0)</f>
        <v>0</v>
      </c>
      <c r="P1575" s="3">
        <f>_xlfn.XLOOKUP($A1575,Revolvers!$C:$C,Revolvers!S:S,0,0)</f>
        <v>0</v>
      </c>
      <c r="Q1575" s="3">
        <f>_xlfn.XLOOKUP($A1575,Revolvers!$C:$C,Revolvers!T:T,0,0)</f>
        <v>0</v>
      </c>
      <c r="R1575" s="3">
        <f>_xlfn.XLOOKUP($A1575,Rifles!C:C,Rifles!H:H,0,0)</f>
        <v>4583</v>
      </c>
      <c r="S1575" s="3">
        <f>_xlfn.XLOOKUP($A1575,Shotguns!C:C,Shotguns!H:H,0,0)</f>
        <v>0</v>
      </c>
      <c r="T1575" s="3">
        <f t="shared" si="24"/>
        <v>9750</v>
      </c>
    </row>
    <row r="1576" spans="1:20" x14ac:dyDescent="0.25">
      <c r="A1576" s="3">
        <f>Rifles!C1576</f>
        <v>15412077</v>
      </c>
      <c r="B1576" s="3" t="str">
        <f>_xlfn.XLOOKUP($A1576, Rifles!$C$2:$C$419,Rifles!$D$2:$D$419,"N/A",0)</f>
        <v>N/A</v>
      </c>
      <c r="C1576" s="4" t="str">
        <f>_xlfn.XLOOKUP($A1576, Rifles!$C$2:$C$419,Rifles!F$2:F$419,"N/A",0)</f>
        <v>N/A</v>
      </c>
      <c r="D1576" s="4" t="str">
        <f>_xlfn.XLOOKUP($A1576, Rifles!$C$2:$C$419,Rifles!G$2:G$419,"N/A",0)</f>
        <v>N/A</v>
      </c>
      <c r="E1576" s="3">
        <f>_xlfn.XLOOKUP($A1576,Pistols!$C:$C,Pistols!H:H,0,0)</f>
        <v>5</v>
      </c>
      <c r="F1576" s="3">
        <f>_xlfn.XLOOKUP($A1576,Pistols!$C:$C,Pistols!I:I,0,0)</f>
        <v>0</v>
      </c>
      <c r="G1576" s="3">
        <f>_xlfn.XLOOKUP($A1576,Pistols!$C:$C,Pistols!J:J,0,0)</f>
        <v>0</v>
      </c>
      <c r="H1576" s="3">
        <f>_xlfn.XLOOKUP($A1576,Pistols!$C:$C,Pistols!K:K,0,0)</f>
        <v>0</v>
      </c>
      <c r="I1576" s="3">
        <f>_xlfn.XLOOKUP($A1576,Pistols!$C:$C,Pistols!L:L,0,0)</f>
        <v>0</v>
      </c>
      <c r="J1576" s="3">
        <f>_xlfn.XLOOKUP($A1576,Pistols!$C:$C,Pistols!M:M,0,0)</f>
        <v>0</v>
      </c>
      <c r="K1576" s="3">
        <f>_xlfn.XLOOKUP($A1576,Pistols!$C:$C,Pistols!N:N,0,0)</f>
        <v>5</v>
      </c>
      <c r="L1576" s="3">
        <f>_xlfn.XLOOKUP($A1576,Revolvers!$C:$C,Revolvers!O:O,0,0)</f>
        <v>0</v>
      </c>
      <c r="M1576" s="3">
        <f>_xlfn.XLOOKUP($A1576,Revolvers!$C:$C,Revolvers!P:P,0,0)</f>
        <v>0</v>
      </c>
      <c r="N1576" s="3">
        <f>_xlfn.XLOOKUP($A1576,Revolvers!$C:$C,Revolvers!Q:Q,0,0)</f>
        <v>0</v>
      </c>
      <c r="O1576" s="3">
        <f>_xlfn.XLOOKUP($A1576,Revolvers!$C:$C,Revolvers!R:R,0,0)</f>
        <v>0</v>
      </c>
      <c r="P1576" s="3">
        <f>_xlfn.XLOOKUP($A1576,Revolvers!$C:$C,Revolvers!S:S,0,0)</f>
        <v>0</v>
      </c>
      <c r="Q1576" s="3">
        <f>_xlfn.XLOOKUP($A1576,Revolvers!$C:$C,Revolvers!T:T,0,0)</f>
        <v>0</v>
      </c>
      <c r="R1576" s="3">
        <f>_xlfn.XLOOKUP($A1576,Rifles!C:C,Rifles!H:H,0,0)</f>
        <v>86</v>
      </c>
      <c r="S1576" s="3">
        <f>_xlfn.XLOOKUP($A1576,Shotguns!C:C,Shotguns!H:H,0,0)</f>
        <v>0</v>
      </c>
      <c r="T1576" s="3">
        <f t="shared" si="24"/>
        <v>91</v>
      </c>
    </row>
    <row r="1577" spans="1:20" x14ac:dyDescent="0.25">
      <c r="A1577" s="3">
        <f>Rifles!C1577</f>
        <v>15405553</v>
      </c>
      <c r="B1577" s="3" t="str">
        <f>_xlfn.XLOOKUP($A1577, Rifles!$C$2:$C$419,Rifles!$D$2:$D$419,"N/A",0)</f>
        <v>N/A</v>
      </c>
      <c r="C1577" s="4" t="str">
        <f>_xlfn.XLOOKUP($A1577, Rifles!$C$2:$C$419,Rifles!F$2:F$419,"N/A",0)</f>
        <v>N/A</v>
      </c>
      <c r="D1577" s="4" t="str">
        <f>_xlfn.XLOOKUP($A1577, Rifles!$C$2:$C$419,Rifles!G$2:G$419,"N/A",0)</f>
        <v>N/A</v>
      </c>
      <c r="E1577" s="3">
        <f>_xlfn.XLOOKUP($A1577,Pistols!$C:$C,Pistols!H:H,0,0)</f>
        <v>0</v>
      </c>
      <c r="F1577" s="3">
        <f>_xlfn.XLOOKUP($A1577,Pistols!$C:$C,Pistols!I:I,0,0)</f>
        <v>0</v>
      </c>
      <c r="G1577" s="3">
        <f>_xlfn.XLOOKUP($A1577,Pistols!$C:$C,Pistols!J:J,0,0)</f>
        <v>0</v>
      </c>
      <c r="H1577" s="3">
        <f>_xlfn.XLOOKUP($A1577,Pistols!$C:$C,Pistols!K:K,0,0)</f>
        <v>0</v>
      </c>
      <c r="I1577" s="3">
        <f>_xlfn.XLOOKUP($A1577,Pistols!$C:$C,Pistols!L:L,0,0)</f>
        <v>0</v>
      </c>
      <c r="J1577" s="3">
        <f>_xlfn.XLOOKUP($A1577,Pistols!$C:$C,Pistols!M:M,0,0)</f>
        <v>0</v>
      </c>
      <c r="K1577" s="3">
        <f>_xlfn.XLOOKUP($A1577,Pistols!$C:$C,Pistols!N:N,0,0)</f>
        <v>0</v>
      </c>
      <c r="L1577" s="3">
        <f>_xlfn.XLOOKUP($A1577,Revolvers!$C:$C,Revolvers!O:O,0,0)</f>
        <v>0</v>
      </c>
      <c r="M1577" s="3">
        <f>_xlfn.XLOOKUP($A1577,Revolvers!$C:$C,Revolvers!P:P,0,0)</f>
        <v>0</v>
      </c>
      <c r="N1577" s="3">
        <f>_xlfn.XLOOKUP($A1577,Revolvers!$C:$C,Revolvers!Q:Q,0,0)</f>
        <v>0</v>
      </c>
      <c r="O1577" s="3">
        <f>_xlfn.XLOOKUP($A1577,Revolvers!$C:$C,Revolvers!R:R,0,0)</f>
        <v>0</v>
      </c>
      <c r="P1577" s="3">
        <f>_xlfn.XLOOKUP($A1577,Revolvers!$C:$C,Revolvers!S:S,0,0)</f>
        <v>0</v>
      </c>
      <c r="Q1577" s="3">
        <f>_xlfn.XLOOKUP($A1577,Revolvers!$C:$C,Revolvers!T:T,0,0)</f>
        <v>0</v>
      </c>
      <c r="R1577" s="3">
        <f>_xlfn.XLOOKUP($A1577,Rifles!C:C,Rifles!H:H,0,0)</f>
        <v>3</v>
      </c>
      <c r="S1577" s="3">
        <f>_xlfn.XLOOKUP($A1577,Shotguns!C:C,Shotguns!H:H,0,0)</f>
        <v>0</v>
      </c>
      <c r="T1577" s="3">
        <f t="shared" si="24"/>
        <v>3</v>
      </c>
    </row>
    <row r="1578" spans="1:20" x14ac:dyDescent="0.25">
      <c r="A1578" s="3">
        <f>Rifles!C1578</f>
        <v>15413630</v>
      </c>
      <c r="B1578" s="3" t="str">
        <f>_xlfn.XLOOKUP($A1578, Rifles!$C$2:$C$419,Rifles!$D$2:$D$419,"N/A",0)</f>
        <v>N/A</v>
      </c>
      <c r="C1578" s="4" t="str">
        <f>_xlfn.XLOOKUP($A1578, Rifles!$C$2:$C$419,Rifles!F$2:F$419,"N/A",0)</f>
        <v>N/A</v>
      </c>
      <c r="D1578" s="4" t="str">
        <f>_xlfn.XLOOKUP($A1578, Rifles!$C$2:$C$419,Rifles!G$2:G$419,"N/A",0)</f>
        <v>N/A</v>
      </c>
      <c r="E1578" s="3">
        <f>_xlfn.XLOOKUP($A1578,Pistols!$C:$C,Pistols!H:H,0,0)</f>
        <v>0</v>
      </c>
      <c r="F1578" s="3">
        <f>_xlfn.XLOOKUP($A1578,Pistols!$C:$C,Pistols!I:I,0,0)</f>
        <v>0</v>
      </c>
      <c r="G1578" s="3">
        <f>_xlfn.XLOOKUP($A1578,Pistols!$C:$C,Pistols!J:J,0,0)</f>
        <v>0</v>
      </c>
      <c r="H1578" s="3">
        <f>_xlfn.XLOOKUP($A1578,Pistols!$C:$C,Pistols!K:K,0,0)</f>
        <v>0</v>
      </c>
      <c r="I1578" s="3">
        <f>_xlfn.XLOOKUP($A1578,Pistols!$C:$C,Pistols!L:L,0,0)</f>
        <v>0</v>
      </c>
      <c r="J1578" s="3">
        <f>_xlfn.XLOOKUP($A1578,Pistols!$C:$C,Pistols!M:M,0,0)</f>
        <v>0</v>
      </c>
      <c r="K1578" s="3">
        <f>_xlfn.XLOOKUP($A1578,Pistols!$C:$C,Pistols!N:N,0,0)</f>
        <v>0</v>
      </c>
      <c r="L1578" s="3">
        <f>_xlfn.XLOOKUP($A1578,Revolvers!$C:$C,Revolvers!O:O,0,0)</f>
        <v>0</v>
      </c>
      <c r="M1578" s="3">
        <f>_xlfn.XLOOKUP($A1578,Revolvers!$C:$C,Revolvers!P:P,0,0)</f>
        <v>0</v>
      </c>
      <c r="N1578" s="3">
        <f>_xlfn.XLOOKUP($A1578,Revolvers!$C:$C,Revolvers!Q:Q,0,0)</f>
        <v>0</v>
      </c>
      <c r="O1578" s="3">
        <f>_xlfn.XLOOKUP($A1578,Revolvers!$C:$C,Revolvers!R:R,0,0)</f>
        <v>0</v>
      </c>
      <c r="P1578" s="3">
        <f>_xlfn.XLOOKUP($A1578,Revolvers!$C:$C,Revolvers!S:S,0,0)</f>
        <v>0</v>
      </c>
      <c r="Q1578" s="3">
        <f>_xlfn.XLOOKUP($A1578,Revolvers!$C:$C,Revolvers!T:T,0,0)</f>
        <v>0</v>
      </c>
      <c r="R1578" s="3">
        <f>_xlfn.XLOOKUP($A1578,Rifles!C:C,Rifles!H:H,0,0)</f>
        <v>37</v>
      </c>
      <c r="S1578" s="3">
        <f>_xlfn.XLOOKUP($A1578,Shotguns!C:C,Shotguns!H:H,0,0)</f>
        <v>0</v>
      </c>
      <c r="T1578" s="3">
        <f t="shared" si="24"/>
        <v>37</v>
      </c>
    </row>
    <row r="1579" spans="1:20" x14ac:dyDescent="0.25">
      <c r="A1579" s="3">
        <f>Rifles!C1579</f>
        <v>15413098</v>
      </c>
      <c r="B1579" s="3" t="str">
        <f>_xlfn.XLOOKUP($A1579, Rifles!$C$2:$C$419,Rifles!$D$2:$D$419,"N/A",0)</f>
        <v>N/A</v>
      </c>
      <c r="C1579" s="4" t="str">
        <f>_xlfn.XLOOKUP($A1579, Rifles!$C$2:$C$419,Rifles!F$2:F$419,"N/A",0)</f>
        <v>N/A</v>
      </c>
      <c r="D1579" s="4" t="str">
        <f>_xlfn.XLOOKUP($A1579, Rifles!$C$2:$C$419,Rifles!G$2:G$419,"N/A",0)</f>
        <v>N/A</v>
      </c>
      <c r="E1579" s="3">
        <f>_xlfn.XLOOKUP($A1579,Pistols!$C:$C,Pistols!H:H,0,0)</f>
        <v>0</v>
      </c>
      <c r="F1579" s="3">
        <f>_xlfn.XLOOKUP($A1579,Pistols!$C:$C,Pistols!I:I,0,0)</f>
        <v>0</v>
      </c>
      <c r="G1579" s="3">
        <f>_xlfn.XLOOKUP($A1579,Pistols!$C:$C,Pistols!J:J,0,0)</f>
        <v>0</v>
      </c>
      <c r="H1579" s="3">
        <f>_xlfn.XLOOKUP($A1579,Pistols!$C:$C,Pistols!K:K,0,0)</f>
        <v>0</v>
      </c>
      <c r="I1579" s="3">
        <f>_xlfn.XLOOKUP($A1579,Pistols!$C:$C,Pistols!L:L,0,0)</f>
        <v>0</v>
      </c>
      <c r="J1579" s="3">
        <f>_xlfn.XLOOKUP($A1579,Pistols!$C:$C,Pistols!M:M,0,0)</f>
        <v>0</v>
      </c>
      <c r="K1579" s="3">
        <f>_xlfn.XLOOKUP($A1579,Pistols!$C:$C,Pistols!N:N,0,0)</f>
        <v>0</v>
      </c>
      <c r="L1579" s="3">
        <f>_xlfn.XLOOKUP($A1579,Revolvers!$C:$C,Revolvers!O:O,0,0)</f>
        <v>0</v>
      </c>
      <c r="M1579" s="3">
        <f>_xlfn.XLOOKUP($A1579,Revolvers!$C:$C,Revolvers!P:P,0,0)</f>
        <v>0</v>
      </c>
      <c r="N1579" s="3">
        <f>_xlfn.XLOOKUP($A1579,Revolvers!$C:$C,Revolvers!Q:Q,0,0)</f>
        <v>0</v>
      </c>
      <c r="O1579" s="3">
        <f>_xlfn.XLOOKUP($A1579,Revolvers!$C:$C,Revolvers!R:R,0,0)</f>
        <v>0</v>
      </c>
      <c r="P1579" s="3">
        <f>_xlfn.XLOOKUP($A1579,Revolvers!$C:$C,Revolvers!S:S,0,0)</f>
        <v>0</v>
      </c>
      <c r="Q1579" s="3">
        <f>_xlfn.XLOOKUP($A1579,Revolvers!$C:$C,Revolvers!T:T,0,0)</f>
        <v>0</v>
      </c>
      <c r="R1579" s="3">
        <f>_xlfn.XLOOKUP($A1579,Rifles!C:C,Rifles!H:H,0,0)</f>
        <v>4</v>
      </c>
      <c r="S1579" s="3">
        <f>_xlfn.XLOOKUP($A1579,Shotguns!C:C,Shotguns!H:H,0,0)</f>
        <v>0</v>
      </c>
      <c r="T1579" s="3">
        <f t="shared" si="24"/>
        <v>4</v>
      </c>
    </row>
    <row r="1580" spans="1:20" x14ac:dyDescent="0.25">
      <c r="A1580" s="3">
        <f>Rifles!C1580</f>
        <v>15410246</v>
      </c>
      <c r="B1580" s="3" t="str">
        <f>_xlfn.XLOOKUP($A1580, Rifles!$C$2:$C$419,Rifles!$D$2:$D$419,"N/A",0)</f>
        <v>N/A</v>
      </c>
      <c r="C1580" s="4" t="str">
        <f>_xlfn.XLOOKUP($A1580, Rifles!$C$2:$C$419,Rifles!F$2:F$419,"N/A",0)</f>
        <v>N/A</v>
      </c>
      <c r="D1580" s="4" t="str">
        <f>_xlfn.XLOOKUP($A1580, Rifles!$C$2:$C$419,Rifles!G$2:G$419,"N/A",0)</f>
        <v>N/A</v>
      </c>
      <c r="E1580" s="3">
        <f>_xlfn.XLOOKUP($A1580,Pistols!$C:$C,Pistols!H:H,0,0)</f>
        <v>0</v>
      </c>
      <c r="F1580" s="3">
        <f>_xlfn.XLOOKUP($A1580,Pistols!$C:$C,Pistols!I:I,0,0)</f>
        <v>0</v>
      </c>
      <c r="G1580" s="3">
        <f>_xlfn.XLOOKUP($A1580,Pistols!$C:$C,Pistols!J:J,0,0)</f>
        <v>0</v>
      </c>
      <c r="H1580" s="3">
        <f>_xlfn.XLOOKUP($A1580,Pistols!$C:$C,Pistols!K:K,0,0)</f>
        <v>0</v>
      </c>
      <c r="I1580" s="3">
        <f>_xlfn.XLOOKUP($A1580,Pistols!$C:$C,Pistols!L:L,0,0)</f>
        <v>0</v>
      </c>
      <c r="J1580" s="3">
        <f>_xlfn.XLOOKUP($A1580,Pistols!$C:$C,Pistols!M:M,0,0)</f>
        <v>0</v>
      </c>
      <c r="K1580" s="3">
        <f>_xlfn.XLOOKUP($A1580,Pistols!$C:$C,Pistols!N:N,0,0)</f>
        <v>0</v>
      </c>
      <c r="L1580" s="3">
        <f>_xlfn.XLOOKUP($A1580,Revolvers!$C:$C,Revolvers!O:O,0,0)</f>
        <v>0</v>
      </c>
      <c r="M1580" s="3">
        <f>_xlfn.XLOOKUP($A1580,Revolvers!$C:$C,Revolvers!P:P,0,0)</f>
        <v>0</v>
      </c>
      <c r="N1580" s="3">
        <f>_xlfn.XLOOKUP($A1580,Revolvers!$C:$C,Revolvers!Q:Q,0,0)</f>
        <v>0</v>
      </c>
      <c r="O1580" s="3">
        <f>_xlfn.XLOOKUP($A1580,Revolvers!$C:$C,Revolvers!R:R,0,0)</f>
        <v>0</v>
      </c>
      <c r="P1580" s="3">
        <f>_xlfn.XLOOKUP($A1580,Revolvers!$C:$C,Revolvers!S:S,0,0)</f>
        <v>0</v>
      </c>
      <c r="Q1580" s="3">
        <f>_xlfn.XLOOKUP($A1580,Revolvers!$C:$C,Revolvers!T:T,0,0)</f>
        <v>0</v>
      </c>
      <c r="R1580" s="3">
        <f>_xlfn.XLOOKUP($A1580,Rifles!C:C,Rifles!H:H,0,0)</f>
        <v>2</v>
      </c>
      <c r="S1580" s="3">
        <f>_xlfn.XLOOKUP($A1580,Shotguns!C:C,Shotguns!H:H,0,0)</f>
        <v>0</v>
      </c>
      <c r="T1580" s="3">
        <f t="shared" si="24"/>
        <v>2</v>
      </c>
    </row>
    <row r="1581" spans="1:20" x14ac:dyDescent="0.25">
      <c r="A1581" s="3">
        <f>Rifles!C1581</f>
        <v>15423720</v>
      </c>
      <c r="B1581" s="3" t="str">
        <f>_xlfn.XLOOKUP($A1581, Rifles!$C$2:$C$419,Rifles!$D$2:$D$419,"N/A",0)</f>
        <v>N/A</v>
      </c>
      <c r="C1581" s="4" t="str">
        <f>_xlfn.XLOOKUP($A1581, Rifles!$C$2:$C$419,Rifles!F$2:F$419,"N/A",0)</f>
        <v>N/A</v>
      </c>
      <c r="D1581" s="4" t="str">
        <f>_xlfn.XLOOKUP($A1581, Rifles!$C$2:$C$419,Rifles!G$2:G$419,"N/A",0)</f>
        <v>N/A</v>
      </c>
      <c r="E1581" s="3">
        <f>_xlfn.XLOOKUP($A1581,Pistols!$C:$C,Pistols!H:H,0,0)</f>
        <v>0</v>
      </c>
      <c r="F1581" s="3">
        <f>_xlfn.XLOOKUP($A1581,Pistols!$C:$C,Pistols!I:I,0,0)</f>
        <v>0</v>
      </c>
      <c r="G1581" s="3">
        <f>_xlfn.XLOOKUP($A1581,Pistols!$C:$C,Pistols!J:J,0,0)</f>
        <v>0</v>
      </c>
      <c r="H1581" s="3">
        <f>_xlfn.XLOOKUP($A1581,Pistols!$C:$C,Pistols!K:K,0,0)</f>
        <v>0</v>
      </c>
      <c r="I1581" s="3">
        <f>_xlfn.XLOOKUP($A1581,Pistols!$C:$C,Pistols!L:L,0,0)</f>
        <v>0</v>
      </c>
      <c r="J1581" s="3">
        <f>_xlfn.XLOOKUP($A1581,Pistols!$C:$C,Pistols!M:M,0,0)</f>
        <v>0</v>
      </c>
      <c r="K1581" s="3">
        <f>_xlfn.XLOOKUP($A1581,Pistols!$C:$C,Pistols!N:N,0,0)</f>
        <v>0</v>
      </c>
      <c r="L1581" s="3">
        <f>_xlfn.XLOOKUP($A1581,Revolvers!$C:$C,Revolvers!O:O,0,0)</f>
        <v>0</v>
      </c>
      <c r="M1581" s="3">
        <f>_xlfn.XLOOKUP($A1581,Revolvers!$C:$C,Revolvers!P:P,0,0)</f>
        <v>0</v>
      </c>
      <c r="N1581" s="3">
        <f>_xlfn.XLOOKUP($A1581,Revolvers!$C:$C,Revolvers!Q:Q,0,0)</f>
        <v>0</v>
      </c>
      <c r="O1581" s="3">
        <f>_xlfn.XLOOKUP($A1581,Revolvers!$C:$C,Revolvers!R:R,0,0)</f>
        <v>0</v>
      </c>
      <c r="P1581" s="3">
        <f>_xlfn.XLOOKUP($A1581,Revolvers!$C:$C,Revolvers!S:S,0,0)</f>
        <v>0</v>
      </c>
      <c r="Q1581" s="3">
        <f>_xlfn.XLOOKUP($A1581,Revolvers!$C:$C,Revolvers!T:T,0,0)</f>
        <v>0</v>
      </c>
      <c r="R1581" s="3">
        <f>_xlfn.XLOOKUP($A1581,Rifles!C:C,Rifles!H:H,0,0)</f>
        <v>2</v>
      </c>
      <c r="S1581" s="3">
        <f>_xlfn.XLOOKUP($A1581,Shotguns!C:C,Shotguns!H:H,0,0)</f>
        <v>0</v>
      </c>
      <c r="T1581" s="3">
        <f t="shared" si="24"/>
        <v>2</v>
      </c>
    </row>
    <row r="1582" spans="1:20" x14ac:dyDescent="0.25">
      <c r="A1582" s="3">
        <f>Rifles!C1582</f>
        <v>15411903</v>
      </c>
      <c r="B1582" s="3" t="str">
        <f>_xlfn.XLOOKUP($A1582, Rifles!$C$2:$C$419,Rifles!$D$2:$D$419,"N/A",0)</f>
        <v>N/A</v>
      </c>
      <c r="C1582" s="4" t="str">
        <f>_xlfn.XLOOKUP($A1582, Rifles!$C$2:$C$419,Rifles!F$2:F$419,"N/A",0)</f>
        <v>N/A</v>
      </c>
      <c r="D1582" s="4" t="str">
        <f>_xlfn.XLOOKUP($A1582, Rifles!$C$2:$C$419,Rifles!G$2:G$419,"N/A",0)</f>
        <v>N/A</v>
      </c>
      <c r="E1582" s="3">
        <f>_xlfn.XLOOKUP($A1582,Pistols!$C:$C,Pistols!H:H,0,0)</f>
        <v>0</v>
      </c>
      <c r="F1582" s="3">
        <f>_xlfn.XLOOKUP($A1582,Pistols!$C:$C,Pistols!I:I,0,0)</f>
        <v>8</v>
      </c>
      <c r="G1582" s="3">
        <f>_xlfn.XLOOKUP($A1582,Pistols!$C:$C,Pistols!J:J,0,0)</f>
        <v>13</v>
      </c>
      <c r="H1582" s="3">
        <f>_xlfn.XLOOKUP($A1582,Pistols!$C:$C,Pistols!K:K,0,0)</f>
        <v>0</v>
      </c>
      <c r="I1582" s="3">
        <f>_xlfn.XLOOKUP($A1582,Pistols!$C:$C,Pistols!L:L,0,0)</f>
        <v>0</v>
      </c>
      <c r="J1582" s="3">
        <f>_xlfn.XLOOKUP($A1582,Pistols!$C:$C,Pistols!M:M,0,0)</f>
        <v>0</v>
      </c>
      <c r="K1582" s="3">
        <f>_xlfn.XLOOKUP($A1582,Pistols!$C:$C,Pistols!N:N,0,0)</f>
        <v>21</v>
      </c>
      <c r="L1582" s="3">
        <f>_xlfn.XLOOKUP($A1582,Revolvers!$C:$C,Revolvers!O:O,0,0)</f>
        <v>0</v>
      </c>
      <c r="M1582" s="3">
        <f>_xlfn.XLOOKUP($A1582,Revolvers!$C:$C,Revolvers!P:P,0,0)</f>
        <v>0</v>
      </c>
      <c r="N1582" s="3">
        <f>_xlfn.XLOOKUP($A1582,Revolvers!$C:$C,Revolvers!Q:Q,0,0)</f>
        <v>0</v>
      </c>
      <c r="O1582" s="3">
        <f>_xlfn.XLOOKUP($A1582,Revolvers!$C:$C,Revolvers!R:R,0,0)</f>
        <v>0</v>
      </c>
      <c r="P1582" s="3">
        <f>_xlfn.XLOOKUP($A1582,Revolvers!$C:$C,Revolvers!S:S,0,0)</f>
        <v>0</v>
      </c>
      <c r="Q1582" s="3">
        <f>_xlfn.XLOOKUP($A1582,Revolvers!$C:$C,Revolvers!T:T,0,0)</f>
        <v>0</v>
      </c>
      <c r="R1582" s="3">
        <f>_xlfn.XLOOKUP($A1582,Rifles!C:C,Rifles!H:H,0,0)</f>
        <v>527</v>
      </c>
      <c r="S1582" s="3">
        <f>_xlfn.XLOOKUP($A1582,Shotguns!C:C,Shotguns!H:H,0,0)</f>
        <v>0</v>
      </c>
      <c r="T1582" s="3">
        <f t="shared" si="24"/>
        <v>548</v>
      </c>
    </row>
    <row r="1583" spans="1:20" x14ac:dyDescent="0.25">
      <c r="A1583" s="3">
        <f>Rifles!C1583</f>
        <v>15416619</v>
      </c>
      <c r="B1583" s="3" t="str">
        <f>_xlfn.XLOOKUP($A1583, Rifles!$C$2:$C$419,Rifles!$D$2:$D$419,"N/A",0)</f>
        <v>N/A</v>
      </c>
      <c r="C1583" s="4" t="str">
        <f>_xlfn.XLOOKUP($A1583, Rifles!$C$2:$C$419,Rifles!F$2:F$419,"N/A",0)</f>
        <v>N/A</v>
      </c>
      <c r="D1583" s="4" t="str">
        <f>_xlfn.XLOOKUP($A1583, Rifles!$C$2:$C$419,Rifles!G$2:G$419,"N/A",0)</f>
        <v>N/A</v>
      </c>
      <c r="E1583" s="3">
        <f>_xlfn.XLOOKUP($A1583,Pistols!$C:$C,Pistols!H:H,0,0)</f>
        <v>0</v>
      </c>
      <c r="F1583" s="3">
        <f>_xlfn.XLOOKUP($A1583,Pistols!$C:$C,Pistols!I:I,0,0)</f>
        <v>0</v>
      </c>
      <c r="G1583" s="3">
        <f>_xlfn.XLOOKUP($A1583,Pistols!$C:$C,Pistols!J:J,0,0)</f>
        <v>0</v>
      </c>
      <c r="H1583" s="3">
        <f>_xlfn.XLOOKUP($A1583,Pistols!$C:$C,Pistols!K:K,0,0)</f>
        <v>0</v>
      </c>
      <c r="I1583" s="3">
        <f>_xlfn.XLOOKUP($A1583,Pistols!$C:$C,Pistols!L:L,0,0)</f>
        <v>0</v>
      </c>
      <c r="J1583" s="3">
        <f>_xlfn.XLOOKUP($A1583,Pistols!$C:$C,Pistols!M:M,0,0)</f>
        <v>0</v>
      </c>
      <c r="K1583" s="3">
        <f>_xlfn.XLOOKUP($A1583,Pistols!$C:$C,Pistols!N:N,0,0)</f>
        <v>0</v>
      </c>
      <c r="L1583" s="3">
        <f>_xlfn.XLOOKUP($A1583,Revolvers!$C:$C,Revolvers!O:O,0,0)</f>
        <v>0</v>
      </c>
      <c r="M1583" s="3">
        <f>_xlfn.XLOOKUP($A1583,Revolvers!$C:$C,Revolvers!P:P,0,0)</f>
        <v>0</v>
      </c>
      <c r="N1583" s="3">
        <f>_xlfn.XLOOKUP($A1583,Revolvers!$C:$C,Revolvers!Q:Q,0,0)</f>
        <v>0</v>
      </c>
      <c r="O1583" s="3">
        <f>_xlfn.XLOOKUP($A1583,Revolvers!$C:$C,Revolvers!R:R,0,0)</f>
        <v>0</v>
      </c>
      <c r="P1583" s="3">
        <f>_xlfn.XLOOKUP($A1583,Revolvers!$C:$C,Revolvers!S:S,0,0)</f>
        <v>0</v>
      </c>
      <c r="Q1583" s="3">
        <f>_xlfn.XLOOKUP($A1583,Revolvers!$C:$C,Revolvers!T:T,0,0)</f>
        <v>0</v>
      </c>
      <c r="R1583" s="3">
        <f>_xlfn.XLOOKUP($A1583,Rifles!C:C,Rifles!H:H,0,0)</f>
        <v>1</v>
      </c>
      <c r="S1583" s="3">
        <f>_xlfn.XLOOKUP($A1583,Shotguns!C:C,Shotguns!H:H,0,0)</f>
        <v>0</v>
      </c>
      <c r="T1583" s="3">
        <f t="shared" si="24"/>
        <v>1</v>
      </c>
    </row>
    <row r="1584" spans="1:20" x14ac:dyDescent="0.25">
      <c r="A1584" s="3">
        <f>Rifles!C1584</f>
        <v>15418984</v>
      </c>
      <c r="B1584" s="3" t="str">
        <f>_xlfn.XLOOKUP($A1584, Rifles!$C$2:$C$419,Rifles!$D$2:$D$419,"N/A",0)</f>
        <v>N/A</v>
      </c>
      <c r="C1584" s="4" t="str">
        <f>_xlfn.XLOOKUP($A1584, Rifles!$C$2:$C$419,Rifles!F$2:F$419,"N/A",0)</f>
        <v>N/A</v>
      </c>
      <c r="D1584" s="4" t="str">
        <f>_xlfn.XLOOKUP($A1584, Rifles!$C$2:$C$419,Rifles!G$2:G$419,"N/A",0)</f>
        <v>N/A</v>
      </c>
      <c r="E1584" s="3">
        <f>_xlfn.XLOOKUP($A1584,Pistols!$C:$C,Pistols!H:H,0,0)</f>
        <v>0</v>
      </c>
      <c r="F1584" s="3">
        <f>_xlfn.XLOOKUP($A1584,Pistols!$C:$C,Pistols!I:I,0,0)</f>
        <v>0</v>
      </c>
      <c r="G1584" s="3">
        <f>_xlfn.XLOOKUP($A1584,Pistols!$C:$C,Pistols!J:J,0,0)</f>
        <v>0</v>
      </c>
      <c r="H1584" s="3">
        <f>_xlfn.XLOOKUP($A1584,Pistols!$C:$C,Pistols!K:K,0,0)</f>
        <v>0</v>
      </c>
      <c r="I1584" s="3">
        <f>_xlfn.XLOOKUP($A1584,Pistols!$C:$C,Pistols!L:L,0,0)</f>
        <v>0</v>
      </c>
      <c r="J1584" s="3">
        <f>_xlfn.XLOOKUP($A1584,Pistols!$C:$C,Pistols!M:M,0,0)</f>
        <v>0</v>
      </c>
      <c r="K1584" s="3">
        <f>_xlfn.XLOOKUP($A1584,Pistols!$C:$C,Pistols!N:N,0,0)</f>
        <v>0</v>
      </c>
      <c r="L1584" s="3">
        <f>_xlfn.XLOOKUP($A1584,Revolvers!$C:$C,Revolvers!O:O,0,0)</f>
        <v>0</v>
      </c>
      <c r="M1584" s="3">
        <f>_xlfn.XLOOKUP($A1584,Revolvers!$C:$C,Revolvers!P:P,0,0)</f>
        <v>0</v>
      </c>
      <c r="N1584" s="3">
        <f>_xlfn.XLOOKUP($A1584,Revolvers!$C:$C,Revolvers!Q:Q,0,0)</f>
        <v>0</v>
      </c>
      <c r="O1584" s="3">
        <f>_xlfn.XLOOKUP($A1584,Revolvers!$C:$C,Revolvers!R:R,0,0)</f>
        <v>0</v>
      </c>
      <c r="P1584" s="3">
        <f>_xlfn.XLOOKUP($A1584,Revolvers!$C:$C,Revolvers!S:S,0,0)</f>
        <v>0</v>
      </c>
      <c r="Q1584" s="3">
        <f>_xlfn.XLOOKUP($A1584,Revolvers!$C:$C,Revolvers!T:T,0,0)</f>
        <v>0</v>
      </c>
      <c r="R1584" s="3">
        <f>_xlfn.XLOOKUP($A1584,Rifles!C:C,Rifles!H:H,0,0)</f>
        <v>3</v>
      </c>
      <c r="S1584" s="3">
        <f>_xlfn.XLOOKUP($A1584,Shotguns!C:C,Shotguns!H:H,0,0)</f>
        <v>0</v>
      </c>
      <c r="T1584" s="3">
        <f t="shared" si="24"/>
        <v>3</v>
      </c>
    </row>
    <row r="1585" spans="1:20" x14ac:dyDescent="0.25">
      <c r="A1585" s="3">
        <f>Rifles!C1585</f>
        <v>15414812</v>
      </c>
      <c r="B1585" s="3" t="str">
        <f>_xlfn.XLOOKUP($A1585, Rifles!$C$2:$C$419,Rifles!$D$2:$D$419,"N/A",0)</f>
        <v>N/A</v>
      </c>
      <c r="C1585" s="4" t="str">
        <f>_xlfn.XLOOKUP($A1585, Rifles!$C$2:$C$419,Rifles!F$2:F$419,"N/A",0)</f>
        <v>N/A</v>
      </c>
      <c r="D1585" s="4" t="str">
        <f>_xlfn.XLOOKUP($A1585, Rifles!$C$2:$C$419,Rifles!G$2:G$419,"N/A",0)</f>
        <v>N/A</v>
      </c>
      <c r="E1585" s="3">
        <f>_xlfn.XLOOKUP($A1585,Pistols!$C:$C,Pistols!H:H,0,0)</f>
        <v>8</v>
      </c>
      <c r="F1585" s="3">
        <f>_xlfn.XLOOKUP($A1585,Pistols!$C:$C,Pistols!I:I,0,0)</f>
        <v>0</v>
      </c>
      <c r="G1585" s="3">
        <f>_xlfn.XLOOKUP($A1585,Pistols!$C:$C,Pistols!J:J,0,0)</f>
        <v>6</v>
      </c>
      <c r="H1585" s="3">
        <f>_xlfn.XLOOKUP($A1585,Pistols!$C:$C,Pistols!K:K,0,0)</f>
        <v>0</v>
      </c>
      <c r="I1585" s="3">
        <f>_xlfn.XLOOKUP($A1585,Pistols!$C:$C,Pistols!L:L,0,0)</f>
        <v>0</v>
      </c>
      <c r="J1585" s="3">
        <f>_xlfn.XLOOKUP($A1585,Pistols!$C:$C,Pistols!M:M,0,0)</f>
        <v>0</v>
      </c>
      <c r="K1585" s="3">
        <f>_xlfn.XLOOKUP($A1585,Pistols!$C:$C,Pistols!N:N,0,0)</f>
        <v>14</v>
      </c>
      <c r="L1585" s="3">
        <f>_xlfn.XLOOKUP($A1585,Revolvers!$C:$C,Revolvers!O:O,0,0)</f>
        <v>0</v>
      </c>
      <c r="M1585" s="3">
        <f>_xlfn.XLOOKUP($A1585,Revolvers!$C:$C,Revolvers!P:P,0,0)</f>
        <v>0</v>
      </c>
      <c r="N1585" s="3">
        <f>_xlfn.XLOOKUP($A1585,Revolvers!$C:$C,Revolvers!Q:Q,0,0)</f>
        <v>0</v>
      </c>
      <c r="O1585" s="3">
        <f>_xlfn.XLOOKUP($A1585,Revolvers!$C:$C,Revolvers!R:R,0,0)</f>
        <v>0</v>
      </c>
      <c r="P1585" s="3">
        <f>_xlfn.XLOOKUP($A1585,Revolvers!$C:$C,Revolvers!S:S,0,0)</f>
        <v>0</v>
      </c>
      <c r="Q1585" s="3">
        <f>_xlfn.XLOOKUP($A1585,Revolvers!$C:$C,Revolvers!T:T,0,0)</f>
        <v>0</v>
      </c>
      <c r="R1585" s="3">
        <f>_xlfn.XLOOKUP($A1585,Rifles!C:C,Rifles!H:H,0,0)</f>
        <v>5</v>
      </c>
      <c r="S1585" s="3">
        <f>_xlfn.XLOOKUP($A1585,Shotguns!C:C,Shotguns!H:H,0,0)</f>
        <v>0</v>
      </c>
      <c r="T1585" s="3">
        <f t="shared" si="24"/>
        <v>19</v>
      </c>
    </row>
    <row r="1586" spans="1:20" x14ac:dyDescent="0.25">
      <c r="A1586" s="3">
        <f>Rifles!C1586</f>
        <v>15406989</v>
      </c>
      <c r="B1586" s="3" t="str">
        <f>_xlfn.XLOOKUP($A1586, Rifles!$C$2:$C$419,Rifles!$D$2:$D$419,"N/A",0)</f>
        <v>N/A</v>
      </c>
      <c r="C1586" s="4" t="str">
        <f>_xlfn.XLOOKUP($A1586, Rifles!$C$2:$C$419,Rifles!F$2:F$419,"N/A",0)</f>
        <v>N/A</v>
      </c>
      <c r="D1586" s="4" t="str">
        <f>_xlfn.XLOOKUP($A1586, Rifles!$C$2:$C$419,Rifles!G$2:G$419,"N/A",0)</f>
        <v>N/A</v>
      </c>
      <c r="E1586" s="3">
        <f>_xlfn.XLOOKUP($A1586,Pistols!$C:$C,Pistols!H:H,0,0)</f>
        <v>7</v>
      </c>
      <c r="F1586" s="3">
        <f>_xlfn.XLOOKUP($A1586,Pistols!$C:$C,Pistols!I:I,0,0)</f>
        <v>0</v>
      </c>
      <c r="G1586" s="3">
        <f>_xlfn.XLOOKUP($A1586,Pistols!$C:$C,Pistols!J:J,0,0)</f>
        <v>23</v>
      </c>
      <c r="H1586" s="3">
        <f>_xlfn.XLOOKUP($A1586,Pistols!$C:$C,Pistols!K:K,0,0)</f>
        <v>0</v>
      </c>
      <c r="I1586" s="3">
        <f>_xlfn.XLOOKUP($A1586,Pistols!$C:$C,Pistols!L:L,0,0)</f>
        <v>2</v>
      </c>
      <c r="J1586" s="3">
        <f>_xlfn.XLOOKUP($A1586,Pistols!$C:$C,Pistols!M:M,0,0)</f>
        <v>0</v>
      </c>
      <c r="K1586" s="3">
        <f>_xlfn.XLOOKUP($A1586,Pistols!$C:$C,Pistols!N:N,0,0)</f>
        <v>32</v>
      </c>
      <c r="L1586" s="3">
        <f>_xlfn.XLOOKUP($A1586,Revolvers!$C:$C,Revolvers!O:O,0,0)</f>
        <v>0</v>
      </c>
      <c r="M1586" s="3">
        <f>_xlfn.XLOOKUP($A1586,Revolvers!$C:$C,Revolvers!P:P,0,0)</f>
        <v>0</v>
      </c>
      <c r="N1586" s="3">
        <f>_xlfn.XLOOKUP($A1586,Revolvers!$C:$C,Revolvers!Q:Q,0,0)</f>
        <v>0</v>
      </c>
      <c r="O1586" s="3">
        <f>_xlfn.XLOOKUP($A1586,Revolvers!$C:$C,Revolvers!R:R,0,0)</f>
        <v>0</v>
      </c>
      <c r="P1586" s="3">
        <f>_xlfn.XLOOKUP($A1586,Revolvers!$C:$C,Revolvers!S:S,0,0)</f>
        <v>0</v>
      </c>
      <c r="Q1586" s="3">
        <f>_xlfn.XLOOKUP($A1586,Revolvers!$C:$C,Revolvers!T:T,0,0)</f>
        <v>0</v>
      </c>
      <c r="R1586" s="3">
        <f>_xlfn.XLOOKUP($A1586,Rifles!C:C,Rifles!H:H,0,0)</f>
        <v>156</v>
      </c>
      <c r="S1586" s="3">
        <f>_xlfn.XLOOKUP($A1586,Shotguns!C:C,Shotguns!H:H,0,0)</f>
        <v>0</v>
      </c>
      <c r="T1586" s="3">
        <f t="shared" si="24"/>
        <v>188</v>
      </c>
    </row>
    <row r="1587" spans="1:20" x14ac:dyDescent="0.25">
      <c r="A1587" s="3">
        <f>Rifles!C1587</f>
        <v>15413308</v>
      </c>
      <c r="B1587" s="3" t="str">
        <f>_xlfn.XLOOKUP($A1587, Rifles!$C$2:$C$419,Rifles!$D$2:$D$419,"N/A",0)</f>
        <v>N/A</v>
      </c>
      <c r="C1587" s="4" t="str">
        <f>_xlfn.XLOOKUP($A1587, Rifles!$C$2:$C$419,Rifles!F$2:F$419,"N/A",0)</f>
        <v>N/A</v>
      </c>
      <c r="D1587" s="4" t="str">
        <f>_xlfn.XLOOKUP($A1587, Rifles!$C$2:$C$419,Rifles!G$2:G$419,"N/A",0)</f>
        <v>N/A</v>
      </c>
      <c r="E1587" s="3">
        <f>_xlfn.XLOOKUP($A1587,Pistols!$C:$C,Pistols!H:H,0,0)</f>
        <v>0</v>
      </c>
      <c r="F1587" s="3">
        <f>_xlfn.XLOOKUP($A1587,Pistols!$C:$C,Pistols!I:I,0,0)</f>
        <v>0</v>
      </c>
      <c r="G1587" s="3">
        <f>_xlfn.XLOOKUP($A1587,Pistols!$C:$C,Pistols!J:J,0,0)</f>
        <v>0</v>
      </c>
      <c r="H1587" s="3">
        <f>_xlfn.XLOOKUP($A1587,Pistols!$C:$C,Pistols!K:K,0,0)</f>
        <v>0</v>
      </c>
      <c r="I1587" s="3">
        <f>_xlfn.XLOOKUP($A1587,Pistols!$C:$C,Pistols!L:L,0,0)</f>
        <v>0</v>
      </c>
      <c r="J1587" s="3">
        <f>_xlfn.XLOOKUP($A1587,Pistols!$C:$C,Pistols!M:M,0,0)</f>
        <v>0</v>
      </c>
      <c r="K1587" s="3">
        <f>_xlfn.XLOOKUP($A1587,Pistols!$C:$C,Pistols!N:N,0,0)</f>
        <v>0</v>
      </c>
      <c r="L1587" s="3">
        <f>_xlfn.XLOOKUP($A1587,Revolvers!$C:$C,Revolvers!O:O,0,0)</f>
        <v>0</v>
      </c>
      <c r="M1587" s="3">
        <f>_xlfn.XLOOKUP($A1587,Revolvers!$C:$C,Revolvers!P:P,0,0)</f>
        <v>0</v>
      </c>
      <c r="N1587" s="3">
        <f>_xlfn.XLOOKUP($A1587,Revolvers!$C:$C,Revolvers!Q:Q,0,0)</f>
        <v>0</v>
      </c>
      <c r="O1587" s="3">
        <f>_xlfn.XLOOKUP($A1587,Revolvers!$C:$C,Revolvers!R:R,0,0)</f>
        <v>0</v>
      </c>
      <c r="P1587" s="3">
        <f>_xlfn.XLOOKUP($A1587,Revolvers!$C:$C,Revolvers!S:S,0,0)</f>
        <v>0</v>
      </c>
      <c r="Q1587" s="3">
        <f>_xlfn.XLOOKUP($A1587,Revolvers!$C:$C,Revolvers!T:T,0,0)</f>
        <v>0</v>
      </c>
      <c r="R1587" s="3">
        <f>_xlfn.XLOOKUP($A1587,Rifles!C:C,Rifles!H:H,0,0)</f>
        <v>5</v>
      </c>
      <c r="S1587" s="3">
        <f>_xlfn.XLOOKUP($A1587,Shotguns!C:C,Shotguns!H:H,0,0)</f>
        <v>0</v>
      </c>
      <c r="T1587" s="3">
        <f t="shared" si="24"/>
        <v>5</v>
      </c>
    </row>
    <row r="1588" spans="1:20" x14ac:dyDescent="0.25">
      <c r="A1588" s="3">
        <f>Rifles!C1588</f>
        <v>15414215</v>
      </c>
      <c r="B1588" s="3" t="str">
        <f>_xlfn.XLOOKUP($A1588, Rifles!$C$2:$C$419,Rifles!$D$2:$D$419,"N/A",0)</f>
        <v>N/A</v>
      </c>
      <c r="C1588" s="4" t="str">
        <f>_xlfn.XLOOKUP($A1588, Rifles!$C$2:$C$419,Rifles!F$2:F$419,"N/A",0)</f>
        <v>N/A</v>
      </c>
      <c r="D1588" s="4" t="str">
        <f>_xlfn.XLOOKUP($A1588, Rifles!$C$2:$C$419,Rifles!G$2:G$419,"N/A",0)</f>
        <v>N/A</v>
      </c>
      <c r="E1588" s="3">
        <f>_xlfn.XLOOKUP($A1588,Pistols!$C:$C,Pistols!H:H,0,0)</f>
        <v>0</v>
      </c>
      <c r="F1588" s="3">
        <f>_xlfn.XLOOKUP($A1588,Pistols!$C:$C,Pistols!I:I,0,0)</f>
        <v>0</v>
      </c>
      <c r="G1588" s="3">
        <f>_xlfn.XLOOKUP($A1588,Pistols!$C:$C,Pistols!J:J,0,0)</f>
        <v>0</v>
      </c>
      <c r="H1588" s="3">
        <f>_xlfn.XLOOKUP($A1588,Pistols!$C:$C,Pistols!K:K,0,0)</f>
        <v>0</v>
      </c>
      <c r="I1588" s="3">
        <f>_xlfn.XLOOKUP($A1588,Pistols!$C:$C,Pistols!L:L,0,0)</f>
        <v>0</v>
      </c>
      <c r="J1588" s="3">
        <f>_xlfn.XLOOKUP($A1588,Pistols!$C:$C,Pistols!M:M,0,0)</f>
        <v>0</v>
      </c>
      <c r="K1588" s="3">
        <f>_xlfn.XLOOKUP($A1588,Pistols!$C:$C,Pistols!N:N,0,0)</f>
        <v>0</v>
      </c>
      <c r="L1588" s="3">
        <f>_xlfn.XLOOKUP($A1588,Revolvers!$C:$C,Revolvers!O:O,0,0)</f>
        <v>0</v>
      </c>
      <c r="M1588" s="3">
        <f>_xlfn.XLOOKUP($A1588,Revolvers!$C:$C,Revolvers!P:P,0,0)</f>
        <v>0</v>
      </c>
      <c r="N1588" s="3">
        <f>_xlfn.XLOOKUP($A1588,Revolvers!$C:$C,Revolvers!Q:Q,0,0)</f>
        <v>0</v>
      </c>
      <c r="O1588" s="3">
        <f>_xlfn.XLOOKUP($A1588,Revolvers!$C:$C,Revolvers!R:R,0,0)</f>
        <v>0</v>
      </c>
      <c r="P1588" s="3">
        <f>_xlfn.XLOOKUP($A1588,Revolvers!$C:$C,Revolvers!S:S,0,0)</f>
        <v>0</v>
      </c>
      <c r="Q1588" s="3">
        <f>_xlfn.XLOOKUP($A1588,Revolvers!$C:$C,Revolvers!T:T,0,0)</f>
        <v>0</v>
      </c>
      <c r="R1588" s="3">
        <f>_xlfn.XLOOKUP($A1588,Rifles!C:C,Rifles!H:H,0,0)</f>
        <v>1</v>
      </c>
      <c r="S1588" s="3">
        <f>_xlfn.XLOOKUP($A1588,Shotguns!C:C,Shotguns!H:H,0,0)</f>
        <v>0</v>
      </c>
      <c r="T1588" s="3">
        <f t="shared" si="24"/>
        <v>1</v>
      </c>
    </row>
    <row r="1589" spans="1:20" x14ac:dyDescent="0.25">
      <c r="A1589" s="3">
        <f>Rifles!C1589</f>
        <v>15419108</v>
      </c>
      <c r="B1589" s="3" t="str">
        <f>_xlfn.XLOOKUP($A1589, Rifles!$C$2:$C$419,Rifles!$D$2:$D$419,"N/A",0)</f>
        <v>N/A</v>
      </c>
      <c r="C1589" s="4" t="str">
        <f>_xlfn.XLOOKUP($A1589, Rifles!$C$2:$C$419,Rifles!F$2:F$419,"N/A",0)</f>
        <v>N/A</v>
      </c>
      <c r="D1589" s="4" t="str">
        <f>_xlfn.XLOOKUP($A1589, Rifles!$C$2:$C$419,Rifles!G$2:G$419,"N/A",0)</f>
        <v>N/A</v>
      </c>
      <c r="E1589" s="3">
        <f>_xlfn.XLOOKUP($A1589,Pistols!$C:$C,Pistols!H:H,0,0)</f>
        <v>0</v>
      </c>
      <c r="F1589" s="3">
        <f>_xlfn.XLOOKUP($A1589,Pistols!$C:$C,Pistols!I:I,0,0)</f>
        <v>0</v>
      </c>
      <c r="G1589" s="3">
        <f>_xlfn.XLOOKUP($A1589,Pistols!$C:$C,Pistols!J:J,0,0)</f>
        <v>0</v>
      </c>
      <c r="H1589" s="3">
        <f>_xlfn.XLOOKUP($A1589,Pistols!$C:$C,Pistols!K:K,0,0)</f>
        <v>0</v>
      </c>
      <c r="I1589" s="3">
        <f>_xlfn.XLOOKUP($A1589,Pistols!$C:$C,Pistols!L:L,0,0)</f>
        <v>0</v>
      </c>
      <c r="J1589" s="3">
        <f>_xlfn.XLOOKUP($A1589,Pistols!$C:$C,Pistols!M:M,0,0)</f>
        <v>0</v>
      </c>
      <c r="K1589" s="3">
        <f>_xlfn.XLOOKUP($A1589,Pistols!$C:$C,Pistols!N:N,0,0)</f>
        <v>0</v>
      </c>
      <c r="L1589" s="3">
        <f>_xlfn.XLOOKUP($A1589,Revolvers!$C:$C,Revolvers!O:O,0,0)</f>
        <v>0</v>
      </c>
      <c r="M1589" s="3">
        <f>_xlfn.XLOOKUP($A1589,Revolvers!$C:$C,Revolvers!P:P,0,0)</f>
        <v>0</v>
      </c>
      <c r="N1589" s="3">
        <f>_xlfn.XLOOKUP($A1589,Revolvers!$C:$C,Revolvers!Q:Q,0,0)</f>
        <v>0</v>
      </c>
      <c r="O1589" s="3">
        <f>_xlfn.XLOOKUP($A1589,Revolvers!$C:$C,Revolvers!R:R,0,0)</f>
        <v>0</v>
      </c>
      <c r="P1589" s="3">
        <f>_xlfn.XLOOKUP($A1589,Revolvers!$C:$C,Revolvers!S:S,0,0)</f>
        <v>0</v>
      </c>
      <c r="Q1589" s="3">
        <f>_xlfn.XLOOKUP($A1589,Revolvers!$C:$C,Revolvers!T:T,0,0)</f>
        <v>0</v>
      </c>
      <c r="R1589" s="3">
        <f>_xlfn.XLOOKUP($A1589,Rifles!C:C,Rifles!H:H,0,0)</f>
        <v>59</v>
      </c>
      <c r="S1589" s="3">
        <f>_xlfn.XLOOKUP($A1589,Shotguns!C:C,Shotguns!H:H,0,0)</f>
        <v>0</v>
      </c>
      <c r="T1589" s="3">
        <f t="shared" si="24"/>
        <v>59</v>
      </c>
    </row>
    <row r="1590" spans="1:20" x14ac:dyDescent="0.25">
      <c r="A1590" s="3">
        <f>Rifles!C1590</f>
        <v>15414745</v>
      </c>
      <c r="B1590" s="3" t="str">
        <f>_xlfn.XLOOKUP($A1590, Rifles!$C$2:$C$419,Rifles!$D$2:$D$419,"N/A",0)</f>
        <v>N/A</v>
      </c>
      <c r="C1590" s="4" t="str">
        <f>_xlfn.XLOOKUP($A1590, Rifles!$C$2:$C$419,Rifles!F$2:F$419,"N/A",0)</f>
        <v>N/A</v>
      </c>
      <c r="D1590" s="4" t="str">
        <f>_xlfn.XLOOKUP($A1590, Rifles!$C$2:$C$419,Rifles!G$2:G$419,"N/A",0)</f>
        <v>N/A</v>
      </c>
      <c r="E1590" s="3">
        <f>_xlfn.XLOOKUP($A1590,Pistols!$C:$C,Pistols!H:H,0,0)</f>
        <v>0</v>
      </c>
      <c r="F1590" s="3">
        <f>_xlfn.XLOOKUP($A1590,Pistols!$C:$C,Pistols!I:I,0,0)</f>
        <v>0</v>
      </c>
      <c r="G1590" s="3">
        <f>_xlfn.XLOOKUP($A1590,Pistols!$C:$C,Pistols!J:J,0,0)</f>
        <v>0</v>
      </c>
      <c r="H1590" s="3">
        <f>_xlfn.XLOOKUP($A1590,Pistols!$C:$C,Pistols!K:K,0,0)</f>
        <v>0</v>
      </c>
      <c r="I1590" s="3">
        <f>_xlfn.XLOOKUP($A1590,Pistols!$C:$C,Pistols!L:L,0,0)</f>
        <v>0</v>
      </c>
      <c r="J1590" s="3">
        <f>_xlfn.XLOOKUP($A1590,Pistols!$C:$C,Pistols!M:M,0,0)</f>
        <v>0</v>
      </c>
      <c r="K1590" s="3">
        <f>_xlfn.XLOOKUP($A1590,Pistols!$C:$C,Pistols!N:N,0,0)</f>
        <v>0</v>
      </c>
      <c r="L1590" s="3">
        <f>_xlfn.XLOOKUP($A1590,Revolvers!$C:$C,Revolvers!O:O,0,0)</f>
        <v>0</v>
      </c>
      <c r="M1590" s="3">
        <f>_xlfn.XLOOKUP($A1590,Revolvers!$C:$C,Revolvers!P:P,0,0)</f>
        <v>0</v>
      </c>
      <c r="N1590" s="3">
        <f>_xlfn.XLOOKUP($A1590,Revolvers!$C:$C,Revolvers!Q:Q,0,0)</f>
        <v>0</v>
      </c>
      <c r="O1590" s="3">
        <f>_xlfn.XLOOKUP($A1590,Revolvers!$C:$C,Revolvers!R:R,0,0)</f>
        <v>0</v>
      </c>
      <c r="P1590" s="3">
        <f>_xlfn.XLOOKUP($A1590,Revolvers!$C:$C,Revolvers!S:S,0,0)</f>
        <v>0</v>
      </c>
      <c r="Q1590" s="3">
        <f>_xlfn.XLOOKUP($A1590,Revolvers!$C:$C,Revolvers!T:T,0,0)</f>
        <v>0</v>
      </c>
      <c r="R1590" s="3">
        <f>_xlfn.XLOOKUP($A1590,Rifles!C:C,Rifles!H:H,0,0)</f>
        <v>2</v>
      </c>
      <c r="S1590" s="3">
        <f>_xlfn.XLOOKUP($A1590,Shotguns!C:C,Shotguns!H:H,0,0)</f>
        <v>0</v>
      </c>
      <c r="T1590" s="3">
        <f t="shared" si="24"/>
        <v>2</v>
      </c>
    </row>
    <row r="1591" spans="1:20" x14ac:dyDescent="0.25">
      <c r="A1591" s="3">
        <f>Rifles!C1591</f>
        <v>15409065</v>
      </c>
      <c r="B1591" s="3" t="str">
        <f>_xlfn.XLOOKUP($A1591, Rifles!$C$2:$C$419,Rifles!$D$2:$D$419,"N/A",0)</f>
        <v>N/A</v>
      </c>
      <c r="C1591" s="4" t="str">
        <f>_xlfn.XLOOKUP($A1591, Rifles!$C$2:$C$419,Rifles!F$2:F$419,"N/A",0)</f>
        <v>N/A</v>
      </c>
      <c r="D1591" s="4" t="str">
        <f>_xlfn.XLOOKUP($A1591, Rifles!$C$2:$C$419,Rifles!G$2:G$419,"N/A",0)</f>
        <v>N/A</v>
      </c>
      <c r="E1591" s="3">
        <f>_xlfn.XLOOKUP($A1591,Pistols!$C:$C,Pistols!H:H,0,0)</f>
        <v>0</v>
      </c>
      <c r="F1591" s="3">
        <f>_xlfn.XLOOKUP($A1591,Pistols!$C:$C,Pistols!I:I,0,0)</f>
        <v>0</v>
      </c>
      <c r="G1591" s="3">
        <f>_xlfn.XLOOKUP($A1591,Pistols!$C:$C,Pistols!J:J,0,0)</f>
        <v>0</v>
      </c>
      <c r="H1591" s="3">
        <f>_xlfn.XLOOKUP($A1591,Pistols!$C:$C,Pistols!K:K,0,0)</f>
        <v>0</v>
      </c>
      <c r="I1591" s="3">
        <f>_xlfn.XLOOKUP($A1591,Pistols!$C:$C,Pistols!L:L,0,0)</f>
        <v>0</v>
      </c>
      <c r="J1591" s="3">
        <f>_xlfn.XLOOKUP($A1591,Pistols!$C:$C,Pistols!M:M,0,0)</f>
        <v>0</v>
      </c>
      <c r="K1591" s="3">
        <f>_xlfn.XLOOKUP($A1591,Pistols!$C:$C,Pistols!N:N,0,0)</f>
        <v>0</v>
      </c>
      <c r="L1591" s="3">
        <f>_xlfn.XLOOKUP($A1591,Revolvers!$C:$C,Revolvers!O:O,0,0)</f>
        <v>0</v>
      </c>
      <c r="M1591" s="3">
        <f>_xlfn.XLOOKUP($A1591,Revolvers!$C:$C,Revolvers!P:P,0,0)</f>
        <v>0</v>
      </c>
      <c r="N1591" s="3">
        <f>_xlfn.XLOOKUP($A1591,Revolvers!$C:$C,Revolvers!Q:Q,0,0)</f>
        <v>0</v>
      </c>
      <c r="O1591" s="3">
        <f>_xlfn.XLOOKUP($A1591,Revolvers!$C:$C,Revolvers!R:R,0,0)</f>
        <v>0</v>
      </c>
      <c r="P1591" s="3">
        <f>_xlfn.XLOOKUP($A1591,Revolvers!$C:$C,Revolvers!S:S,0,0)</f>
        <v>0</v>
      </c>
      <c r="Q1591" s="3">
        <f>_xlfn.XLOOKUP($A1591,Revolvers!$C:$C,Revolvers!T:T,0,0)</f>
        <v>0</v>
      </c>
      <c r="R1591" s="3">
        <f>_xlfn.XLOOKUP($A1591,Rifles!C:C,Rifles!H:H,0,0)</f>
        <v>49</v>
      </c>
      <c r="S1591" s="3">
        <f>_xlfn.XLOOKUP($A1591,Shotguns!C:C,Shotguns!H:H,0,0)</f>
        <v>0</v>
      </c>
      <c r="T1591" s="3">
        <f t="shared" si="24"/>
        <v>49</v>
      </c>
    </row>
    <row r="1592" spans="1:20" x14ac:dyDescent="0.25">
      <c r="A1592" s="3">
        <f>Rifles!C1592</f>
        <v>15416242</v>
      </c>
      <c r="B1592" s="3" t="str">
        <f>_xlfn.XLOOKUP($A1592, Rifles!$C$2:$C$419,Rifles!$D$2:$D$419,"N/A",0)</f>
        <v>N/A</v>
      </c>
      <c r="C1592" s="4" t="str">
        <f>_xlfn.XLOOKUP($A1592, Rifles!$C$2:$C$419,Rifles!F$2:F$419,"N/A",0)</f>
        <v>N/A</v>
      </c>
      <c r="D1592" s="4" t="str">
        <f>_xlfn.XLOOKUP($A1592, Rifles!$C$2:$C$419,Rifles!G$2:G$419,"N/A",0)</f>
        <v>N/A</v>
      </c>
      <c r="E1592" s="3">
        <f>_xlfn.XLOOKUP($A1592,Pistols!$C:$C,Pistols!H:H,0,0)</f>
        <v>0</v>
      </c>
      <c r="F1592" s="3">
        <f>_xlfn.XLOOKUP($A1592,Pistols!$C:$C,Pistols!I:I,0,0)</f>
        <v>0</v>
      </c>
      <c r="G1592" s="3">
        <f>_xlfn.XLOOKUP($A1592,Pistols!$C:$C,Pistols!J:J,0,0)</f>
        <v>0</v>
      </c>
      <c r="H1592" s="3">
        <f>_xlfn.XLOOKUP($A1592,Pistols!$C:$C,Pistols!K:K,0,0)</f>
        <v>0</v>
      </c>
      <c r="I1592" s="3">
        <f>_xlfn.XLOOKUP($A1592,Pistols!$C:$C,Pistols!L:L,0,0)</f>
        <v>0</v>
      </c>
      <c r="J1592" s="3">
        <f>_xlfn.XLOOKUP($A1592,Pistols!$C:$C,Pistols!M:M,0,0)</f>
        <v>0</v>
      </c>
      <c r="K1592" s="3">
        <f>_xlfn.XLOOKUP($A1592,Pistols!$C:$C,Pistols!N:N,0,0)</f>
        <v>0</v>
      </c>
      <c r="L1592" s="3">
        <f>_xlfn.XLOOKUP($A1592,Revolvers!$C:$C,Revolvers!O:O,0,0)</f>
        <v>0</v>
      </c>
      <c r="M1592" s="3">
        <f>_xlfn.XLOOKUP($A1592,Revolvers!$C:$C,Revolvers!P:P,0,0)</f>
        <v>0</v>
      </c>
      <c r="N1592" s="3">
        <f>_xlfn.XLOOKUP($A1592,Revolvers!$C:$C,Revolvers!Q:Q,0,0)</f>
        <v>0</v>
      </c>
      <c r="O1592" s="3">
        <f>_xlfn.XLOOKUP($A1592,Revolvers!$C:$C,Revolvers!R:R,0,0)</f>
        <v>0</v>
      </c>
      <c r="P1592" s="3">
        <f>_xlfn.XLOOKUP($A1592,Revolvers!$C:$C,Revolvers!S:S,0,0)</f>
        <v>0</v>
      </c>
      <c r="Q1592" s="3">
        <f>_xlfn.XLOOKUP($A1592,Revolvers!$C:$C,Revolvers!T:T,0,0)</f>
        <v>0</v>
      </c>
      <c r="R1592" s="3">
        <f>_xlfn.XLOOKUP($A1592,Rifles!C:C,Rifles!H:H,0,0)</f>
        <v>1</v>
      </c>
      <c r="S1592" s="3">
        <f>_xlfn.XLOOKUP($A1592,Shotguns!C:C,Shotguns!H:H,0,0)</f>
        <v>0</v>
      </c>
      <c r="T1592" s="3">
        <f t="shared" si="24"/>
        <v>1</v>
      </c>
    </row>
    <row r="1593" spans="1:20" x14ac:dyDescent="0.25">
      <c r="A1593" s="3">
        <f>Rifles!C1593</f>
        <v>15415731</v>
      </c>
      <c r="B1593" s="3" t="str">
        <f>_xlfn.XLOOKUP($A1593, Rifles!$C$2:$C$419,Rifles!$D$2:$D$419,"N/A",0)</f>
        <v>N/A</v>
      </c>
      <c r="C1593" s="4" t="str">
        <f>_xlfn.XLOOKUP($A1593, Rifles!$C$2:$C$419,Rifles!F$2:F$419,"N/A",0)</f>
        <v>N/A</v>
      </c>
      <c r="D1593" s="4" t="str">
        <f>_xlfn.XLOOKUP($A1593, Rifles!$C$2:$C$419,Rifles!G$2:G$419,"N/A",0)</f>
        <v>N/A</v>
      </c>
      <c r="E1593" s="3">
        <f>_xlfn.XLOOKUP($A1593,Pistols!$C:$C,Pistols!H:H,0,0)</f>
        <v>0</v>
      </c>
      <c r="F1593" s="3">
        <f>_xlfn.XLOOKUP($A1593,Pistols!$C:$C,Pistols!I:I,0,0)</f>
        <v>0</v>
      </c>
      <c r="G1593" s="3">
        <f>_xlfn.XLOOKUP($A1593,Pistols!$C:$C,Pistols!J:J,0,0)</f>
        <v>0</v>
      </c>
      <c r="H1593" s="3">
        <f>_xlfn.XLOOKUP($A1593,Pistols!$C:$C,Pistols!K:K,0,0)</f>
        <v>0</v>
      </c>
      <c r="I1593" s="3">
        <f>_xlfn.XLOOKUP($A1593,Pistols!$C:$C,Pistols!L:L,0,0)</f>
        <v>0</v>
      </c>
      <c r="J1593" s="3">
        <f>_xlfn.XLOOKUP($A1593,Pistols!$C:$C,Pistols!M:M,0,0)</f>
        <v>0</v>
      </c>
      <c r="K1593" s="3">
        <f>_xlfn.XLOOKUP($A1593,Pistols!$C:$C,Pistols!N:N,0,0)</f>
        <v>0</v>
      </c>
      <c r="L1593" s="3">
        <f>_xlfn.XLOOKUP($A1593,Revolvers!$C:$C,Revolvers!O:O,0,0)</f>
        <v>0</v>
      </c>
      <c r="M1593" s="3">
        <f>_xlfn.XLOOKUP($A1593,Revolvers!$C:$C,Revolvers!P:P,0,0)</f>
        <v>0</v>
      </c>
      <c r="N1593" s="3">
        <f>_xlfn.XLOOKUP($A1593,Revolvers!$C:$C,Revolvers!Q:Q,0,0)</f>
        <v>0</v>
      </c>
      <c r="O1593" s="3">
        <f>_xlfn.XLOOKUP($A1593,Revolvers!$C:$C,Revolvers!R:R,0,0)</f>
        <v>0</v>
      </c>
      <c r="P1593" s="3">
        <f>_xlfn.XLOOKUP($A1593,Revolvers!$C:$C,Revolvers!S:S,0,0)</f>
        <v>0</v>
      </c>
      <c r="Q1593" s="3">
        <f>_xlfn.XLOOKUP($A1593,Revolvers!$C:$C,Revolvers!T:T,0,0)</f>
        <v>0</v>
      </c>
      <c r="R1593" s="3">
        <f>_xlfn.XLOOKUP($A1593,Rifles!C:C,Rifles!H:H,0,0)</f>
        <v>6</v>
      </c>
      <c r="S1593" s="3">
        <f>_xlfn.XLOOKUP($A1593,Shotguns!C:C,Shotguns!H:H,0,0)</f>
        <v>0</v>
      </c>
      <c r="T1593" s="3">
        <f t="shared" si="24"/>
        <v>6</v>
      </c>
    </row>
    <row r="1594" spans="1:20" x14ac:dyDescent="0.25">
      <c r="A1594" s="3">
        <f>Rifles!C1594</f>
        <v>15416087</v>
      </c>
      <c r="B1594" s="3" t="str">
        <f>_xlfn.XLOOKUP($A1594, Rifles!$C$2:$C$419,Rifles!$D$2:$D$419,"N/A",0)</f>
        <v>N/A</v>
      </c>
      <c r="C1594" s="4" t="str">
        <f>_xlfn.XLOOKUP($A1594, Rifles!$C$2:$C$419,Rifles!F$2:F$419,"N/A",0)</f>
        <v>N/A</v>
      </c>
      <c r="D1594" s="4" t="str">
        <f>_xlfn.XLOOKUP($A1594, Rifles!$C$2:$C$419,Rifles!G$2:G$419,"N/A",0)</f>
        <v>N/A</v>
      </c>
      <c r="E1594" s="3">
        <f>_xlfn.XLOOKUP($A1594,Pistols!$C:$C,Pistols!H:H,0,0)</f>
        <v>0</v>
      </c>
      <c r="F1594" s="3">
        <f>_xlfn.XLOOKUP($A1594,Pistols!$C:$C,Pistols!I:I,0,0)</f>
        <v>0</v>
      </c>
      <c r="G1594" s="3">
        <f>_xlfn.XLOOKUP($A1594,Pistols!$C:$C,Pistols!J:J,0,0)</f>
        <v>0</v>
      </c>
      <c r="H1594" s="3">
        <f>_xlfn.XLOOKUP($A1594,Pistols!$C:$C,Pistols!K:K,0,0)</f>
        <v>0</v>
      </c>
      <c r="I1594" s="3">
        <f>_xlfn.XLOOKUP($A1594,Pistols!$C:$C,Pistols!L:L,0,0)</f>
        <v>0</v>
      </c>
      <c r="J1594" s="3">
        <f>_xlfn.XLOOKUP($A1594,Pistols!$C:$C,Pistols!M:M,0,0)</f>
        <v>0</v>
      </c>
      <c r="K1594" s="3">
        <f>_xlfn.XLOOKUP($A1594,Pistols!$C:$C,Pistols!N:N,0,0)</f>
        <v>0</v>
      </c>
      <c r="L1594" s="3">
        <f>_xlfn.XLOOKUP($A1594,Revolvers!$C:$C,Revolvers!O:O,0,0)</f>
        <v>0</v>
      </c>
      <c r="M1594" s="3">
        <f>_xlfn.XLOOKUP($A1594,Revolvers!$C:$C,Revolvers!P:P,0,0)</f>
        <v>0</v>
      </c>
      <c r="N1594" s="3">
        <f>_xlfn.XLOOKUP($A1594,Revolvers!$C:$C,Revolvers!Q:Q,0,0)</f>
        <v>0</v>
      </c>
      <c r="O1594" s="3">
        <f>_xlfn.XLOOKUP($A1594,Revolvers!$C:$C,Revolvers!R:R,0,0)</f>
        <v>0</v>
      </c>
      <c r="P1594" s="3">
        <f>_xlfn.XLOOKUP($A1594,Revolvers!$C:$C,Revolvers!S:S,0,0)</f>
        <v>0</v>
      </c>
      <c r="Q1594" s="3">
        <f>_xlfn.XLOOKUP($A1594,Revolvers!$C:$C,Revolvers!T:T,0,0)</f>
        <v>0</v>
      </c>
      <c r="R1594" s="3">
        <f>_xlfn.XLOOKUP($A1594,Rifles!C:C,Rifles!H:H,0,0)</f>
        <v>18</v>
      </c>
      <c r="S1594" s="3">
        <f>_xlfn.XLOOKUP($A1594,Shotguns!C:C,Shotguns!H:H,0,0)</f>
        <v>0</v>
      </c>
      <c r="T1594" s="3">
        <f t="shared" si="24"/>
        <v>18</v>
      </c>
    </row>
    <row r="1595" spans="1:20" x14ac:dyDescent="0.25">
      <c r="A1595" s="3">
        <f>Rifles!C1595</f>
        <v>15415457</v>
      </c>
      <c r="B1595" s="3" t="str">
        <f>_xlfn.XLOOKUP($A1595, Rifles!$C$2:$C$419,Rifles!$D$2:$D$419,"N/A",0)</f>
        <v>N/A</v>
      </c>
      <c r="C1595" s="4" t="str">
        <f>_xlfn.XLOOKUP($A1595, Rifles!$C$2:$C$419,Rifles!F$2:F$419,"N/A",0)</f>
        <v>N/A</v>
      </c>
      <c r="D1595" s="4" t="str">
        <f>_xlfn.XLOOKUP($A1595, Rifles!$C$2:$C$419,Rifles!G$2:G$419,"N/A",0)</f>
        <v>N/A</v>
      </c>
      <c r="E1595" s="3">
        <f>_xlfn.XLOOKUP($A1595,Pistols!$C:$C,Pistols!H:H,0,0)</f>
        <v>0</v>
      </c>
      <c r="F1595" s="3">
        <f>_xlfn.XLOOKUP($A1595,Pistols!$C:$C,Pistols!I:I,0,0)</f>
        <v>0</v>
      </c>
      <c r="G1595" s="3">
        <f>_xlfn.XLOOKUP($A1595,Pistols!$C:$C,Pistols!J:J,0,0)</f>
        <v>0</v>
      </c>
      <c r="H1595" s="3">
        <f>_xlfn.XLOOKUP($A1595,Pistols!$C:$C,Pistols!K:K,0,0)</f>
        <v>0</v>
      </c>
      <c r="I1595" s="3">
        <f>_xlfn.XLOOKUP($A1595,Pistols!$C:$C,Pistols!L:L,0,0)</f>
        <v>0</v>
      </c>
      <c r="J1595" s="3">
        <f>_xlfn.XLOOKUP($A1595,Pistols!$C:$C,Pistols!M:M,0,0)</f>
        <v>0</v>
      </c>
      <c r="K1595" s="3">
        <f>_xlfn.XLOOKUP($A1595,Pistols!$C:$C,Pistols!N:N,0,0)</f>
        <v>0</v>
      </c>
      <c r="L1595" s="3">
        <f>_xlfn.XLOOKUP($A1595,Revolvers!$C:$C,Revolvers!O:O,0,0)</f>
        <v>0</v>
      </c>
      <c r="M1595" s="3">
        <f>_xlfn.XLOOKUP($A1595,Revolvers!$C:$C,Revolvers!P:P,0,0)</f>
        <v>0</v>
      </c>
      <c r="N1595" s="3">
        <f>_xlfn.XLOOKUP($A1595,Revolvers!$C:$C,Revolvers!Q:Q,0,0)</f>
        <v>0</v>
      </c>
      <c r="O1595" s="3">
        <f>_xlfn.XLOOKUP($A1595,Revolvers!$C:$C,Revolvers!R:R,0,0)</f>
        <v>0</v>
      </c>
      <c r="P1595" s="3">
        <f>_xlfn.XLOOKUP($A1595,Revolvers!$C:$C,Revolvers!S:S,0,0)</f>
        <v>0</v>
      </c>
      <c r="Q1595" s="3">
        <f>_xlfn.XLOOKUP($A1595,Revolvers!$C:$C,Revolvers!T:T,0,0)</f>
        <v>0</v>
      </c>
      <c r="R1595" s="3">
        <f>_xlfn.XLOOKUP($A1595,Rifles!C:C,Rifles!H:H,0,0)</f>
        <v>2</v>
      </c>
      <c r="S1595" s="3">
        <f>_xlfn.XLOOKUP($A1595,Shotguns!C:C,Shotguns!H:H,0,0)</f>
        <v>0</v>
      </c>
      <c r="T1595" s="3">
        <f t="shared" si="24"/>
        <v>2</v>
      </c>
    </row>
    <row r="1596" spans="1:20" x14ac:dyDescent="0.25">
      <c r="A1596" s="3">
        <f>Rifles!C1596</f>
        <v>15410433</v>
      </c>
      <c r="B1596" s="3" t="str">
        <f>_xlfn.XLOOKUP($A1596, Rifles!$C$2:$C$419,Rifles!$D$2:$D$419,"N/A",0)</f>
        <v>N/A</v>
      </c>
      <c r="C1596" s="4" t="str">
        <f>_xlfn.XLOOKUP($A1596, Rifles!$C$2:$C$419,Rifles!F$2:F$419,"N/A",0)</f>
        <v>N/A</v>
      </c>
      <c r="D1596" s="4" t="str">
        <f>_xlfn.XLOOKUP($A1596, Rifles!$C$2:$C$419,Rifles!G$2:G$419,"N/A",0)</f>
        <v>N/A</v>
      </c>
      <c r="E1596" s="3">
        <f>_xlfn.XLOOKUP($A1596,Pistols!$C:$C,Pistols!H:H,0,0)</f>
        <v>0</v>
      </c>
      <c r="F1596" s="3">
        <f>_xlfn.XLOOKUP($A1596,Pistols!$C:$C,Pistols!I:I,0,0)</f>
        <v>0</v>
      </c>
      <c r="G1596" s="3">
        <f>_xlfn.XLOOKUP($A1596,Pistols!$C:$C,Pistols!J:J,0,0)</f>
        <v>0</v>
      </c>
      <c r="H1596" s="3">
        <f>_xlfn.XLOOKUP($A1596,Pistols!$C:$C,Pistols!K:K,0,0)</f>
        <v>0</v>
      </c>
      <c r="I1596" s="3">
        <f>_xlfn.XLOOKUP($A1596,Pistols!$C:$C,Pistols!L:L,0,0)</f>
        <v>0</v>
      </c>
      <c r="J1596" s="3">
        <f>_xlfn.XLOOKUP($A1596,Pistols!$C:$C,Pistols!M:M,0,0)</f>
        <v>0</v>
      </c>
      <c r="K1596" s="3">
        <f>_xlfn.XLOOKUP($A1596,Pistols!$C:$C,Pistols!N:N,0,0)</f>
        <v>0</v>
      </c>
      <c r="L1596" s="3">
        <f>_xlfn.XLOOKUP($A1596,Revolvers!$C:$C,Revolvers!O:O,0,0)</f>
        <v>0</v>
      </c>
      <c r="M1596" s="3">
        <f>_xlfn.XLOOKUP($A1596,Revolvers!$C:$C,Revolvers!P:P,0,0)</f>
        <v>0</v>
      </c>
      <c r="N1596" s="3">
        <f>_xlfn.XLOOKUP($A1596,Revolvers!$C:$C,Revolvers!Q:Q,0,0)</f>
        <v>0</v>
      </c>
      <c r="O1596" s="3">
        <f>_xlfn.XLOOKUP($A1596,Revolvers!$C:$C,Revolvers!R:R,0,0)</f>
        <v>0</v>
      </c>
      <c r="P1596" s="3">
        <f>_xlfn.XLOOKUP($A1596,Revolvers!$C:$C,Revolvers!S:S,0,0)</f>
        <v>0</v>
      </c>
      <c r="Q1596" s="3">
        <f>_xlfn.XLOOKUP($A1596,Revolvers!$C:$C,Revolvers!T:T,0,0)</f>
        <v>0</v>
      </c>
      <c r="R1596" s="3">
        <f>_xlfn.XLOOKUP($A1596,Rifles!C:C,Rifles!H:H,0,0)</f>
        <v>1</v>
      </c>
      <c r="S1596" s="3">
        <f>_xlfn.XLOOKUP($A1596,Shotguns!C:C,Shotguns!H:H,0,0)</f>
        <v>0</v>
      </c>
      <c r="T1596" s="3">
        <f t="shared" si="24"/>
        <v>1</v>
      </c>
    </row>
    <row r="1597" spans="1:20" x14ac:dyDescent="0.25">
      <c r="A1597" s="3">
        <f>Rifles!C1597</f>
        <v>60300781</v>
      </c>
      <c r="B1597" s="3" t="str">
        <f>_xlfn.XLOOKUP($A1597, Rifles!$C$2:$C$419,Rifles!$D$2:$D$419,"N/A",0)</f>
        <v>N/A</v>
      </c>
      <c r="C1597" s="4" t="str">
        <f>_xlfn.XLOOKUP($A1597, Rifles!$C$2:$C$419,Rifles!F$2:F$419,"N/A",0)</f>
        <v>N/A</v>
      </c>
      <c r="D1597" s="4" t="str">
        <f>_xlfn.XLOOKUP($A1597, Rifles!$C$2:$C$419,Rifles!G$2:G$419,"N/A",0)</f>
        <v>N/A</v>
      </c>
      <c r="E1597" s="3">
        <f>_xlfn.XLOOKUP($A1597,Pistols!$C:$C,Pistols!H:H,0,0)</f>
        <v>0</v>
      </c>
      <c r="F1597" s="3">
        <f>_xlfn.XLOOKUP($A1597,Pistols!$C:$C,Pistols!I:I,0,0)</f>
        <v>0</v>
      </c>
      <c r="G1597" s="3">
        <f>_xlfn.XLOOKUP($A1597,Pistols!$C:$C,Pistols!J:J,0,0)</f>
        <v>0</v>
      </c>
      <c r="H1597" s="3">
        <f>_xlfn.XLOOKUP($A1597,Pistols!$C:$C,Pistols!K:K,0,0)</f>
        <v>0</v>
      </c>
      <c r="I1597" s="3">
        <f>_xlfn.XLOOKUP($A1597,Pistols!$C:$C,Pistols!L:L,0,0)</f>
        <v>0</v>
      </c>
      <c r="J1597" s="3">
        <f>_xlfn.XLOOKUP($A1597,Pistols!$C:$C,Pistols!M:M,0,0)</f>
        <v>0</v>
      </c>
      <c r="K1597" s="3">
        <f>_xlfn.XLOOKUP($A1597,Pistols!$C:$C,Pistols!N:N,0,0)</f>
        <v>0</v>
      </c>
      <c r="L1597" s="3">
        <f>_xlfn.XLOOKUP($A1597,Revolvers!$C:$C,Revolvers!O:O,0,0)</f>
        <v>0</v>
      </c>
      <c r="M1597" s="3">
        <f>_xlfn.XLOOKUP($A1597,Revolvers!$C:$C,Revolvers!P:P,0,0)</f>
        <v>0</v>
      </c>
      <c r="N1597" s="3">
        <f>_xlfn.XLOOKUP($A1597,Revolvers!$C:$C,Revolvers!Q:Q,0,0)</f>
        <v>0</v>
      </c>
      <c r="O1597" s="3">
        <f>_xlfn.XLOOKUP($A1597,Revolvers!$C:$C,Revolvers!R:R,0,0)</f>
        <v>0</v>
      </c>
      <c r="P1597" s="3">
        <f>_xlfn.XLOOKUP($A1597,Revolvers!$C:$C,Revolvers!S:S,0,0)</f>
        <v>0</v>
      </c>
      <c r="Q1597" s="3">
        <f>_xlfn.XLOOKUP($A1597,Revolvers!$C:$C,Revolvers!T:T,0,0)</f>
        <v>0</v>
      </c>
      <c r="R1597" s="3">
        <f>_xlfn.XLOOKUP($A1597,Rifles!C:C,Rifles!H:H,0,0)</f>
        <v>14</v>
      </c>
      <c r="S1597" s="3">
        <f>_xlfn.XLOOKUP($A1597,Shotguns!C:C,Shotguns!H:H,0,0)</f>
        <v>0</v>
      </c>
      <c r="T1597" s="3">
        <f t="shared" si="24"/>
        <v>14</v>
      </c>
    </row>
    <row r="1598" spans="1:20" x14ac:dyDescent="0.25">
      <c r="A1598" s="3">
        <f>Rifles!C1598</f>
        <v>60333217</v>
      </c>
      <c r="B1598" s="3" t="str">
        <f>_xlfn.XLOOKUP($A1598, Rifles!$C$2:$C$419,Rifles!$D$2:$D$419,"N/A",0)</f>
        <v>N/A</v>
      </c>
      <c r="C1598" s="4" t="str">
        <f>_xlfn.XLOOKUP($A1598, Rifles!$C$2:$C$419,Rifles!F$2:F$419,"N/A",0)</f>
        <v>N/A</v>
      </c>
      <c r="D1598" s="4" t="str">
        <f>_xlfn.XLOOKUP($A1598, Rifles!$C$2:$C$419,Rifles!G$2:G$419,"N/A",0)</f>
        <v>N/A</v>
      </c>
      <c r="E1598" s="3">
        <f>_xlfn.XLOOKUP($A1598,Pistols!$C:$C,Pistols!H:H,0,0)</f>
        <v>0</v>
      </c>
      <c r="F1598" s="3">
        <f>_xlfn.XLOOKUP($A1598,Pistols!$C:$C,Pistols!I:I,0,0)</f>
        <v>0</v>
      </c>
      <c r="G1598" s="3">
        <f>_xlfn.XLOOKUP($A1598,Pistols!$C:$C,Pistols!J:J,0,0)</f>
        <v>0</v>
      </c>
      <c r="H1598" s="3">
        <f>_xlfn.XLOOKUP($A1598,Pistols!$C:$C,Pistols!K:K,0,0)</f>
        <v>0</v>
      </c>
      <c r="I1598" s="3">
        <f>_xlfn.XLOOKUP($A1598,Pistols!$C:$C,Pistols!L:L,0,0)</f>
        <v>0</v>
      </c>
      <c r="J1598" s="3">
        <f>_xlfn.XLOOKUP($A1598,Pistols!$C:$C,Pistols!M:M,0,0)</f>
        <v>1418</v>
      </c>
      <c r="K1598" s="3">
        <f>_xlfn.XLOOKUP($A1598,Pistols!$C:$C,Pistols!N:N,0,0)</f>
        <v>1418</v>
      </c>
      <c r="L1598" s="3">
        <f>_xlfn.XLOOKUP($A1598,Revolvers!$C:$C,Revolvers!O:O,0,0)</f>
        <v>0</v>
      </c>
      <c r="M1598" s="3">
        <f>_xlfn.XLOOKUP($A1598,Revolvers!$C:$C,Revolvers!P:P,0,0)</f>
        <v>0</v>
      </c>
      <c r="N1598" s="3">
        <f>_xlfn.XLOOKUP($A1598,Revolvers!$C:$C,Revolvers!Q:Q,0,0)</f>
        <v>0</v>
      </c>
      <c r="O1598" s="3">
        <f>_xlfn.XLOOKUP($A1598,Revolvers!$C:$C,Revolvers!R:R,0,0)</f>
        <v>0</v>
      </c>
      <c r="P1598" s="3">
        <f>_xlfn.XLOOKUP($A1598,Revolvers!$C:$C,Revolvers!S:S,0,0)</f>
        <v>0</v>
      </c>
      <c r="Q1598" s="3">
        <f>_xlfn.XLOOKUP($A1598,Revolvers!$C:$C,Revolvers!T:T,0,0)</f>
        <v>0</v>
      </c>
      <c r="R1598" s="3">
        <f>_xlfn.XLOOKUP($A1598,Rifles!C:C,Rifles!H:H,0,0)</f>
        <v>90015</v>
      </c>
      <c r="S1598" s="3">
        <f>_xlfn.XLOOKUP($A1598,Shotguns!C:C,Shotguns!H:H,0,0)</f>
        <v>0</v>
      </c>
      <c r="T1598" s="3">
        <f t="shared" si="24"/>
        <v>91433</v>
      </c>
    </row>
    <row r="1599" spans="1:20" x14ac:dyDescent="0.25">
      <c r="A1599" s="3">
        <f>Rifles!C1599</f>
        <v>60300537</v>
      </c>
      <c r="B1599" s="3" t="str">
        <f>_xlfn.XLOOKUP($A1599, Rifles!$C$2:$C$419,Rifles!$D$2:$D$419,"N/A",0)</f>
        <v>N/A</v>
      </c>
      <c r="C1599" s="4" t="str">
        <f>_xlfn.XLOOKUP($A1599, Rifles!$C$2:$C$419,Rifles!F$2:F$419,"N/A",0)</f>
        <v>N/A</v>
      </c>
      <c r="D1599" s="4" t="str">
        <f>_xlfn.XLOOKUP($A1599, Rifles!$C$2:$C$419,Rifles!G$2:G$419,"N/A",0)</f>
        <v>N/A</v>
      </c>
      <c r="E1599" s="3">
        <f>_xlfn.XLOOKUP($A1599,Pistols!$C:$C,Pistols!H:H,0,0)</f>
        <v>0</v>
      </c>
      <c r="F1599" s="3">
        <f>_xlfn.XLOOKUP($A1599,Pistols!$C:$C,Pistols!I:I,0,0)</f>
        <v>0</v>
      </c>
      <c r="G1599" s="3">
        <f>_xlfn.XLOOKUP($A1599,Pistols!$C:$C,Pistols!J:J,0,0)</f>
        <v>0</v>
      </c>
      <c r="H1599" s="3">
        <f>_xlfn.XLOOKUP($A1599,Pistols!$C:$C,Pistols!K:K,0,0)</f>
        <v>0</v>
      </c>
      <c r="I1599" s="3">
        <f>_xlfn.XLOOKUP($A1599,Pistols!$C:$C,Pistols!L:L,0,0)</f>
        <v>0</v>
      </c>
      <c r="J1599" s="3">
        <f>_xlfn.XLOOKUP($A1599,Pistols!$C:$C,Pistols!M:M,0,0)</f>
        <v>0</v>
      </c>
      <c r="K1599" s="3">
        <f>_xlfn.XLOOKUP($A1599,Pistols!$C:$C,Pistols!N:N,0,0)</f>
        <v>0</v>
      </c>
      <c r="L1599" s="3">
        <f>_xlfn.XLOOKUP($A1599,Revolvers!$C:$C,Revolvers!O:O,0,0)</f>
        <v>0</v>
      </c>
      <c r="M1599" s="3">
        <f>_xlfn.XLOOKUP($A1599,Revolvers!$C:$C,Revolvers!P:P,0,0)</f>
        <v>0</v>
      </c>
      <c r="N1599" s="3">
        <f>_xlfn.XLOOKUP($A1599,Revolvers!$C:$C,Revolvers!Q:Q,0,0)</f>
        <v>0</v>
      </c>
      <c r="O1599" s="3">
        <f>_xlfn.XLOOKUP($A1599,Revolvers!$C:$C,Revolvers!R:R,0,0)</f>
        <v>0</v>
      </c>
      <c r="P1599" s="3">
        <f>_xlfn.XLOOKUP($A1599,Revolvers!$C:$C,Revolvers!S:S,0,0)</f>
        <v>0</v>
      </c>
      <c r="Q1599" s="3">
        <f>_xlfn.XLOOKUP($A1599,Revolvers!$C:$C,Revolvers!T:T,0,0)</f>
        <v>0</v>
      </c>
      <c r="R1599" s="3">
        <f>_xlfn.XLOOKUP($A1599,Rifles!C:C,Rifles!H:H,0,0)</f>
        <v>3</v>
      </c>
      <c r="S1599" s="3">
        <f>_xlfn.XLOOKUP($A1599,Shotguns!C:C,Shotguns!H:H,0,0)</f>
        <v>0</v>
      </c>
      <c r="T1599" s="3">
        <f t="shared" si="24"/>
        <v>3</v>
      </c>
    </row>
    <row r="1600" spans="1:20" x14ac:dyDescent="0.25">
      <c r="A1600" s="3">
        <f>Rifles!C1600</f>
        <v>60300884</v>
      </c>
      <c r="B1600" s="3" t="str">
        <f>_xlfn.XLOOKUP($A1600, Rifles!$C$2:$C$419,Rifles!$D$2:$D$419,"N/A",0)</f>
        <v>N/A</v>
      </c>
      <c r="C1600" s="4" t="str">
        <f>_xlfn.XLOOKUP($A1600, Rifles!$C$2:$C$419,Rifles!F$2:F$419,"N/A",0)</f>
        <v>N/A</v>
      </c>
      <c r="D1600" s="4" t="str">
        <f>_xlfn.XLOOKUP($A1600, Rifles!$C$2:$C$419,Rifles!G$2:G$419,"N/A",0)</f>
        <v>N/A</v>
      </c>
      <c r="E1600" s="3">
        <f>_xlfn.XLOOKUP($A1600,Pistols!$C:$C,Pistols!H:H,0,0)</f>
        <v>0</v>
      </c>
      <c r="F1600" s="3">
        <f>_xlfn.XLOOKUP($A1600,Pistols!$C:$C,Pistols!I:I,0,0)</f>
        <v>0</v>
      </c>
      <c r="G1600" s="3">
        <f>_xlfn.XLOOKUP($A1600,Pistols!$C:$C,Pistols!J:J,0,0)</f>
        <v>0</v>
      </c>
      <c r="H1600" s="3">
        <f>_xlfn.XLOOKUP($A1600,Pistols!$C:$C,Pistols!K:K,0,0)</f>
        <v>0</v>
      </c>
      <c r="I1600" s="3">
        <f>_xlfn.XLOOKUP($A1600,Pistols!$C:$C,Pistols!L:L,0,0)</f>
        <v>0</v>
      </c>
      <c r="J1600" s="3">
        <f>_xlfn.XLOOKUP($A1600,Pistols!$C:$C,Pistols!M:M,0,0)</f>
        <v>0</v>
      </c>
      <c r="K1600" s="3">
        <f>_xlfn.XLOOKUP($A1600,Pistols!$C:$C,Pistols!N:N,0,0)</f>
        <v>0</v>
      </c>
      <c r="L1600" s="3">
        <f>_xlfn.XLOOKUP($A1600,Revolvers!$C:$C,Revolvers!O:O,0,0)</f>
        <v>0</v>
      </c>
      <c r="M1600" s="3">
        <f>_xlfn.XLOOKUP($A1600,Revolvers!$C:$C,Revolvers!P:P,0,0)</f>
        <v>0</v>
      </c>
      <c r="N1600" s="3">
        <f>_xlfn.XLOOKUP($A1600,Revolvers!$C:$C,Revolvers!Q:Q,0,0)</f>
        <v>0</v>
      </c>
      <c r="O1600" s="3">
        <f>_xlfn.XLOOKUP($A1600,Revolvers!$C:$C,Revolvers!R:R,0,0)</f>
        <v>0</v>
      </c>
      <c r="P1600" s="3">
        <f>_xlfn.XLOOKUP($A1600,Revolvers!$C:$C,Revolvers!S:S,0,0)</f>
        <v>0</v>
      </c>
      <c r="Q1600" s="3">
        <f>_xlfn.XLOOKUP($A1600,Revolvers!$C:$C,Revolvers!T:T,0,0)</f>
        <v>0</v>
      </c>
      <c r="R1600" s="3">
        <f>_xlfn.XLOOKUP($A1600,Rifles!C:C,Rifles!H:H,0,0)</f>
        <v>6</v>
      </c>
      <c r="S1600" s="3">
        <f>_xlfn.XLOOKUP($A1600,Shotguns!C:C,Shotguns!H:H,0,0)</f>
        <v>0</v>
      </c>
      <c r="T1600" s="3">
        <f t="shared" si="24"/>
        <v>6</v>
      </c>
    </row>
    <row r="1601" spans="1:20" x14ac:dyDescent="0.25">
      <c r="A1601" s="3">
        <f>Rifles!C1601</f>
        <v>60300638</v>
      </c>
      <c r="B1601" s="3" t="str">
        <f>_xlfn.XLOOKUP($A1601, Rifles!$C$2:$C$419,Rifles!$D$2:$D$419,"N/A",0)</f>
        <v>N/A</v>
      </c>
      <c r="C1601" s="4" t="str">
        <f>_xlfn.XLOOKUP($A1601, Rifles!$C$2:$C$419,Rifles!F$2:F$419,"N/A",0)</f>
        <v>N/A</v>
      </c>
      <c r="D1601" s="4" t="str">
        <f>_xlfn.XLOOKUP($A1601, Rifles!$C$2:$C$419,Rifles!G$2:G$419,"N/A",0)</f>
        <v>N/A</v>
      </c>
      <c r="E1601" s="3">
        <f>_xlfn.XLOOKUP($A1601,Pistols!$C:$C,Pistols!H:H,0,0)</f>
        <v>0</v>
      </c>
      <c r="F1601" s="3">
        <f>_xlfn.XLOOKUP($A1601,Pistols!$C:$C,Pistols!I:I,0,0)</f>
        <v>0</v>
      </c>
      <c r="G1601" s="3">
        <f>_xlfn.XLOOKUP($A1601,Pistols!$C:$C,Pistols!J:J,0,0)</f>
        <v>0</v>
      </c>
      <c r="H1601" s="3">
        <f>_xlfn.XLOOKUP($A1601,Pistols!$C:$C,Pistols!K:K,0,0)</f>
        <v>0</v>
      </c>
      <c r="I1601" s="3">
        <f>_xlfn.XLOOKUP($A1601,Pistols!$C:$C,Pistols!L:L,0,0)</f>
        <v>0</v>
      </c>
      <c r="J1601" s="3">
        <f>_xlfn.XLOOKUP($A1601,Pistols!$C:$C,Pistols!M:M,0,0)</f>
        <v>0</v>
      </c>
      <c r="K1601" s="3">
        <f>_xlfn.XLOOKUP($A1601,Pistols!$C:$C,Pistols!N:N,0,0)</f>
        <v>0</v>
      </c>
      <c r="L1601" s="3">
        <f>_xlfn.XLOOKUP($A1601,Revolvers!$C:$C,Revolvers!O:O,0,0)</f>
        <v>0</v>
      </c>
      <c r="M1601" s="3">
        <f>_xlfn.XLOOKUP($A1601,Revolvers!$C:$C,Revolvers!P:P,0,0)</f>
        <v>0</v>
      </c>
      <c r="N1601" s="3">
        <f>_xlfn.XLOOKUP($A1601,Revolvers!$C:$C,Revolvers!Q:Q,0,0)</f>
        <v>0</v>
      </c>
      <c r="O1601" s="3">
        <f>_xlfn.XLOOKUP($A1601,Revolvers!$C:$C,Revolvers!R:R,0,0)</f>
        <v>0</v>
      </c>
      <c r="P1601" s="3">
        <f>_xlfn.XLOOKUP($A1601,Revolvers!$C:$C,Revolvers!S:S,0,0)</f>
        <v>0</v>
      </c>
      <c r="Q1601" s="3">
        <f>_xlfn.XLOOKUP($A1601,Revolvers!$C:$C,Revolvers!T:T,0,0)</f>
        <v>0</v>
      </c>
      <c r="R1601" s="3">
        <f>_xlfn.XLOOKUP($A1601,Rifles!C:C,Rifles!H:H,0,0)</f>
        <v>15</v>
      </c>
      <c r="S1601" s="3">
        <f>_xlfn.XLOOKUP($A1601,Shotguns!C:C,Shotguns!H:H,0,0)</f>
        <v>0</v>
      </c>
      <c r="T1601" s="3">
        <f t="shared" si="24"/>
        <v>15</v>
      </c>
    </row>
    <row r="1602" spans="1:20" x14ac:dyDescent="0.25">
      <c r="A1602" s="3">
        <f>Rifles!C1602</f>
        <v>60300968</v>
      </c>
      <c r="B1602" s="3" t="str">
        <f>_xlfn.XLOOKUP($A1602, Rifles!$C$2:$C$419,Rifles!$D$2:$D$419,"N/A",0)</f>
        <v>N/A</v>
      </c>
      <c r="C1602" s="4" t="str">
        <f>_xlfn.XLOOKUP($A1602, Rifles!$C$2:$C$419,Rifles!F$2:F$419,"N/A",0)</f>
        <v>N/A</v>
      </c>
      <c r="D1602" s="4" t="str">
        <f>_xlfn.XLOOKUP($A1602, Rifles!$C$2:$C$419,Rifles!G$2:G$419,"N/A",0)</f>
        <v>N/A</v>
      </c>
      <c r="E1602" s="3">
        <f>_xlfn.XLOOKUP($A1602,Pistols!$C:$C,Pistols!H:H,0,0)</f>
        <v>0</v>
      </c>
      <c r="F1602" s="3">
        <f>_xlfn.XLOOKUP($A1602,Pistols!$C:$C,Pistols!I:I,0,0)</f>
        <v>0</v>
      </c>
      <c r="G1602" s="3">
        <f>_xlfn.XLOOKUP($A1602,Pistols!$C:$C,Pistols!J:J,0,0)</f>
        <v>0</v>
      </c>
      <c r="H1602" s="3">
        <f>_xlfn.XLOOKUP($A1602,Pistols!$C:$C,Pistols!K:K,0,0)</f>
        <v>0</v>
      </c>
      <c r="I1602" s="3">
        <f>_xlfn.XLOOKUP($A1602,Pistols!$C:$C,Pistols!L:L,0,0)</f>
        <v>0</v>
      </c>
      <c r="J1602" s="3">
        <f>_xlfn.XLOOKUP($A1602,Pistols!$C:$C,Pistols!M:M,0,0)</f>
        <v>0</v>
      </c>
      <c r="K1602" s="3">
        <f>_xlfn.XLOOKUP($A1602,Pistols!$C:$C,Pistols!N:N,0,0)</f>
        <v>0</v>
      </c>
      <c r="L1602" s="3">
        <f>_xlfn.XLOOKUP($A1602,Revolvers!$C:$C,Revolvers!O:O,0,0)</f>
        <v>0</v>
      </c>
      <c r="M1602" s="3">
        <f>_xlfn.XLOOKUP($A1602,Revolvers!$C:$C,Revolvers!P:P,0,0)</f>
        <v>0</v>
      </c>
      <c r="N1602" s="3">
        <f>_xlfn.XLOOKUP($A1602,Revolvers!$C:$C,Revolvers!Q:Q,0,0)</f>
        <v>0</v>
      </c>
      <c r="O1602" s="3">
        <f>_xlfn.XLOOKUP($A1602,Revolvers!$C:$C,Revolvers!R:R,0,0)</f>
        <v>0</v>
      </c>
      <c r="P1602" s="3">
        <f>_xlfn.XLOOKUP($A1602,Revolvers!$C:$C,Revolvers!S:S,0,0)</f>
        <v>0</v>
      </c>
      <c r="Q1602" s="3">
        <f>_xlfn.XLOOKUP($A1602,Revolvers!$C:$C,Revolvers!T:T,0,0)</f>
        <v>0</v>
      </c>
      <c r="R1602" s="3">
        <f>_xlfn.XLOOKUP($A1602,Rifles!C:C,Rifles!H:H,0,0)</f>
        <v>1</v>
      </c>
      <c r="S1602" s="3">
        <f>_xlfn.XLOOKUP($A1602,Shotguns!C:C,Shotguns!H:H,0,0)</f>
        <v>0</v>
      </c>
      <c r="T1602" s="3">
        <f t="shared" si="24"/>
        <v>1</v>
      </c>
    </row>
    <row r="1603" spans="1:20" x14ac:dyDescent="0.25">
      <c r="A1603" s="3">
        <f>Rifles!C1603</f>
        <v>60300926</v>
      </c>
      <c r="B1603" s="3" t="str">
        <f>_xlfn.XLOOKUP($A1603, Rifles!$C$2:$C$419,Rifles!$D$2:$D$419,"N/A",0)</f>
        <v>N/A</v>
      </c>
      <c r="C1603" s="4" t="str">
        <f>_xlfn.XLOOKUP($A1603, Rifles!$C$2:$C$419,Rifles!F$2:F$419,"N/A",0)</f>
        <v>N/A</v>
      </c>
      <c r="D1603" s="4" t="str">
        <f>_xlfn.XLOOKUP($A1603, Rifles!$C$2:$C$419,Rifles!G$2:G$419,"N/A",0)</f>
        <v>N/A</v>
      </c>
      <c r="E1603" s="3">
        <f>_xlfn.XLOOKUP($A1603,Pistols!$C:$C,Pistols!H:H,0,0)</f>
        <v>0</v>
      </c>
      <c r="F1603" s="3">
        <f>_xlfn.XLOOKUP($A1603,Pistols!$C:$C,Pistols!I:I,0,0)</f>
        <v>0</v>
      </c>
      <c r="G1603" s="3">
        <f>_xlfn.XLOOKUP($A1603,Pistols!$C:$C,Pistols!J:J,0,0)</f>
        <v>0</v>
      </c>
      <c r="H1603" s="3">
        <f>_xlfn.XLOOKUP($A1603,Pistols!$C:$C,Pistols!K:K,0,0)</f>
        <v>0</v>
      </c>
      <c r="I1603" s="3">
        <f>_xlfn.XLOOKUP($A1603,Pistols!$C:$C,Pistols!L:L,0,0)</f>
        <v>0</v>
      </c>
      <c r="J1603" s="3">
        <f>_xlfn.XLOOKUP($A1603,Pistols!$C:$C,Pistols!M:M,0,0)</f>
        <v>0</v>
      </c>
      <c r="K1603" s="3">
        <f>_xlfn.XLOOKUP($A1603,Pistols!$C:$C,Pistols!N:N,0,0)</f>
        <v>0</v>
      </c>
      <c r="L1603" s="3">
        <f>_xlfn.XLOOKUP($A1603,Revolvers!$C:$C,Revolvers!O:O,0,0)</f>
        <v>0</v>
      </c>
      <c r="M1603" s="3">
        <f>_xlfn.XLOOKUP($A1603,Revolvers!$C:$C,Revolvers!P:P,0,0)</f>
        <v>0</v>
      </c>
      <c r="N1603" s="3">
        <f>_xlfn.XLOOKUP($A1603,Revolvers!$C:$C,Revolvers!Q:Q,0,0)</f>
        <v>0</v>
      </c>
      <c r="O1603" s="3">
        <f>_xlfn.XLOOKUP($A1603,Revolvers!$C:$C,Revolvers!R:R,0,0)</f>
        <v>0</v>
      </c>
      <c r="P1603" s="3">
        <f>_xlfn.XLOOKUP($A1603,Revolvers!$C:$C,Revolvers!S:S,0,0)</f>
        <v>0</v>
      </c>
      <c r="Q1603" s="3">
        <f>_xlfn.XLOOKUP($A1603,Revolvers!$C:$C,Revolvers!T:T,0,0)</f>
        <v>0</v>
      </c>
      <c r="R1603" s="3">
        <f>_xlfn.XLOOKUP($A1603,Rifles!C:C,Rifles!H:H,0,0)</f>
        <v>5</v>
      </c>
      <c r="S1603" s="3">
        <f>_xlfn.XLOOKUP($A1603,Shotguns!C:C,Shotguns!H:H,0,0)</f>
        <v>0</v>
      </c>
      <c r="T1603" s="3">
        <f t="shared" ref="T1603:T1666" si="25">K1603+P1603+R1603+S1603</f>
        <v>5</v>
      </c>
    </row>
    <row r="1604" spans="1:20" x14ac:dyDescent="0.25">
      <c r="A1604" s="3">
        <f>Rifles!C1604</f>
        <v>60300864</v>
      </c>
      <c r="B1604" s="3" t="str">
        <f>_xlfn.XLOOKUP($A1604, Rifles!$C$2:$C$419,Rifles!$D$2:$D$419,"N/A",0)</f>
        <v>N/A</v>
      </c>
      <c r="C1604" s="4" t="str">
        <f>_xlfn.XLOOKUP($A1604, Rifles!$C$2:$C$419,Rifles!F$2:F$419,"N/A",0)</f>
        <v>N/A</v>
      </c>
      <c r="D1604" s="4" t="str">
        <f>_xlfn.XLOOKUP($A1604, Rifles!$C$2:$C$419,Rifles!G$2:G$419,"N/A",0)</f>
        <v>N/A</v>
      </c>
      <c r="E1604" s="3">
        <f>_xlfn.XLOOKUP($A1604,Pistols!$C:$C,Pistols!H:H,0,0)</f>
        <v>0</v>
      </c>
      <c r="F1604" s="3">
        <f>_xlfn.XLOOKUP($A1604,Pistols!$C:$C,Pistols!I:I,0,0)</f>
        <v>0</v>
      </c>
      <c r="G1604" s="3">
        <f>_xlfn.XLOOKUP($A1604,Pistols!$C:$C,Pistols!J:J,0,0)</f>
        <v>0</v>
      </c>
      <c r="H1604" s="3">
        <f>_xlfn.XLOOKUP($A1604,Pistols!$C:$C,Pistols!K:K,0,0)</f>
        <v>0</v>
      </c>
      <c r="I1604" s="3">
        <f>_xlfn.XLOOKUP($A1604,Pistols!$C:$C,Pistols!L:L,0,0)</f>
        <v>0</v>
      </c>
      <c r="J1604" s="3">
        <f>_xlfn.XLOOKUP($A1604,Pistols!$C:$C,Pistols!M:M,0,0)</f>
        <v>0</v>
      </c>
      <c r="K1604" s="3">
        <f>_xlfn.XLOOKUP($A1604,Pistols!$C:$C,Pistols!N:N,0,0)</f>
        <v>0</v>
      </c>
      <c r="L1604" s="3">
        <f>_xlfn.XLOOKUP($A1604,Revolvers!$C:$C,Revolvers!O:O,0,0)</f>
        <v>0</v>
      </c>
      <c r="M1604" s="3">
        <f>_xlfn.XLOOKUP($A1604,Revolvers!$C:$C,Revolvers!P:P,0,0)</f>
        <v>0</v>
      </c>
      <c r="N1604" s="3">
        <f>_xlfn.XLOOKUP($A1604,Revolvers!$C:$C,Revolvers!Q:Q,0,0)</f>
        <v>0</v>
      </c>
      <c r="O1604" s="3">
        <f>_xlfn.XLOOKUP($A1604,Revolvers!$C:$C,Revolvers!R:R,0,0)</f>
        <v>0</v>
      </c>
      <c r="P1604" s="3">
        <f>_xlfn.XLOOKUP($A1604,Revolvers!$C:$C,Revolvers!S:S,0,0)</f>
        <v>0</v>
      </c>
      <c r="Q1604" s="3">
        <f>_xlfn.XLOOKUP($A1604,Revolvers!$C:$C,Revolvers!T:T,0,0)</f>
        <v>0</v>
      </c>
      <c r="R1604" s="3">
        <f>_xlfn.XLOOKUP($A1604,Rifles!C:C,Rifles!H:H,0,0)</f>
        <v>6</v>
      </c>
      <c r="S1604" s="3">
        <f>_xlfn.XLOOKUP($A1604,Shotguns!C:C,Shotguns!H:H,0,0)</f>
        <v>0</v>
      </c>
      <c r="T1604" s="3">
        <f t="shared" si="25"/>
        <v>6</v>
      </c>
    </row>
    <row r="1605" spans="1:20" x14ac:dyDescent="0.25">
      <c r="A1605" s="3">
        <f>Rifles!C1605</f>
        <v>60300705</v>
      </c>
      <c r="B1605" s="3" t="str">
        <f>_xlfn.XLOOKUP($A1605, Rifles!$C$2:$C$419,Rifles!$D$2:$D$419,"N/A",0)</f>
        <v>N/A</v>
      </c>
      <c r="C1605" s="4" t="str">
        <f>_xlfn.XLOOKUP($A1605, Rifles!$C$2:$C$419,Rifles!F$2:F$419,"N/A",0)</f>
        <v>N/A</v>
      </c>
      <c r="D1605" s="4" t="str">
        <f>_xlfn.XLOOKUP($A1605, Rifles!$C$2:$C$419,Rifles!G$2:G$419,"N/A",0)</f>
        <v>N/A</v>
      </c>
      <c r="E1605" s="3">
        <f>_xlfn.XLOOKUP($A1605,Pistols!$C:$C,Pistols!H:H,0,0)</f>
        <v>0</v>
      </c>
      <c r="F1605" s="3">
        <f>_xlfn.XLOOKUP($A1605,Pistols!$C:$C,Pistols!I:I,0,0)</f>
        <v>0</v>
      </c>
      <c r="G1605" s="3">
        <f>_xlfn.XLOOKUP($A1605,Pistols!$C:$C,Pistols!J:J,0,0)</f>
        <v>0</v>
      </c>
      <c r="H1605" s="3">
        <f>_xlfn.XLOOKUP($A1605,Pistols!$C:$C,Pistols!K:K,0,0)</f>
        <v>0</v>
      </c>
      <c r="I1605" s="3">
        <f>_xlfn.XLOOKUP($A1605,Pistols!$C:$C,Pistols!L:L,0,0)</f>
        <v>0</v>
      </c>
      <c r="J1605" s="3">
        <f>_xlfn.XLOOKUP($A1605,Pistols!$C:$C,Pistols!M:M,0,0)</f>
        <v>0</v>
      </c>
      <c r="K1605" s="3">
        <f>_xlfn.XLOOKUP($A1605,Pistols!$C:$C,Pistols!N:N,0,0)</f>
        <v>0</v>
      </c>
      <c r="L1605" s="3">
        <f>_xlfn.XLOOKUP($A1605,Revolvers!$C:$C,Revolvers!O:O,0,0)</f>
        <v>0</v>
      </c>
      <c r="M1605" s="3">
        <f>_xlfn.XLOOKUP($A1605,Revolvers!$C:$C,Revolvers!P:P,0,0)</f>
        <v>0</v>
      </c>
      <c r="N1605" s="3">
        <f>_xlfn.XLOOKUP($A1605,Revolvers!$C:$C,Revolvers!Q:Q,0,0)</f>
        <v>0</v>
      </c>
      <c r="O1605" s="3">
        <f>_xlfn.XLOOKUP($A1605,Revolvers!$C:$C,Revolvers!R:R,0,0)</f>
        <v>0</v>
      </c>
      <c r="P1605" s="3">
        <f>_xlfn.XLOOKUP($A1605,Revolvers!$C:$C,Revolvers!S:S,0,0)</f>
        <v>0</v>
      </c>
      <c r="Q1605" s="3">
        <f>_xlfn.XLOOKUP($A1605,Revolvers!$C:$C,Revolvers!T:T,0,0)</f>
        <v>0</v>
      </c>
      <c r="R1605" s="3">
        <f>_xlfn.XLOOKUP($A1605,Rifles!C:C,Rifles!H:H,0,0)</f>
        <v>11</v>
      </c>
      <c r="S1605" s="3">
        <f>_xlfn.XLOOKUP($A1605,Shotguns!C:C,Shotguns!H:H,0,0)</f>
        <v>0</v>
      </c>
      <c r="T1605" s="3">
        <f t="shared" si="25"/>
        <v>11</v>
      </c>
    </row>
    <row r="1606" spans="1:20" x14ac:dyDescent="0.25">
      <c r="A1606" s="3">
        <f>Rifles!C1606</f>
        <v>60300651</v>
      </c>
      <c r="B1606" s="3" t="str">
        <f>_xlfn.XLOOKUP($A1606, Rifles!$C$2:$C$419,Rifles!$D$2:$D$419,"N/A",0)</f>
        <v>N/A</v>
      </c>
      <c r="C1606" s="4" t="str">
        <f>_xlfn.XLOOKUP($A1606, Rifles!$C$2:$C$419,Rifles!F$2:F$419,"N/A",0)</f>
        <v>N/A</v>
      </c>
      <c r="D1606" s="4" t="str">
        <f>_xlfn.XLOOKUP($A1606, Rifles!$C$2:$C$419,Rifles!G$2:G$419,"N/A",0)</f>
        <v>N/A</v>
      </c>
      <c r="E1606" s="3">
        <f>_xlfn.XLOOKUP($A1606,Pistols!$C:$C,Pistols!H:H,0,0)</f>
        <v>0</v>
      </c>
      <c r="F1606" s="3">
        <f>_xlfn.XLOOKUP($A1606,Pistols!$C:$C,Pistols!I:I,0,0)</f>
        <v>0</v>
      </c>
      <c r="G1606" s="3">
        <f>_xlfn.XLOOKUP($A1606,Pistols!$C:$C,Pistols!J:J,0,0)</f>
        <v>0</v>
      </c>
      <c r="H1606" s="3">
        <f>_xlfn.XLOOKUP($A1606,Pistols!$C:$C,Pistols!K:K,0,0)</f>
        <v>0</v>
      </c>
      <c r="I1606" s="3">
        <f>_xlfn.XLOOKUP($A1606,Pistols!$C:$C,Pistols!L:L,0,0)</f>
        <v>0</v>
      </c>
      <c r="J1606" s="3">
        <f>_xlfn.XLOOKUP($A1606,Pistols!$C:$C,Pistols!M:M,0,0)</f>
        <v>0</v>
      </c>
      <c r="K1606" s="3">
        <f>_xlfn.XLOOKUP($A1606,Pistols!$C:$C,Pistols!N:N,0,0)</f>
        <v>0</v>
      </c>
      <c r="L1606" s="3">
        <f>_xlfn.XLOOKUP($A1606,Revolvers!$C:$C,Revolvers!O:O,0,0)</f>
        <v>0</v>
      </c>
      <c r="M1606" s="3">
        <f>_xlfn.XLOOKUP($A1606,Revolvers!$C:$C,Revolvers!P:P,0,0)</f>
        <v>0</v>
      </c>
      <c r="N1606" s="3">
        <f>_xlfn.XLOOKUP($A1606,Revolvers!$C:$C,Revolvers!Q:Q,0,0)</f>
        <v>0</v>
      </c>
      <c r="O1606" s="3">
        <f>_xlfn.XLOOKUP($A1606,Revolvers!$C:$C,Revolvers!R:R,0,0)</f>
        <v>0</v>
      </c>
      <c r="P1606" s="3">
        <f>_xlfn.XLOOKUP($A1606,Revolvers!$C:$C,Revolvers!S:S,0,0)</f>
        <v>0</v>
      </c>
      <c r="Q1606" s="3">
        <f>_xlfn.XLOOKUP($A1606,Revolvers!$C:$C,Revolvers!T:T,0,0)</f>
        <v>0</v>
      </c>
      <c r="R1606" s="3">
        <f>_xlfn.XLOOKUP($A1606,Rifles!C:C,Rifles!H:H,0,0)</f>
        <v>4</v>
      </c>
      <c r="S1606" s="3">
        <f>_xlfn.XLOOKUP($A1606,Shotguns!C:C,Shotguns!H:H,0,0)</f>
        <v>0</v>
      </c>
      <c r="T1606" s="3">
        <f t="shared" si="25"/>
        <v>4</v>
      </c>
    </row>
    <row r="1607" spans="1:20" x14ac:dyDescent="0.25">
      <c r="A1607" s="3">
        <f>Rifles!C1607</f>
        <v>60300696</v>
      </c>
      <c r="B1607" s="3" t="str">
        <f>_xlfn.XLOOKUP($A1607, Rifles!$C$2:$C$419,Rifles!$D$2:$D$419,"N/A",0)</f>
        <v>N/A</v>
      </c>
      <c r="C1607" s="4" t="str">
        <f>_xlfn.XLOOKUP($A1607, Rifles!$C$2:$C$419,Rifles!F$2:F$419,"N/A",0)</f>
        <v>N/A</v>
      </c>
      <c r="D1607" s="4" t="str">
        <f>_xlfn.XLOOKUP($A1607, Rifles!$C$2:$C$419,Rifles!G$2:G$419,"N/A",0)</f>
        <v>N/A</v>
      </c>
      <c r="E1607" s="3">
        <f>_xlfn.XLOOKUP($A1607,Pistols!$C:$C,Pistols!H:H,0,0)</f>
        <v>0</v>
      </c>
      <c r="F1607" s="3">
        <f>_xlfn.XLOOKUP($A1607,Pistols!$C:$C,Pistols!I:I,0,0)</f>
        <v>0</v>
      </c>
      <c r="G1607" s="3">
        <f>_xlfn.XLOOKUP($A1607,Pistols!$C:$C,Pistols!J:J,0,0)</f>
        <v>0</v>
      </c>
      <c r="H1607" s="3">
        <f>_xlfn.XLOOKUP($A1607,Pistols!$C:$C,Pistols!K:K,0,0)</f>
        <v>0</v>
      </c>
      <c r="I1607" s="3">
        <f>_xlfn.XLOOKUP($A1607,Pistols!$C:$C,Pistols!L:L,0,0)</f>
        <v>0</v>
      </c>
      <c r="J1607" s="3">
        <f>_xlfn.XLOOKUP($A1607,Pistols!$C:$C,Pistols!M:M,0,0)</f>
        <v>0</v>
      </c>
      <c r="K1607" s="3">
        <f>_xlfn.XLOOKUP($A1607,Pistols!$C:$C,Pistols!N:N,0,0)</f>
        <v>0</v>
      </c>
      <c r="L1607" s="3">
        <f>_xlfn.XLOOKUP($A1607,Revolvers!$C:$C,Revolvers!O:O,0,0)</f>
        <v>0</v>
      </c>
      <c r="M1607" s="3">
        <f>_xlfn.XLOOKUP($A1607,Revolvers!$C:$C,Revolvers!P:P,0,0)</f>
        <v>0</v>
      </c>
      <c r="N1607" s="3">
        <f>_xlfn.XLOOKUP($A1607,Revolvers!$C:$C,Revolvers!Q:Q,0,0)</f>
        <v>0</v>
      </c>
      <c r="O1607" s="3">
        <f>_xlfn.XLOOKUP($A1607,Revolvers!$C:$C,Revolvers!R:R,0,0)</f>
        <v>0</v>
      </c>
      <c r="P1607" s="3">
        <f>_xlfn.XLOOKUP($A1607,Revolvers!$C:$C,Revolvers!S:S,0,0)</f>
        <v>0</v>
      </c>
      <c r="Q1607" s="3">
        <f>_xlfn.XLOOKUP($A1607,Revolvers!$C:$C,Revolvers!T:T,0,0)</f>
        <v>0</v>
      </c>
      <c r="R1607" s="3">
        <f>_xlfn.XLOOKUP($A1607,Rifles!C:C,Rifles!H:H,0,0)</f>
        <v>48</v>
      </c>
      <c r="S1607" s="3">
        <f>_xlfn.XLOOKUP($A1607,Shotguns!C:C,Shotguns!H:H,0,0)</f>
        <v>0</v>
      </c>
      <c r="T1607" s="3">
        <f t="shared" si="25"/>
        <v>48</v>
      </c>
    </row>
    <row r="1608" spans="1:20" x14ac:dyDescent="0.25">
      <c r="A1608" s="3">
        <f>Rifles!C1608</f>
        <v>60300917</v>
      </c>
      <c r="B1608" s="3" t="str">
        <f>_xlfn.XLOOKUP($A1608, Rifles!$C$2:$C$419,Rifles!$D$2:$D$419,"N/A",0)</f>
        <v>N/A</v>
      </c>
      <c r="C1608" s="4" t="str">
        <f>_xlfn.XLOOKUP($A1608, Rifles!$C$2:$C$419,Rifles!F$2:F$419,"N/A",0)</f>
        <v>N/A</v>
      </c>
      <c r="D1608" s="4" t="str">
        <f>_xlfn.XLOOKUP($A1608, Rifles!$C$2:$C$419,Rifles!G$2:G$419,"N/A",0)</f>
        <v>N/A</v>
      </c>
      <c r="E1608" s="3">
        <f>_xlfn.XLOOKUP($A1608,Pistols!$C:$C,Pistols!H:H,0,0)</f>
        <v>0</v>
      </c>
      <c r="F1608" s="3">
        <f>_xlfn.XLOOKUP($A1608,Pistols!$C:$C,Pistols!I:I,0,0)</f>
        <v>0</v>
      </c>
      <c r="G1608" s="3">
        <f>_xlfn.XLOOKUP($A1608,Pistols!$C:$C,Pistols!J:J,0,0)</f>
        <v>0</v>
      </c>
      <c r="H1608" s="3">
        <f>_xlfn.XLOOKUP($A1608,Pistols!$C:$C,Pistols!K:K,0,0)</f>
        <v>0</v>
      </c>
      <c r="I1608" s="3">
        <f>_xlfn.XLOOKUP($A1608,Pistols!$C:$C,Pistols!L:L,0,0)</f>
        <v>0</v>
      </c>
      <c r="J1608" s="3">
        <f>_xlfn.XLOOKUP($A1608,Pistols!$C:$C,Pistols!M:M,0,0)</f>
        <v>0</v>
      </c>
      <c r="K1608" s="3">
        <f>_xlfn.XLOOKUP($A1608,Pistols!$C:$C,Pistols!N:N,0,0)</f>
        <v>0</v>
      </c>
      <c r="L1608" s="3">
        <f>_xlfn.XLOOKUP($A1608,Revolvers!$C:$C,Revolvers!O:O,0,0)</f>
        <v>0</v>
      </c>
      <c r="M1608" s="3">
        <f>_xlfn.XLOOKUP($A1608,Revolvers!$C:$C,Revolvers!P:P,0,0)</f>
        <v>0</v>
      </c>
      <c r="N1608" s="3">
        <f>_xlfn.XLOOKUP($A1608,Revolvers!$C:$C,Revolvers!Q:Q,0,0)</f>
        <v>0</v>
      </c>
      <c r="O1608" s="3">
        <f>_xlfn.XLOOKUP($A1608,Revolvers!$C:$C,Revolvers!R:R,0,0)</f>
        <v>0</v>
      </c>
      <c r="P1608" s="3">
        <f>_xlfn.XLOOKUP($A1608,Revolvers!$C:$C,Revolvers!S:S,0,0)</f>
        <v>0</v>
      </c>
      <c r="Q1608" s="3">
        <f>_xlfn.XLOOKUP($A1608,Revolvers!$C:$C,Revolvers!T:T,0,0)</f>
        <v>0</v>
      </c>
      <c r="R1608" s="3">
        <f>_xlfn.XLOOKUP($A1608,Rifles!C:C,Rifles!H:H,0,0)</f>
        <v>2</v>
      </c>
      <c r="S1608" s="3">
        <f>_xlfn.XLOOKUP($A1608,Shotguns!C:C,Shotguns!H:H,0,0)</f>
        <v>0</v>
      </c>
      <c r="T1608" s="3">
        <f t="shared" si="25"/>
        <v>2</v>
      </c>
    </row>
    <row r="1609" spans="1:20" x14ac:dyDescent="0.25">
      <c r="A1609" s="3">
        <f>Rifles!C1609</f>
        <v>60300838</v>
      </c>
      <c r="B1609" s="3" t="str">
        <f>_xlfn.XLOOKUP($A1609, Rifles!$C$2:$C$419,Rifles!$D$2:$D$419,"N/A",0)</f>
        <v>N/A</v>
      </c>
      <c r="C1609" s="4" t="str">
        <f>_xlfn.XLOOKUP($A1609, Rifles!$C$2:$C$419,Rifles!F$2:F$419,"N/A",0)</f>
        <v>N/A</v>
      </c>
      <c r="D1609" s="4" t="str">
        <f>_xlfn.XLOOKUP($A1609, Rifles!$C$2:$C$419,Rifles!G$2:G$419,"N/A",0)</f>
        <v>N/A</v>
      </c>
      <c r="E1609" s="3">
        <f>_xlfn.XLOOKUP($A1609,Pistols!$C:$C,Pistols!H:H,0,0)</f>
        <v>0</v>
      </c>
      <c r="F1609" s="3">
        <f>_xlfn.XLOOKUP($A1609,Pistols!$C:$C,Pistols!I:I,0,0)</f>
        <v>0</v>
      </c>
      <c r="G1609" s="3">
        <f>_xlfn.XLOOKUP($A1609,Pistols!$C:$C,Pistols!J:J,0,0)</f>
        <v>0</v>
      </c>
      <c r="H1609" s="3">
        <f>_xlfn.XLOOKUP($A1609,Pistols!$C:$C,Pistols!K:K,0,0)</f>
        <v>0</v>
      </c>
      <c r="I1609" s="3">
        <f>_xlfn.XLOOKUP($A1609,Pistols!$C:$C,Pistols!L:L,0,0)</f>
        <v>0</v>
      </c>
      <c r="J1609" s="3">
        <f>_xlfn.XLOOKUP($A1609,Pistols!$C:$C,Pistols!M:M,0,0)</f>
        <v>0</v>
      </c>
      <c r="K1609" s="3">
        <f>_xlfn.XLOOKUP($A1609,Pistols!$C:$C,Pistols!N:N,0,0)</f>
        <v>0</v>
      </c>
      <c r="L1609" s="3">
        <f>_xlfn.XLOOKUP($A1609,Revolvers!$C:$C,Revolvers!O:O,0,0)</f>
        <v>0</v>
      </c>
      <c r="M1609" s="3">
        <f>_xlfn.XLOOKUP($A1609,Revolvers!$C:$C,Revolvers!P:P,0,0)</f>
        <v>0</v>
      </c>
      <c r="N1609" s="3">
        <f>_xlfn.XLOOKUP($A1609,Revolvers!$C:$C,Revolvers!Q:Q,0,0)</f>
        <v>0</v>
      </c>
      <c r="O1609" s="3">
        <f>_xlfn.XLOOKUP($A1609,Revolvers!$C:$C,Revolvers!R:R,0,0)</f>
        <v>0</v>
      </c>
      <c r="P1609" s="3">
        <f>_xlfn.XLOOKUP($A1609,Revolvers!$C:$C,Revolvers!S:S,0,0)</f>
        <v>0</v>
      </c>
      <c r="Q1609" s="3">
        <f>_xlfn.XLOOKUP($A1609,Revolvers!$C:$C,Revolvers!T:T,0,0)</f>
        <v>0</v>
      </c>
      <c r="R1609" s="3">
        <f>_xlfn.XLOOKUP($A1609,Rifles!C:C,Rifles!H:H,0,0)</f>
        <v>10</v>
      </c>
      <c r="S1609" s="3">
        <f>_xlfn.XLOOKUP($A1609,Shotguns!C:C,Shotguns!H:H,0,0)</f>
        <v>0</v>
      </c>
      <c r="T1609" s="3">
        <f t="shared" si="25"/>
        <v>10</v>
      </c>
    </row>
    <row r="1610" spans="1:20" x14ac:dyDescent="0.25">
      <c r="A1610" s="3">
        <f>Rifles!C1610</f>
        <v>99105664</v>
      </c>
      <c r="B1610" s="3" t="str">
        <f>_xlfn.XLOOKUP($A1610, Rifles!$C$2:$C$419,Rifles!$D$2:$D$419,"N/A",0)</f>
        <v>N/A</v>
      </c>
      <c r="C1610" s="4" t="str">
        <f>_xlfn.XLOOKUP($A1610, Rifles!$C$2:$C$419,Rifles!F$2:F$419,"N/A",0)</f>
        <v>N/A</v>
      </c>
      <c r="D1610" s="4" t="str">
        <f>_xlfn.XLOOKUP($A1610, Rifles!$C$2:$C$419,Rifles!G$2:G$419,"N/A",0)</f>
        <v>N/A</v>
      </c>
      <c r="E1610" s="3">
        <f>_xlfn.XLOOKUP($A1610,Pistols!$C:$C,Pistols!H:H,0,0)</f>
        <v>0</v>
      </c>
      <c r="F1610" s="3">
        <f>_xlfn.XLOOKUP($A1610,Pistols!$C:$C,Pistols!I:I,0,0)</f>
        <v>0</v>
      </c>
      <c r="G1610" s="3">
        <f>_xlfn.XLOOKUP($A1610,Pistols!$C:$C,Pistols!J:J,0,0)</f>
        <v>0</v>
      </c>
      <c r="H1610" s="3">
        <f>_xlfn.XLOOKUP($A1610,Pistols!$C:$C,Pistols!K:K,0,0)</f>
        <v>0</v>
      </c>
      <c r="I1610" s="3">
        <f>_xlfn.XLOOKUP($A1610,Pistols!$C:$C,Pistols!L:L,0,0)</f>
        <v>0</v>
      </c>
      <c r="J1610" s="3">
        <f>_xlfn.XLOOKUP($A1610,Pistols!$C:$C,Pistols!M:M,0,0)</f>
        <v>0</v>
      </c>
      <c r="K1610" s="3">
        <f>_xlfn.XLOOKUP($A1610,Pistols!$C:$C,Pistols!N:N,0,0)</f>
        <v>0</v>
      </c>
      <c r="L1610" s="3">
        <f>_xlfn.XLOOKUP($A1610,Revolvers!$C:$C,Revolvers!O:O,0,0)</f>
        <v>0</v>
      </c>
      <c r="M1610" s="3">
        <f>_xlfn.XLOOKUP($A1610,Revolvers!$C:$C,Revolvers!P:P,0,0)</f>
        <v>0</v>
      </c>
      <c r="N1610" s="3">
        <f>_xlfn.XLOOKUP($A1610,Revolvers!$C:$C,Revolvers!Q:Q,0,0)</f>
        <v>0</v>
      </c>
      <c r="O1610" s="3">
        <f>_xlfn.XLOOKUP($A1610,Revolvers!$C:$C,Revolvers!R:R,0,0)</f>
        <v>0</v>
      </c>
      <c r="P1610" s="3">
        <f>_xlfn.XLOOKUP($A1610,Revolvers!$C:$C,Revolvers!S:S,0,0)</f>
        <v>0</v>
      </c>
      <c r="Q1610" s="3">
        <f>_xlfn.XLOOKUP($A1610,Revolvers!$C:$C,Revolvers!T:T,0,0)</f>
        <v>0</v>
      </c>
      <c r="R1610" s="3">
        <f>_xlfn.XLOOKUP($A1610,Rifles!C:C,Rifles!H:H,0,0)</f>
        <v>8</v>
      </c>
      <c r="S1610" s="3">
        <f>_xlfn.XLOOKUP($A1610,Shotguns!C:C,Shotguns!H:H,0,0)</f>
        <v>0</v>
      </c>
      <c r="T1610" s="3">
        <f t="shared" si="25"/>
        <v>8</v>
      </c>
    </row>
    <row r="1611" spans="1:20" x14ac:dyDescent="0.25">
      <c r="A1611" s="3">
        <f>Rifles!C1611</f>
        <v>99105684</v>
      </c>
      <c r="B1611" s="3" t="str">
        <f>_xlfn.XLOOKUP($A1611, Rifles!$C$2:$C$419,Rifles!$D$2:$D$419,"N/A",0)</f>
        <v>N/A</v>
      </c>
      <c r="C1611" s="4" t="str">
        <f>_xlfn.XLOOKUP($A1611, Rifles!$C$2:$C$419,Rifles!F$2:F$419,"N/A",0)</f>
        <v>N/A</v>
      </c>
      <c r="D1611" s="4" t="str">
        <f>_xlfn.XLOOKUP($A1611, Rifles!$C$2:$C$419,Rifles!G$2:G$419,"N/A",0)</f>
        <v>N/A</v>
      </c>
      <c r="E1611" s="3">
        <f>_xlfn.XLOOKUP($A1611,Pistols!$C:$C,Pistols!H:H,0,0)</f>
        <v>2</v>
      </c>
      <c r="F1611" s="3">
        <f>_xlfn.XLOOKUP($A1611,Pistols!$C:$C,Pistols!I:I,0,0)</f>
        <v>0</v>
      </c>
      <c r="G1611" s="3">
        <f>_xlfn.XLOOKUP($A1611,Pistols!$C:$C,Pistols!J:J,0,0)</f>
        <v>0</v>
      </c>
      <c r="H1611" s="3">
        <f>_xlfn.XLOOKUP($A1611,Pistols!$C:$C,Pistols!K:K,0,0)</f>
        <v>0</v>
      </c>
      <c r="I1611" s="3">
        <f>_xlfn.XLOOKUP($A1611,Pistols!$C:$C,Pistols!L:L,0,0)</f>
        <v>6</v>
      </c>
      <c r="J1611" s="3">
        <f>_xlfn.XLOOKUP($A1611,Pistols!$C:$C,Pistols!M:M,0,0)</f>
        <v>2</v>
      </c>
      <c r="K1611" s="3">
        <f>_xlfn.XLOOKUP($A1611,Pistols!$C:$C,Pistols!N:N,0,0)</f>
        <v>10</v>
      </c>
      <c r="L1611" s="3">
        <f>_xlfn.XLOOKUP($A1611,Revolvers!$C:$C,Revolvers!O:O,0,0)</f>
        <v>0</v>
      </c>
      <c r="M1611" s="3">
        <f>_xlfn.XLOOKUP($A1611,Revolvers!$C:$C,Revolvers!P:P,0,0)</f>
        <v>0</v>
      </c>
      <c r="N1611" s="3">
        <f>_xlfn.XLOOKUP($A1611,Revolvers!$C:$C,Revolvers!Q:Q,0,0)</f>
        <v>0</v>
      </c>
      <c r="O1611" s="3">
        <f>_xlfn.XLOOKUP($A1611,Revolvers!$C:$C,Revolvers!R:R,0,0)</f>
        <v>0</v>
      </c>
      <c r="P1611" s="3">
        <f>_xlfn.XLOOKUP($A1611,Revolvers!$C:$C,Revolvers!S:S,0,0)</f>
        <v>0</v>
      </c>
      <c r="Q1611" s="3">
        <f>_xlfn.XLOOKUP($A1611,Revolvers!$C:$C,Revolvers!T:T,0,0)</f>
        <v>0</v>
      </c>
      <c r="R1611" s="3">
        <f>_xlfn.XLOOKUP($A1611,Rifles!C:C,Rifles!H:H,0,0)</f>
        <v>4931</v>
      </c>
      <c r="S1611" s="3">
        <f>_xlfn.XLOOKUP($A1611,Shotguns!C:C,Shotguns!H:H,0,0)</f>
        <v>1</v>
      </c>
      <c r="T1611" s="3">
        <f t="shared" si="25"/>
        <v>4942</v>
      </c>
    </row>
    <row r="1612" spans="1:20" x14ac:dyDescent="0.25">
      <c r="A1612" s="3">
        <f>Rifles!C1612</f>
        <v>99106034</v>
      </c>
      <c r="B1612" s="3" t="str">
        <f>_xlfn.XLOOKUP($A1612, Rifles!$C$2:$C$419,Rifles!$D$2:$D$419,"N/A",0)</f>
        <v>N/A</v>
      </c>
      <c r="C1612" s="4" t="str">
        <f>_xlfn.XLOOKUP($A1612, Rifles!$C$2:$C$419,Rifles!F$2:F$419,"N/A",0)</f>
        <v>N/A</v>
      </c>
      <c r="D1612" s="4" t="str">
        <f>_xlfn.XLOOKUP($A1612, Rifles!$C$2:$C$419,Rifles!G$2:G$419,"N/A",0)</f>
        <v>N/A</v>
      </c>
      <c r="E1612" s="3">
        <f>_xlfn.XLOOKUP($A1612,Pistols!$C:$C,Pistols!H:H,0,0)</f>
        <v>0</v>
      </c>
      <c r="F1612" s="3">
        <f>_xlfn.XLOOKUP($A1612,Pistols!$C:$C,Pistols!I:I,0,0)</f>
        <v>2</v>
      </c>
      <c r="G1612" s="3">
        <f>_xlfn.XLOOKUP($A1612,Pistols!$C:$C,Pistols!J:J,0,0)</f>
        <v>0</v>
      </c>
      <c r="H1612" s="3">
        <f>_xlfn.XLOOKUP($A1612,Pistols!$C:$C,Pistols!K:K,0,0)</f>
        <v>0</v>
      </c>
      <c r="I1612" s="3">
        <f>_xlfn.XLOOKUP($A1612,Pistols!$C:$C,Pistols!L:L,0,0)</f>
        <v>1</v>
      </c>
      <c r="J1612" s="3">
        <f>_xlfn.XLOOKUP($A1612,Pistols!$C:$C,Pistols!M:M,0,0)</f>
        <v>0</v>
      </c>
      <c r="K1612" s="3">
        <f>_xlfn.XLOOKUP($A1612,Pistols!$C:$C,Pistols!N:N,0,0)</f>
        <v>3</v>
      </c>
      <c r="L1612" s="3">
        <f>_xlfn.XLOOKUP($A1612,Revolvers!$C:$C,Revolvers!O:O,0,0)</f>
        <v>0</v>
      </c>
      <c r="M1612" s="3">
        <f>_xlfn.XLOOKUP($A1612,Revolvers!$C:$C,Revolvers!P:P,0,0)</f>
        <v>0</v>
      </c>
      <c r="N1612" s="3">
        <f>_xlfn.XLOOKUP($A1612,Revolvers!$C:$C,Revolvers!Q:Q,0,0)</f>
        <v>0</v>
      </c>
      <c r="O1612" s="3">
        <f>_xlfn.XLOOKUP($A1612,Revolvers!$C:$C,Revolvers!R:R,0,0)</f>
        <v>0</v>
      </c>
      <c r="P1612" s="3">
        <f>_xlfn.XLOOKUP($A1612,Revolvers!$C:$C,Revolvers!S:S,0,0)</f>
        <v>0</v>
      </c>
      <c r="Q1612" s="3">
        <f>_xlfn.XLOOKUP($A1612,Revolvers!$C:$C,Revolvers!T:T,0,0)</f>
        <v>0</v>
      </c>
      <c r="R1612" s="3">
        <f>_xlfn.XLOOKUP($A1612,Rifles!C:C,Rifles!H:H,0,0)</f>
        <v>22</v>
      </c>
      <c r="S1612" s="3">
        <f>_xlfn.XLOOKUP($A1612,Shotguns!C:C,Shotguns!H:H,0,0)</f>
        <v>0</v>
      </c>
      <c r="T1612" s="3">
        <f t="shared" si="25"/>
        <v>25</v>
      </c>
    </row>
    <row r="1613" spans="1:20" x14ac:dyDescent="0.25">
      <c r="A1613" s="3">
        <f>Rifles!C1613</f>
        <v>99104709</v>
      </c>
      <c r="B1613" s="3" t="str">
        <f>_xlfn.XLOOKUP($A1613, Rifles!$C$2:$C$419,Rifles!$D$2:$D$419,"N/A",0)</f>
        <v>N/A</v>
      </c>
      <c r="C1613" s="4" t="str">
        <f>_xlfn.XLOOKUP($A1613, Rifles!$C$2:$C$419,Rifles!F$2:F$419,"N/A",0)</f>
        <v>N/A</v>
      </c>
      <c r="D1613" s="4" t="str">
        <f>_xlfn.XLOOKUP($A1613, Rifles!$C$2:$C$419,Rifles!G$2:G$419,"N/A",0)</f>
        <v>N/A</v>
      </c>
      <c r="E1613" s="3">
        <f>_xlfn.XLOOKUP($A1613,Pistols!$C:$C,Pistols!H:H,0,0)</f>
        <v>0</v>
      </c>
      <c r="F1613" s="3">
        <f>_xlfn.XLOOKUP($A1613,Pistols!$C:$C,Pistols!I:I,0,0)</f>
        <v>0</v>
      </c>
      <c r="G1613" s="3">
        <f>_xlfn.XLOOKUP($A1613,Pistols!$C:$C,Pistols!J:J,0,0)</f>
        <v>0</v>
      </c>
      <c r="H1613" s="3">
        <f>_xlfn.XLOOKUP($A1613,Pistols!$C:$C,Pistols!K:K,0,0)</f>
        <v>0</v>
      </c>
      <c r="I1613" s="3">
        <f>_xlfn.XLOOKUP($A1613,Pistols!$C:$C,Pistols!L:L,0,0)</f>
        <v>0</v>
      </c>
      <c r="J1613" s="3">
        <f>_xlfn.XLOOKUP($A1613,Pistols!$C:$C,Pistols!M:M,0,0)</f>
        <v>0</v>
      </c>
      <c r="K1613" s="3">
        <f>_xlfn.XLOOKUP($A1613,Pistols!$C:$C,Pistols!N:N,0,0)</f>
        <v>0</v>
      </c>
      <c r="L1613" s="3">
        <f>_xlfn.XLOOKUP($A1613,Revolvers!$C:$C,Revolvers!O:O,0,0)</f>
        <v>0</v>
      </c>
      <c r="M1613" s="3">
        <f>_xlfn.XLOOKUP($A1613,Revolvers!$C:$C,Revolvers!P:P,0,0)</f>
        <v>0</v>
      </c>
      <c r="N1613" s="3">
        <f>_xlfn.XLOOKUP($A1613,Revolvers!$C:$C,Revolvers!Q:Q,0,0)</f>
        <v>0</v>
      </c>
      <c r="O1613" s="3">
        <f>_xlfn.XLOOKUP($A1613,Revolvers!$C:$C,Revolvers!R:R,0,0)</f>
        <v>0</v>
      </c>
      <c r="P1613" s="3">
        <f>_xlfn.XLOOKUP($A1613,Revolvers!$C:$C,Revolvers!S:S,0,0)</f>
        <v>0</v>
      </c>
      <c r="Q1613" s="3">
        <f>_xlfn.XLOOKUP($A1613,Revolvers!$C:$C,Revolvers!T:T,0,0)</f>
        <v>0</v>
      </c>
      <c r="R1613" s="3">
        <f>_xlfn.XLOOKUP($A1613,Rifles!C:C,Rifles!H:H,0,0)</f>
        <v>29</v>
      </c>
      <c r="S1613" s="3">
        <f>_xlfn.XLOOKUP($A1613,Shotguns!C:C,Shotguns!H:H,0,0)</f>
        <v>0</v>
      </c>
      <c r="T1613" s="3">
        <f t="shared" si="25"/>
        <v>29</v>
      </c>
    </row>
    <row r="1614" spans="1:20" x14ac:dyDescent="0.25">
      <c r="A1614" s="3">
        <f>Rifles!C1614</f>
        <v>99106999</v>
      </c>
      <c r="B1614" s="3" t="str">
        <f>_xlfn.XLOOKUP($A1614, Rifles!$C$2:$C$419,Rifles!$D$2:$D$419,"N/A",0)</f>
        <v>N/A</v>
      </c>
      <c r="C1614" s="4" t="str">
        <f>_xlfn.XLOOKUP($A1614, Rifles!$C$2:$C$419,Rifles!F$2:F$419,"N/A",0)</f>
        <v>N/A</v>
      </c>
      <c r="D1614" s="4" t="str">
        <f>_xlfn.XLOOKUP($A1614, Rifles!$C$2:$C$419,Rifles!G$2:G$419,"N/A",0)</f>
        <v>N/A</v>
      </c>
      <c r="E1614" s="3">
        <f>_xlfn.XLOOKUP($A1614,Pistols!$C:$C,Pistols!H:H,0,0)</f>
        <v>0</v>
      </c>
      <c r="F1614" s="3">
        <f>_xlfn.XLOOKUP($A1614,Pistols!$C:$C,Pistols!I:I,0,0)</f>
        <v>0</v>
      </c>
      <c r="G1614" s="3">
        <f>_xlfn.XLOOKUP($A1614,Pistols!$C:$C,Pistols!J:J,0,0)</f>
        <v>0</v>
      </c>
      <c r="H1614" s="3">
        <f>_xlfn.XLOOKUP($A1614,Pistols!$C:$C,Pistols!K:K,0,0)</f>
        <v>0</v>
      </c>
      <c r="I1614" s="3">
        <f>_xlfn.XLOOKUP($A1614,Pistols!$C:$C,Pistols!L:L,0,0)</f>
        <v>0</v>
      </c>
      <c r="J1614" s="3">
        <f>_xlfn.XLOOKUP($A1614,Pistols!$C:$C,Pistols!M:M,0,0)</f>
        <v>0</v>
      </c>
      <c r="K1614" s="3">
        <f>_xlfn.XLOOKUP($A1614,Pistols!$C:$C,Pistols!N:N,0,0)</f>
        <v>0</v>
      </c>
      <c r="L1614" s="3">
        <f>_xlfn.XLOOKUP($A1614,Revolvers!$C:$C,Revolvers!O:O,0,0)</f>
        <v>0</v>
      </c>
      <c r="M1614" s="3">
        <f>_xlfn.XLOOKUP($A1614,Revolvers!$C:$C,Revolvers!P:P,0,0)</f>
        <v>0</v>
      </c>
      <c r="N1614" s="3">
        <f>_xlfn.XLOOKUP($A1614,Revolvers!$C:$C,Revolvers!Q:Q,0,0)</f>
        <v>0</v>
      </c>
      <c r="O1614" s="3">
        <f>_xlfn.XLOOKUP($A1614,Revolvers!$C:$C,Revolvers!R:R,0,0)</f>
        <v>0</v>
      </c>
      <c r="P1614" s="3">
        <f>_xlfn.XLOOKUP($A1614,Revolvers!$C:$C,Revolvers!S:S,0,0)</f>
        <v>0</v>
      </c>
      <c r="Q1614" s="3">
        <f>_xlfn.XLOOKUP($A1614,Revolvers!$C:$C,Revolvers!T:T,0,0)</f>
        <v>0</v>
      </c>
      <c r="R1614" s="3">
        <f>_xlfn.XLOOKUP($A1614,Rifles!C:C,Rifles!H:H,0,0)</f>
        <v>2</v>
      </c>
      <c r="S1614" s="3">
        <f>_xlfn.XLOOKUP($A1614,Shotguns!C:C,Shotguns!H:H,0,0)</f>
        <v>0</v>
      </c>
      <c r="T1614" s="3">
        <f t="shared" si="25"/>
        <v>2</v>
      </c>
    </row>
    <row r="1615" spans="1:20" x14ac:dyDescent="0.25">
      <c r="A1615" s="3">
        <f>Rifles!C1615</f>
        <v>99106194</v>
      </c>
      <c r="B1615" s="3" t="str">
        <f>_xlfn.XLOOKUP($A1615, Rifles!$C$2:$C$419,Rifles!$D$2:$D$419,"N/A",0)</f>
        <v>N/A</v>
      </c>
      <c r="C1615" s="4" t="str">
        <f>_xlfn.XLOOKUP($A1615, Rifles!$C$2:$C$419,Rifles!F$2:F$419,"N/A",0)</f>
        <v>N/A</v>
      </c>
      <c r="D1615" s="4" t="str">
        <f>_xlfn.XLOOKUP($A1615, Rifles!$C$2:$C$419,Rifles!G$2:G$419,"N/A",0)</f>
        <v>N/A</v>
      </c>
      <c r="E1615" s="3">
        <f>_xlfn.XLOOKUP($A1615,Pistols!$C:$C,Pistols!H:H,0,0)</f>
        <v>0</v>
      </c>
      <c r="F1615" s="3">
        <f>_xlfn.XLOOKUP($A1615,Pistols!$C:$C,Pistols!I:I,0,0)</f>
        <v>0</v>
      </c>
      <c r="G1615" s="3">
        <f>_xlfn.XLOOKUP($A1615,Pistols!$C:$C,Pistols!J:J,0,0)</f>
        <v>0</v>
      </c>
      <c r="H1615" s="3">
        <f>_xlfn.XLOOKUP($A1615,Pistols!$C:$C,Pistols!K:K,0,0)</f>
        <v>0</v>
      </c>
      <c r="I1615" s="3">
        <f>_xlfn.XLOOKUP($A1615,Pistols!$C:$C,Pistols!L:L,0,0)</f>
        <v>0</v>
      </c>
      <c r="J1615" s="3">
        <f>_xlfn.XLOOKUP($A1615,Pistols!$C:$C,Pistols!M:M,0,0)</f>
        <v>0</v>
      </c>
      <c r="K1615" s="3">
        <f>_xlfn.XLOOKUP($A1615,Pistols!$C:$C,Pistols!N:N,0,0)</f>
        <v>0</v>
      </c>
      <c r="L1615" s="3">
        <f>_xlfn.XLOOKUP($A1615,Revolvers!$C:$C,Revolvers!O:O,0,0)</f>
        <v>0</v>
      </c>
      <c r="M1615" s="3">
        <f>_xlfn.XLOOKUP($A1615,Revolvers!$C:$C,Revolvers!P:P,0,0)</f>
        <v>0</v>
      </c>
      <c r="N1615" s="3">
        <f>_xlfn.XLOOKUP($A1615,Revolvers!$C:$C,Revolvers!Q:Q,0,0)</f>
        <v>0</v>
      </c>
      <c r="O1615" s="3">
        <f>_xlfn.XLOOKUP($A1615,Revolvers!$C:$C,Revolvers!R:R,0,0)</f>
        <v>0</v>
      </c>
      <c r="P1615" s="3">
        <f>_xlfn.XLOOKUP($A1615,Revolvers!$C:$C,Revolvers!S:S,0,0)</f>
        <v>0</v>
      </c>
      <c r="Q1615" s="3">
        <f>_xlfn.XLOOKUP($A1615,Revolvers!$C:$C,Revolvers!T:T,0,0)</f>
        <v>0</v>
      </c>
      <c r="R1615" s="3">
        <f>_xlfn.XLOOKUP($A1615,Rifles!C:C,Rifles!H:H,0,0)</f>
        <v>2</v>
      </c>
      <c r="S1615" s="3">
        <f>_xlfn.XLOOKUP($A1615,Shotguns!C:C,Shotguns!H:H,0,0)</f>
        <v>0</v>
      </c>
      <c r="T1615" s="3">
        <f t="shared" si="25"/>
        <v>2</v>
      </c>
    </row>
    <row r="1616" spans="1:20" x14ac:dyDescent="0.25">
      <c r="A1616" s="3">
        <f>Rifles!C1616</f>
        <v>99105387</v>
      </c>
      <c r="B1616" s="3" t="str">
        <f>_xlfn.XLOOKUP($A1616, Rifles!$C$2:$C$419,Rifles!$D$2:$D$419,"N/A",0)</f>
        <v>N/A</v>
      </c>
      <c r="C1616" s="4" t="str">
        <f>_xlfn.XLOOKUP($A1616, Rifles!$C$2:$C$419,Rifles!F$2:F$419,"N/A",0)</f>
        <v>N/A</v>
      </c>
      <c r="D1616" s="4" t="str">
        <f>_xlfn.XLOOKUP($A1616, Rifles!$C$2:$C$419,Rifles!G$2:G$419,"N/A",0)</f>
        <v>N/A</v>
      </c>
      <c r="E1616" s="3">
        <f>_xlfn.XLOOKUP($A1616,Pistols!$C:$C,Pistols!H:H,0,0)</f>
        <v>0</v>
      </c>
      <c r="F1616" s="3">
        <f>_xlfn.XLOOKUP($A1616,Pistols!$C:$C,Pistols!I:I,0,0)</f>
        <v>0</v>
      </c>
      <c r="G1616" s="3">
        <f>_xlfn.XLOOKUP($A1616,Pistols!$C:$C,Pistols!J:J,0,0)</f>
        <v>0</v>
      </c>
      <c r="H1616" s="3">
        <f>_xlfn.XLOOKUP($A1616,Pistols!$C:$C,Pistols!K:K,0,0)</f>
        <v>0</v>
      </c>
      <c r="I1616" s="3">
        <f>_xlfn.XLOOKUP($A1616,Pistols!$C:$C,Pistols!L:L,0,0)</f>
        <v>0</v>
      </c>
      <c r="J1616" s="3">
        <f>_xlfn.XLOOKUP($A1616,Pistols!$C:$C,Pistols!M:M,0,0)</f>
        <v>0</v>
      </c>
      <c r="K1616" s="3">
        <f>_xlfn.XLOOKUP($A1616,Pistols!$C:$C,Pistols!N:N,0,0)</f>
        <v>0</v>
      </c>
      <c r="L1616" s="3">
        <f>_xlfn.XLOOKUP($A1616,Revolvers!$C:$C,Revolvers!O:O,0,0)</f>
        <v>0</v>
      </c>
      <c r="M1616" s="3">
        <f>_xlfn.XLOOKUP($A1616,Revolvers!$C:$C,Revolvers!P:P,0,0)</f>
        <v>0</v>
      </c>
      <c r="N1616" s="3">
        <f>_xlfn.XLOOKUP($A1616,Revolvers!$C:$C,Revolvers!Q:Q,0,0)</f>
        <v>0</v>
      </c>
      <c r="O1616" s="3">
        <f>_xlfn.XLOOKUP($A1616,Revolvers!$C:$C,Revolvers!R:R,0,0)</f>
        <v>0</v>
      </c>
      <c r="P1616" s="3">
        <f>_xlfn.XLOOKUP($A1616,Revolvers!$C:$C,Revolvers!S:S,0,0)</f>
        <v>0</v>
      </c>
      <c r="Q1616" s="3">
        <f>_xlfn.XLOOKUP($A1616,Revolvers!$C:$C,Revolvers!T:T,0,0)</f>
        <v>0</v>
      </c>
      <c r="R1616" s="3">
        <f>_xlfn.XLOOKUP($A1616,Rifles!C:C,Rifles!H:H,0,0)</f>
        <v>2</v>
      </c>
      <c r="S1616" s="3">
        <f>_xlfn.XLOOKUP($A1616,Shotguns!C:C,Shotguns!H:H,0,0)</f>
        <v>0</v>
      </c>
      <c r="T1616" s="3">
        <f t="shared" si="25"/>
        <v>2</v>
      </c>
    </row>
    <row r="1617" spans="1:20" x14ac:dyDescent="0.25">
      <c r="A1617" s="3">
        <f>Rifles!C1617</f>
        <v>99105914</v>
      </c>
      <c r="B1617" s="3" t="str">
        <f>_xlfn.XLOOKUP($A1617, Rifles!$C$2:$C$419,Rifles!$D$2:$D$419,"N/A",0)</f>
        <v>N/A</v>
      </c>
      <c r="C1617" s="4" t="str">
        <f>_xlfn.XLOOKUP($A1617, Rifles!$C$2:$C$419,Rifles!F$2:F$419,"N/A",0)</f>
        <v>N/A</v>
      </c>
      <c r="D1617" s="4" t="str">
        <f>_xlfn.XLOOKUP($A1617, Rifles!$C$2:$C$419,Rifles!G$2:G$419,"N/A",0)</f>
        <v>N/A</v>
      </c>
      <c r="E1617" s="3">
        <f>_xlfn.XLOOKUP($A1617,Pistols!$C:$C,Pistols!H:H,0,0)</f>
        <v>0</v>
      </c>
      <c r="F1617" s="3">
        <f>_xlfn.XLOOKUP($A1617,Pistols!$C:$C,Pistols!I:I,0,0)</f>
        <v>0</v>
      </c>
      <c r="G1617" s="3">
        <f>_xlfn.XLOOKUP($A1617,Pistols!$C:$C,Pistols!J:J,0,0)</f>
        <v>0</v>
      </c>
      <c r="H1617" s="3">
        <f>_xlfn.XLOOKUP($A1617,Pistols!$C:$C,Pistols!K:K,0,0)</f>
        <v>0</v>
      </c>
      <c r="I1617" s="3">
        <f>_xlfn.XLOOKUP($A1617,Pistols!$C:$C,Pistols!L:L,0,0)</f>
        <v>0</v>
      </c>
      <c r="J1617" s="3">
        <f>_xlfn.XLOOKUP($A1617,Pistols!$C:$C,Pistols!M:M,0,0)</f>
        <v>0</v>
      </c>
      <c r="K1617" s="3">
        <f>_xlfn.XLOOKUP($A1617,Pistols!$C:$C,Pistols!N:N,0,0)</f>
        <v>0</v>
      </c>
      <c r="L1617" s="3">
        <f>_xlfn.XLOOKUP($A1617,Revolvers!$C:$C,Revolvers!O:O,0,0)</f>
        <v>0</v>
      </c>
      <c r="M1617" s="3">
        <f>_xlfn.XLOOKUP($A1617,Revolvers!$C:$C,Revolvers!P:P,0,0)</f>
        <v>0</v>
      </c>
      <c r="N1617" s="3">
        <f>_xlfn.XLOOKUP($A1617,Revolvers!$C:$C,Revolvers!Q:Q,0,0)</f>
        <v>0</v>
      </c>
      <c r="O1617" s="3">
        <f>_xlfn.XLOOKUP($A1617,Revolvers!$C:$C,Revolvers!R:R,0,0)</f>
        <v>0</v>
      </c>
      <c r="P1617" s="3">
        <f>_xlfn.XLOOKUP($A1617,Revolvers!$C:$C,Revolvers!S:S,0,0)</f>
        <v>0</v>
      </c>
      <c r="Q1617" s="3">
        <f>_xlfn.XLOOKUP($A1617,Revolvers!$C:$C,Revolvers!T:T,0,0)</f>
        <v>0</v>
      </c>
      <c r="R1617" s="3">
        <f>_xlfn.XLOOKUP($A1617,Rifles!C:C,Rifles!H:H,0,0)</f>
        <v>2</v>
      </c>
      <c r="S1617" s="3">
        <f>_xlfn.XLOOKUP($A1617,Shotguns!C:C,Shotguns!H:H,0,0)</f>
        <v>0</v>
      </c>
      <c r="T1617" s="3">
        <f t="shared" si="25"/>
        <v>2</v>
      </c>
    </row>
    <row r="1618" spans="1:20" x14ac:dyDescent="0.25">
      <c r="A1618" s="3">
        <f>Rifles!C1618</f>
        <v>99105285</v>
      </c>
      <c r="B1618" s="3" t="str">
        <f>_xlfn.XLOOKUP($A1618, Rifles!$C$2:$C$419,Rifles!$D$2:$D$419,"N/A",0)</f>
        <v>N/A</v>
      </c>
      <c r="C1618" s="4" t="str">
        <f>_xlfn.XLOOKUP($A1618, Rifles!$C$2:$C$419,Rifles!F$2:F$419,"N/A",0)</f>
        <v>N/A</v>
      </c>
      <c r="D1618" s="4" t="str">
        <f>_xlfn.XLOOKUP($A1618, Rifles!$C$2:$C$419,Rifles!G$2:G$419,"N/A",0)</f>
        <v>N/A</v>
      </c>
      <c r="E1618" s="3">
        <f>_xlfn.XLOOKUP($A1618,Pistols!$C:$C,Pistols!H:H,0,0)</f>
        <v>0</v>
      </c>
      <c r="F1618" s="3">
        <f>_xlfn.XLOOKUP($A1618,Pistols!$C:$C,Pistols!I:I,0,0)</f>
        <v>0</v>
      </c>
      <c r="G1618" s="3">
        <f>_xlfn.XLOOKUP($A1618,Pistols!$C:$C,Pistols!J:J,0,0)</f>
        <v>0</v>
      </c>
      <c r="H1618" s="3">
        <f>_xlfn.XLOOKUP($A1618,Pistols!$C:$C,Pistols!K:K,0,0)</f>
        <v>0</v>
      </c>
      <c r="I1618" s="3">
        <f>_xlfn.XLOOKUP($A1618,Pistols!$C:$C,Pistols!L:L,0,0)</f>
        <v>0</v>
      </c>
      <c r="J1618" s="3">
        <f>_xlfn.XLOOKUP($A1618,Pistols!$C:$C,Pistols!M:M,0,0)</f>
        <v>0</v>
      </c>
      <c r="K1618" s="3">
        <f>_xlfn.XLOOKUP($A1618,Pistols!$C:$C,Pistols!N:N,0,0)</f>
        <v>0</v>
      </c>
      <c r="L1618" s="3">
        <f>_xlfn.XLOOKUP($A1618,Revolvers!$C:$C,Revolvers!O:O,0,0)</f>
        <v>0</v>
      </c>
      <c r="M1618" s="3">
        <f>_xlfn.XLOOKUP($A1618,Revolvers!$C:$C,Revolvers!P:P,0,0)</f>
        <v>0</v>
      </c>
      <c r="N1618" s="3">
        <f>_xlfn.XLOOKUP($A1618,Revolvers!$C:$C,Revolvers!Q:Q,0,0)</f>
        <v>0</v>
      </c>
      <c r="O1618" s="3">
        <f>_xlfn.XLOOKUP($A1618,Revolvers!$C:$C,Revolvers!R:R,0,0)</f>
        <v>0</v>
      </c>
      <c r="P1618" s="3">
        <f>_xlfn.XLOOKUP($A1618,Revolvers!$C:$C,Revolvers!S:S,0,0)</f>
        <v>0</v>
      </c>
      <c r="Q1618" s="3">
        <f>_xlfn.XLOOKUP($A1618,Revolvers!$C:$C,Revolvers!T:T,0,0)</f>
        <v>0</v>
      </c>
      <c r="R1618" s="3">
        <f>_xlfn.XLOOKUP($A1618,Rifles!C:C,Rifles!H:H,0,0)</f>
        <v>16</v>
      </c>
      <c r="S1618" s="3">
        <f>_xlfn.XLOOKUP($A1618,Shotguns!C:C,Shotguns!H:H,0,0)</f>
        <v>0</v>
      </c>
      <c r="T1618" s="3">
        <f t="shared" si="25"/>
        <v>16</v>
      </c>
    </row>
    <row r="1619" spans="1:20" x14ac:dyDescent="0.25">
      <c r="A1619" s="3">
        <f>Rifles!C1619</f>
        <v>99104100</v>
      </c>
      <c r="B1619" s="3" t="str">
        <f>_xlfn.XLOOKUP($A1619, Rifles!$C$2:$C$419,Rifles!$D$2:$D$419,"N/A",0)</f>
        <v>N/A</v>
      </c>
      <c r="C1619" s="4" t="str">
        <f>_xlfn.XLOOKUP($A1619, Rifles!$C$2:$C$419,Rifles!F$2:F$419,"N/A",0)</f>
        <v>N/A</v>
      </c>
      <c r="D1619" s="4" t="str">
        <f>_xlfn.XLOOKUP($A1619, Rifles!$C$2:$C$419,Rifles!G$2:G$419,"N/A",0)</f>
        <v>N/A</v>
      </c>
      <c r="E1619" s="3">
        <f>_xlfn.XLOOKUP($A1619,Pistols!$C:$C,Pistols!H:H,0,0)</f>
        <v>0</v>
      </c>
      <c r="F1619" s="3">
        <f>_xlfn.XLOOKUP($A1619,Pistols!$C:$C,Pistols!I:I,0,0)</f>
        <v>0</v>
      </c>
      <c r="G1619" s="3">
        <f>_xlfn.XLOOKUP($A1619,Pistols!$C:$C,Pistols!J:J,0,0)</f>
        <v>0</v>
      </c>
      <c r="H1619" s="3">
        <f>_xlfn.XLOOKUP($A1619,Pistols!$C:$C,Pistols!K:K,0,0)</f>
        <v>0</v>
      </c>
      <c r="I1619" s="3">
        <f>_xlfn.XLOOKUP($A1619,Pistols!$C:$C,Pistols!L:L,0,0)</f>
        <v>0</v>
      </c>
      <c r="J1619" s="3">
        <f>_xlfn.XLOOKUP($A1619,Pistols!$C:$C,Pistols!M:M,0,0)</f>
        <v>0</v>
      </c>
      <c r="K1619" s="3">
        <f>_xlfn.XLOOKUP($A1619,Pistols!$C:$C,Pistols!N:N,0,0)</f>
        <v>0</v>
      </c>
      <c r="L1619" s="3">
        <f>_xlfn.XLOOKUP($A1619,Revolvers!$C:$C,Revolvers!O:O,0,0)</f>
        <v>0</v>
      </c>
      <c r="M1619" s="3">
        <f>_xlfn.XLOOKUP($A1619,Revolvers!$C:$C,Revolvers!P:P,0,0)</f>
        <v>0</v>
      </c>
      <c r="N1619" s="3">
        <f>_xlfn.XLOOKUP($A1619,Revolvers!$C:$C,Revolvers!Q:Q,0,0)</f>
        <v>0</v>
      </c>
      <c r="O1619" s="3">
        <f>_xlfn.XLOOKUP($A1619,Revolvers!$C:$C,Revolvers!R:R,0,0)</f>
        <v>0</v>
      </c>
      <c r="P1619" s="3">
        <f>_xlfn.XLOOKUP($A1619,Revolvers!$C:$C,Revolvers!S:S,0,0)</f>
        <v>0</v>
      </c>
      <c r="Q1619" s="3">
        <f>_xlfn.XLOOKUP($A1619,Revolvers!$C:$C,Revolvers!T:T,0,0)</f>
        <v>0</v>
      </c>
      <c r="R1619" s="3">
        <f>_xlfn.XLOOKUP($A1619,Rifles!C:C,Rifles!H:H,0,0)</f>
        <v>3</v>
      </c>
      <c r="S1619" s="3">
        <f>_xlfn.XLOOKUP($A1619,Shotguns!C:C,Shotguns!H:H,0,0)</f>
        <v>0</v>
      </c>
      <c r="T1619" s="3">
        <f t="shared" si="25"/>
        <v>3</v>
      </c>
    </row>
    <row r="1620" spans="1:20" x14ac:dyDescent="0.25">
      <c r="A1620" s="3">
        <f>Rifles!C1620</f>
        <v>99104605</v>
      </c>
      <c r="B1620" s="3" t="str">
        <f>_xlfn.XLOOKUP($A1620, Rifles!$C$2:$C$419,Rifles!$D$2:$D$419,"N/A",0)</f>
        <v>N/A</v>
      </c>
      <c r="C1620" s="4" t="str">
        <f>_xlfn.XLOOKUP($A1620, Rifles!$C$2:$C$419,Rifles!F$2:F$419,"N/A",0)</f>
        <v>N/A</v>
      </c>
      <c r="D1620" s="4" t="str">
        <f>_xlfn.XLOOKUP($A1620, Rifles!$C$2:$C$419,Rifles!G$2:G$419,"N/A",0)</f>
        <v>N/A</v>
      </c>
      <c r="E1620" s="3">
        <f>_xlfn.XLOOKUP($A1620,Pistols!$C:$C,Pistols!H:H,0,0)</f>
        <v>0</v>
      </c>
      <c r="F1620" s="3">
        <f>_xlfn.XLOOKUP($A1620,Pistols!$C:$C,Pistols!I:I,0,0)</f>
        <v>0</v>
      </c>
      <c r="G1620" s="3">
        <f>_xlfn.XLOOKUP($A1620,Pistols!$C:$C,Pistols!J:J,0,0)</f>
        <v>0</v>
      </c>
      <c r="H1620" s="3">
        <f>_xlfn.XLOOKUP($A1620,Pistols!$C:$C,Pistols!K:K,0,0)</f>
        <v>0</v>
      </c>
      <c r="I1620" s="3">
        <f>_xlfn.XLOOKUP($A1620,Pistols!$C:$C,Pistols!L:L,0,0)</f>
        <v>0</v>
      </c>
      <c r="J1620" s="3">
        <f>_xlfn.XLOOKUP($A1620,Pistols!$C:$C,Pistols!M:M,0,0)</f>
        <v>0</v>
      </c>
      <c r="K1620" s="3">
        <f>_xlfn.XLOOKUP($A1620,Pistols!$C:$C,Pistols!N:N,0,0)</f>
        <v>0</v>
      </c>
      <c r="L1620" s="3">
        <f>_xlfn.XLOOKUP($A1620,Revolvers!$C:$C,Revolvers!O:O,0,0)</f>
        <v>0</v>
      </c>
      <c r="M1620" s="3">
        <f>_xlfn.XLOOKUP($A1620,Revolvers!$C:$C,Revolvers!P:P,0,0)</f>
        <v>0</v>
      </c>
      <c r="N1620" s="3">
        <f>_xlfn.XLOOKUP($A1620,Revolvers!$C:$C,Revolvers!Q:Q,0,0)</f>
        <v>0</v>
      </c>
      <c r="O1620" s="3">
        <f>_xlfn.XLOOKUP($A1620,Revolvers!$C:$C,Revolvers!R:R,0,0)</f>
        <v>0</v>
      </c>
      <c r="P1620" s="3">
        <f>_xlfn.XLOOKUP($A1620,Revolvers!$C:$C,Revolvers!S:S,0,0)</f>
        <v>0</v>
      </c>
      <c r="Q1620" s="3">
        <f>_xlfn.XLOOKUP($A1620,Revolvers!$C:$C,Revolvers!T:T,0,0)</f>
        <v>0</v>
      </c>
      <c r="R1620" s="3">
        <f>_xlfn.XLOOKUP($A1620,Rifles!C:C,Rifles!H:H,0,0)</f>
        <v>12</v>
      </c>
      <c r="S1620" s="3">
        <f>_xlfn.XLOOKUP($A1620,Shotguns!C:C,Shotguns!H:H,0,0)</f>
        <v>0</v>
      </c>
      <c r="T1620" s="3">
        <f t="shared" si="25"/>
        <v>12</v>
      </c>
    </row>
    <row r="1621" spans="1:20" x14ac:dyDescent="0.25">
      <c r="A1621" s="3">
        <f>Rifles!C1621</f>
        <v>99105925</v>
      </c>
      <c r="B1621" s="3" t="str">
        <f>_xlfn.XLOOKUP($A1621, Rifles!$C$2:$C$419,Rifles!$D$2:$D$419,"N/A",0)</f>
        <v>N/A</v>
      </c>
      <c r="C1621" s="4" t="str">
        <f>_xlfn.XLOOKUP($A1621, Rifles!$C$2:$C$419,Rifles!F$2:F$419,"N/A",0)</f>
        <v>N/A</v>
      </c>
      <c r="D1621" s="4" t="str">
        <f>_xlfn.XLOOKUP($A1621, Rifles!$C$2:$C$419,Rifles!G$2:G$419,"N/A",0)</f>
        <v>N/A</v>
      </c>
      <c r="E1621" s="3">
        <f>_xlfn.XLOOKUP($A1621,Pistols!$C:$C,Pistols!H:H,0,0)</f>
        <v>0</v>
      </c>
      <c r="F1621" s="3">
        <f>_xlfn.XLOOKUP($A1621,Pistols!$C:$C,Pistols!I:I,0,0)</f>
        <v>0</v>
      </c>
      <c r="G1621" s="3">
        <f>_xlfn.XLOOKUP($A1621,Pistols!$C:$C,Pistols!J:J,0,0)</f>
        <v>0</v>
      </c>
      <c r="H1621" s="3">
        <f>_xlfn.XLOOKUP($A1621,Pistols!$C:$C,Pistols!K:K,0,0)</f>
        <v>0</v>
      </c>
      <c r="I1621" s="3">
        <f>_xlfn.XLOOKUP($A1621,Pistols!$C:$C,Pistols!L:L,0,0)</f>
        <v>0</v>
      </c>
      <c r="J1621" s="3">
        <f>_xlfn.XLOOKUP($A1621,Pistols!$C:$C,Pistols!M:M,0,0)</f>
        <v>0</v>
      </c>
      <c r="K1621" s="3">
        <f>_xlfn.XLOOKUP($A1621,Pistols!$C:$C,Pistols!N:N,0,0)</f>
        <v>0</v>
      </c>
      <c r="L1621" s="3">
        <f>_xlfn.XLOOKUP($A1621,Revolvers!$C:$C,Revolvers!O:O,0,0)</f>
        <v>0</v>
      </c>
      <c r="M1621" s="3">
        <f>_xlfn.XLOOKUP($A1621,Revolvers!$C:$C,Revolvers!P:P,0,0)</f>
        <v>0</v>
      </c>
      <c r="N1621" s="3">
        <f>_xlfn.XLOOKUP($A1621,Revolvers!$C:$C,Revolvers!Q:Q,0,0)</f>
        <v>0</v>
      </c>
      <c r="O1621" s="3">
        <f>_xlfn.XLOOKUP($A1621,Revolvers!$C:$C,Revolvers!R:R,0,0)</f>
        <v>0</v>
      </c>
      <c r="P1621" s="3">
        <f>_xlfn.XLOOKUP($A1621,Revolvers!$C:$C,Revolvers!S:S,0,0)</f>
        <v>0</v>
      </c>
      <c r="Q1621" s="3">
        <f>_xlfn.XLOOKUP($A1621,Revolvers!$C:$C,Revolvers!T:T,0,0)</f>
        <v>0</v>
      </c>
      <c r="R1621" s="3">
        <f>_xlfn.XLOOKUP($A1621,Rifles!C:C,Rifles!H:H,0,0)</f>
        <v>102</v>
      </c>
      <c r="S1621" s="3">
        <f>_xlfn.XLOOKUP($A1621,Shotguns!C:C,Shotguns!H:H,0,0)</f>
        <v>0</v>
      </c>
      <c r="T1621" s="3">
        <f t="shared" si="25"/>
        <v>102</v>
      </c>
    </row>
    <row r="1622" spans="1:20" x14ac:dyDescent="0.25">
      <c r="A1622" s="3">
        <f>Rifles!C1622</f>
        <v>99103919</v>
      </c>
      <c r="B1622" s="3" t="str">
        <f>_xlfn.XLOOKUP($A1622, Rifles!$C$2:$C$419,Rifles!$D$2:$D$419,"N/A",0)</f>
        <v>N/A</v>
      </c>
      <c r="C1622" s="4" t="str">
        <f>_xlfn.XLOOKUP($A1622, Rifles!$C$2:$C$419,Rifles!F$2:F$419,"N/A",0)</f>
        <v>N/A</v>
      </c>
      <c r="D1622" s="4" t="str">
        <f>_xlfn.XLOOKUP($A1622, Rifles!$C$2:$C$419,Rifles!G$2:G$419,"N/A",0)</f>
        <v>N/A</v>
      </c>
      <c r="E1622" s="3">
        <f>_xlfn.XLOOKUP($A1622,Pistols!$C:$C,Pistols!H:H,0,0)</f>
        <v>0</v>
      </c>
      <c r="F1622" s="3">
        <f>_xlfn.XLOOKUP($A1622,Pistols!$C:$C,Pistols!I:I,0,0)</f>
        <v>0</v>
      </c>
      <c r="G1622" s="3">
        <f>_xlfn.XLOOKUP($A1622,Pistols!$C:$C,Pistols!J:J,0,0)</f>
        <v>0</v>
      </c>
      <c r="H1622" s="3">
        <f>_xlfn.XLOOKUP($A1622,Pistols!$C:$C,Pistols!K:K,0,0)</f>
        <v>0</v>
      </c>
      <c r="I1622" s="3">
        <f>_xlfn.XLOOKUP($A1622,Pistols!$C:$C,Pistols!L:L,0,0)</f>
        <v>0</v>
      </c>
      <c r="J1622" s="3">
        <f>_xlfn.XLOOKUP($A1622,Pistols!$C:$C,Pistols!M:M,0,0)</f>
        <v>0</v>
      </c>
      <c r="K1622" s="3">
        <f>_xlfn.XLOOKUP($A1622,Pistols!$C:$C,Pistols!N:N,0,0)</f>
        <v>0</v>
      </c>
      <c r="L1622" s="3">
        <f>_xlfn.XLOOKUP($A1622,Revolvers!$C:$C,Revolvers!O:O,0,0)</f>
        <v>0</v>
      </c>
      <c r="M1622" s="3">
        <f>_xlfn.XLOOKUP($A1622,Revolvers!$C:$C,Revolvers!P:P,0,0)</f>
        <v>0</v>
      </c>
      <c r="N1622" s="3">
        <f>_xlfn.XLOOKUP($A1622,Revolvers!$C:$C,Revolvers!Q:Q,0,0)</f>
        <v>0</v>
      </c>
      <c r="O1622" s="3">
        <f>_xlfn.XLOOKUP($A1622,Revolvers!$C:$C,Revolvers!R:R,0,0)</f>
        <v>0</v>
      </c>
      <c r="P1622" s="3">
        <f>_xlfn.XLOOKUP($A1622,Revolvers!$C:$C,Revolvers!S:S,0,0)</f>
        <v>0</v>
      </c>
      <c r="Q1622" s="3">
        <f>_xlfn.XLOOKUP($A1622,Revolvers!$C:$C,Revolvers!T:T,0,0)</f>
        <v>0</v>
      </c>
      <c r="R1622" s="3">
        <f>_xlfn.XLOOKUP($A1622,Rifles!C:C,Rifles!H:H,0,0)</f>
        <v>42</v>
      </c>
      <c r="S1622" s="3">
        <f>_xlfn.XLOOKUP($A1622,Shotguns!C:C,Shotguns!H:H,0,0)</f>
        <v>0</v>
      </c>
      <c r="T1622" s="3">
        <f t="shared" si="25"/>
        <v>42</v>
      </c>
    </row>
    <row r="1623" spans="1:20" x14ac:dyDescent="0.25">
      <c r="A1623" s="3">
        <f>Rifles!C1623</f>
        <v>99104947</v>
      </c>
      <c r="B1623" s="3" t="str">
        <f>_xlfn.XLOOKUP($A1623, Rifles!$C$2:$C$419,Rifles!$D$2:$D$419,"N/A",0)</f>
        <v>N/A</v>
      </c>
      <c r="C1623" s="4" t="str">
        <f>_xlfn.XLOOKUP($A1623, Rifles!$C$2:$C$419,Rifles!F$2:F$419,"N/A",0)</f>
        <v>N/A</v>
      </c>
      <c r="D1623" s="4" t="str">
        <f>_xlfn.XLOOKUP($A1623, Rifles!$C$2:$C$419,Rifles!G$2:G$419,"N/A",0)</f>
        <v>N/A</v>
      </c>
      <c r="E1623" s="3">
        <f>_xlfn.XLOOKUP($A1623,Pistols!$C:$C,Pistols!H:H,0,0)</f>
        <v>0</v>
      </c>
      <c r="F1623" s="3">
        <f>_xlfn.XLOOKUP($A1623,Pistols!$C:$C,Pistols!I:I,0,0)</f>
        <v>142</v>
      </c>
      <c r="G1623" s="3">
        <f>_xlfn.XLOOKUP($A1623,Pistols!$C:$C,Pistols!J:J,0,0)</f>
        <v>58</v>
      </c>
      <c r="H1623" s="3">
        <f>_xlfn.XLOOKUP($A1623,Pistols!$C:$C,Pistols!K:K,0,0)</f>
        <v>0</v>
      </c>
      <c r="I1623" s="3">
        <f>_xlfn.XLOOKUP($A1623,Pistols!$C:$C,Pistols!L:L,0,0)</f>
        <v>0</v>
      </c>
      <c r="J1623" s="3">
        <f>_xlfn.XLOOKUP($A1623,Pistols!$C:$C,Pistols!M:M,0,0)</f>
        <v>0</v>
      </c>
      <c r="K1623" s="3">
        <f>_xlfn.XLOOKUP($A1623,Pistols!$C:$C,Pistols!N:N,0,0)</f>
        <v>200</v>
      </c>
      <c r="L1623" s="3">
        <f>_xlfn.XLOOKUP($A1623,Revolvers!$C:$C,Revolvers!O:O,0,0)</f>
        <v>0</v>
      </c>
      <c r="M1623" s="3">
        <f>_xlfn.XLOOKUP($A1623,Revolvers!$C:$C,Revolvers!P:P,0,0)</f>
        <v>0</v>
      </c>
      <c r="N1623" s="3">
        <f>_xlfn.XLOOKUP($A1623,Revolvers!$C:$C,Revolvers!Q:Q,0,0)</f>
        <v>0</v>
      </c>
      <c r="O1623" s="3">
        <f>_xlfn.XLOOKUP($A1623,Revolvers!$C:$C,Revolvers!R:R,0,0)</f>
        <v>0</v>
      </c>
      <c r="P1623" s="3">
        <f>_xlfn.XLOOKUP($A1623,Revolvers!$C:$C,Revolvers!S:S,0,0)</f>
        <v>0</v>
      </c>
      <c r="Q1623" s="3">
        <f>_xlfn.XLOOKUP($A1623,Revolvers!$C:$C,Revolvers!T:T,0,0)</f>
        <v>0</v>
      </c>
      <c r="R1623" s="3">
        <f>_xlfn.XLOOKUP($A1623,Rifles!C:C,Rifles!H:H,0,0)</f>
        <v>389</v>
      </c>
      <c r="S1623" s="3">
        <f>_xlfn.XLOOKUP($A1623,Shotguns!C:C,Shotguns!H:H,0,0)</f>
        <v>0</v>
      </c>
      <c r="T1623" s="3">
        <f t="shared" si="25"/>
        <v>589</v>
      </c>
    </row>
    <row r="1624" spans="1:20" x14ac:dyDescent="0.25">
      <c r="A1624" s="3">
        <f>Rifles!C1624</f>
        <v>99107054</v>
      </c>
      <c r="B1624" s="3" t="str">
        <f>_xlfn.XLOOKUP($A1624, Rifles!$C$2:$C$419,Rifles!$D$2:$D$419,"N/A",0)</f>
        <v>N/A</v>
      </c>
      <c r="C1624" s="4" t="str">
        <f>_xlfn.XLOOKUP($A1624, Rifles!$C$2:$C$419,Rifles!F$2:F$419,"N/A",0)</f>
        <v>N/A</v>
      </c>
      <c r="D1624" s="4" t="str">
        <f>_xlfn.XLOOKUP($A1624, Rifles!$C$2:$C$419,Rifles!G$2:G$419,"N/A",0)</f>
        <v>N/A</v>
      </c>
      <c r="E1624" s="3">
        <f>_xlfn.XLOOKUP($A1624,Pistols!$C:$C,Pistols!H:H,0,0)</f>
        <v>0</v>
      </c>
      <c r="F1624" s="3">
        <f>_xlfn.XLOOKUP($A1624,Pistols!$C:$C,Pistols!I:I,0,0)</f>
        <v>8</v>
      </c>
      <c r="G1624" s="3">
        <f>_xlfn.XLOOKUP($A1624,Pistols!$C:$C,Pistols!J:J,0,0)</f>
        <v>1</v>
      </c>
      <c r="H1624" s="3">
        <f>_xlfn.XLOOKUP($A1624,Pistols!$C:$C,Pistols!K:K,0,0)</f>
        <v>0</v>
      </c>
      <c r="I1624" s="3">
        <f>_xlfn.XLOOKUP($A1624,Pistols!$C:$C,Pistols!L:L,0,0)</f>
        <v>0</v>
      </c>
      <c r="J1624" s="3">
        <f>_xlfn.XLOOKUP($A1624,Pistols!$C:$C,Pistols!M:M,0,0)</f>
        <v>0</v>
      </c>
      <c r="K1624" s="3">
        <f>_xlfn.XLOOKUP($A1624,Pistols!$C:$C,Pistols!N:N,0,0)</f>
        <v>9</v>
      </c>
      <c r="L1624" s="3">
        <f>_xlfn.XLOOKUP($A1624,Revolvers!$C:$C,Revolvers!O:O,0,0)</f>
        <v>0</v>
      </c>
      <c r="M1624" s="3">
        <f>_xlfn.XLOOKUP($A1624,Revolvers!$C:$C,Revolvers!P:P,0,0)</f>
        <v>0</v>
      </c>
      <c r="N1624" s="3">
        <f>_xlfn.XLOOKUP($A1624,Revolvers!$C:$C,Revolvers!Q:Q,0,0)</f>
        <v>0</v>
      </c>
      <c r="O1624" s="3">
        <f>_xlfn.XLOOKUP($A1624,Revolvers!$C:$C,Revolvers!R:R,0,0)</f>
        <v>0</v>
      </c>
      <c r="P1624" s="3">
        <f>_xlfn.XLOOKUP($A1624,Revolvers!$C:$C,Revolvers!S:S,0,0)</f>
        <v>0</v>
      </c>
      <c r="Q1624" s="3">
        <f>_xlfn.XLOOKUP($A1624,Revolvers!$C:$C,Revolvers!T:T,0,0)</f>
        <v>0</v>
      </c>
      <c r="R1624" s="3">
        <f>_xlfn.XLOOKUP($A1624,Rifles!C:C,Rifles!H:H,0,0)</f>
        <v>9</v>
      </c>
      <c r="S1624" s="3">
        <f>_xlfn.XLOOKUP($A1624,Shotguns!C:C,Shotguns!H:H,0,0)</f>
        <v>0</v>
      </c>
      <c r="T1624" s="3">
        <f t="shared" si="25"/>
        <v>18</v>
      </c>
    </row>
    <row r="1625" spans="1:20" x14ac:dyDescent="0.25">
      <c r="A1625" s="3">
        <f>Rifles!C1625</f>
        <v>99100878</v>
      </c>
      <c r="B1625" s="3" t="str">
        <f>_xlfn.XLOOKUP($A1625, Rifles!$C$2:$C$419,Rifles!$D$2:$D$419,"N/A",0)</f>
        <v>N/A</v>
      </c>
      <c r="C1625" s="4" t="str">
        <f>_xlfn.XLOOKUP($A1625, Rifles!$C$2:$C$419,Rifles!F$2:F$419,"N/A",0)</f>
        <v>N/A</v>
      </c>
      <c r="D1625" s="4" t="str">
        <f>_xlfn.XLOOKUP($A1625, Rifles!$C$2:$C$419,Rifles!G$2:G$419,"N/A",0)</f>
        <v>N/A</v>
      </c>
      <c r="E1625" s="3">
        <f>_xlfn.XLOOKUP($A1625,Pistols!$C:$C,Pistols!H:H,0,0)</f>
        <v>0</v>
      </c>
      <c r="F1625" s="3">
        <f>_xlfn.XLOOKUP($A1625,Pistols!$C:$C,Pistols!I:I,0,0)</f>
        <v>0</v>
      </c>
      <c r="G1625" s="3">
        <f>_xlfn.XLOOKUP($A1625,Pistols!$C:$C,Pistols!J:J,0,0)</f>
        <v>0</v>
      </c>
      <c r="H1625" s="3">
        <f>_xlfn.XLOOKUP($A1625,Pistols!$C:$C,Pistols!K:K,0,0)</f>
        <v>0</v>
      </c>
      <c r="I1625" s="3">
        <f>_xlfn.XLOOKUP($A1625,Pistols!$C:$C,Pistols!L:L,0,0)</f>
        <v>0</v>
      </c>
      <c r="J1625" s="3">
        <f>_xlfn.XLOOKUP($A1625,Pistols!$C:$C,Pistols!M:M,0,0)</f>
        <v>0</v>
      </c>
      <c r="K1625" s="3">
        <f>_xlfn.XLOOKUP($A1625,Pistols!$C:$C,Pistols!N:N,0,0)</f>
        <v>0</v>
      </c>
      <c r="L1625" s="3">
        <f>_xlfn.XLOOKUP($A1625,Revolvers!$C:$C,Revolvers!O:O,0,0)</f>
        <v>0</v>
      </c>
      <c r="M1625" s="3">
        <f>_xlfn.XLOOKUP($A1625,Revolvers!$C:$C,Revolvers!P:P,0,0)</f>
        <v>0</v>
      </c>
      <c r="N1625" s="3">
        <f>_xlfn.XLOOKUP($A1625,Revolvers!$C:$C,Revolvers!Q:Q,0,0)</f>
        <v>0</v>
      </c>
      <c r="O1625" s="3">
        <f>_xlfn.XLOOKUP($A1625,Revolvers!$C:$C,Revolvers!R:R,0,0)</f>
        <v>0</v>
      </c>
      <c r="P1625" s="3">
        <f>_xlfn.XLOOKUP($A1625,Revolvers!$C:$C,Revolvers!S:S,0,0)</f>
        <v>0</v>
      </c>
      <c r="Q1625" s="3">
        <f>_xlfn.XLOOKUP($A1625,Revolvers!$C:$C,Revolvers!T:T,0,0)</f>
        <v>0</v>
      </c>
      <c r="R1625" s="3">
        <f>_xlfn.XLOOKUP($A1625,Rifles!C:C,Rifles!H:H,0,0)</f>
        <v>265</v>
      </c>
      <c r="S1625" s="3">
        <f>_xlfn.XLOOKUP($A1625,Shotguns!C:C,Shotguns!H:H,0,0)</f>
        <v>0</v>
      </c>
      <c r="T1625" s="3">
        <f t="shared" si="25"/>
        <v>265</v>
      </c>
    </row>
    <row r="1626" spans="1:20" x14ac:dyDescent="0.25">
      <c r="A1626" s="3">
        <f>Rifles!C1626</f>
        <v>99106381</v>
      </c>
      <c r="B1626" s="3" t="str">
        <f>_xlfn.XLOOKUP($A1626, Rifles!$C$2:$C$419,Rifles!$D$2:$D$419,"N/A",0)</f>
        <v>N/A</v>
      </c>
      <c r="C1626" s="4" t="str">
        <f>_xlfn.XLOOKUP($A1626, Rifles!$C$2:$C$419,Rifles!F$2:F$419,"N/A",0)</f>
        <v>N/A</v>
      </c>
      <c r="D1626" s="4" t="str">
        <f>_xlfn.XLOOKUP($A1626, Rifles!$C$2:$C$419,Rifles!G$2:G$419,"N/A",0)</f>
        <v>N/A</v>
      </c>
      <c r="E1626" s="3">
        <f>_xlfn.XLOOKUP($A1626,Pistols!$C:$C,Pistols!H:H,0,0)</f>
        <v>0</v>
      </c>
      <c r="F1626" s="3">
        <f>_xlfn.XLOOKUP($A1626,Pistols!$C:$C,Pistols!I:I,0,0)</f>
        <v>0</v>
      </c>
      <c r="G1626" s="3">
        <f>_xlfn.XLOOKUP($A1626,Pistols!$C:$C,Pistols!J:J,0,0)</f>
        <v>0</v>
      </c>
      <c r="H1626" s="3">
        <f>_xlfn.XLOOKUP($A1626,Pistols!$C:$C,Pistols!K:K,0,0)</f>
        <v>0</v>
      </c>
      <c r="I1626" s="3">
        <f>_xlfn.XLOOKUP($A1626,Pistols!$C:$C,Pistols!L:L,0,0)</f>
        <v>0</v>
      </c>
      <c r="J1626" s="3">
        <f>_xlfn.XLOOKUP($A1626,Pistols!$C:$C,Pistols!M:M,0,0)</f>
        <v>0</v>
      </c>
      <c r="K1626" s="3">
        <f>_xlfn.XLOOKUP($A1626,Pistols!$C:$C,Pistols!N:N,0,0)</f>
        <v>0</v>
      </c>
      <c r="L1626" s="3">
        <f>_xlfn.XLOOKUP($A1626,Revolvers!$C:$C,Revolvers!O:O,0,0)</f>
        <v>0</v>
      </c>
      <c r="M1626" s="3">
        <f>_xlfn.XLOOKUP($A1626,Revolvers!$C:$C,Revolvers!P:P,0,0)</f>
        <v>0</v>
      </c>
      <c r="N1626" s="3">
        <f>_xlfn.XLOOKUP($A1626,Revolvers!$C:$C,Revolvers!Q:Q,0,0)</f>
        <v>0</v>
      </c>
      <c r="O1626" s="3">
        <f>_xlfn.XLOOKUP($A1626,Revolvers!$C:$C,Revolvers!R:R,0,0)</f>
        <v>0</v>
      </c>
      <c r="P1626" s="3">
        <f>_xlfn.XLOOKUP($A1626,Revolvers!$C:$C,Revolvers!S:S,0,0)</f>
        <v>0</v>
      </c>
      <c r="Q1626" s="3">
        <f>_xlfn.XLOOKUP($A1626,Revolvers!$C:$C,Revolvers!T:T,0,0)</f>
        <v>0</v>
      </c>
      <c r="R1626" s="3">
        <f>_xlfn.XLOOKUP($A1626,Rifles!C:C,Rifles!H:H,0,0)</f>
        <v>42</v>
      </c>
      <c r="S1626" s="3">
        <f>_xlfn.XLOOKUP($A1626,Shotguns!C:C,Shotguns!H:H,0,0)</f>
        <v>0</v>
      </c>
      <c r="T1626" s="3">
        <f t="shared" si="25"/>
        <v>42</v>
      </c>
    </row>
    <row r="1627" spans="1:20" x14ac:dyDescent="0.25">
      <c r="A1627" s="3">
        <f>Rifles!C1627</f>
        <v>99106894</v>
      </c>
      <c r="B1627" s="3" t="str">
        <f>_xlfn.XLOOKUP($A1627, Rifles!$C$2:$C$419,Rifles!$D$2:$D$419,"N/A",0)</f>
        <v>N/A</v>
      </c>
      <c r="C1627" s="4" t="str">
        <f>_xlfn.XLOOKUP($A1627, Rifles!$C$2:$C$419,Rifles!F$2:F$419,"N/A",0)</f>
        <v>N/A</v>
      </c>
      <c r="D1627" s="4" t="str">
        <f>_xlfn.XLOOKUP($A1627, Rifles!$C$2:$C$419,Rifles!G$2:G$419,"N/A",0)</f>
        <v>N/A</v>
      </c>
      <c r="E1627" s="3">
        <f>_xlfn.XLOOKUP($A1627,Pistols!$C:$C,Pistols!H:H,0,0)</f>
        <v>0</v>
      </c>
      <c r="F1627" s="3">
        <f>_xlfn.XLOOKUP($A1627,Pistols!$C:$C,Pistols!I:I,0,0)</f>
        <v>0</v>
      </c>
      <c r="G1627" s="3">
        <f>_xlfn.XLOOKUP($A1627,Pistols!$C:$C,Pistols!J:J,0,0)</f>
        <v>1</v>
      </c>
      <c r="H1627" s="3">
        <f>_xlfn.XLOOKUP($A1627,Pistols!$C:$C,Pistols!K:K,0,0)</f>
        <v>0</v>
      </c>
      <c r="I1627" s="3">
        <f>_xlfn.XLOOKUP($A1627,Pistols!$C:$C,Pistols!L:L,0,0)</f>
        <v>0</v>
      </c>
      <c r="J1627" s="3">
        <f>_xlfn.XLOOKUP($A1627,Pistols!$C:$C,Pistols!M:M,0,0)</f>
        <v>0</v>
      </c>
      <c r="K1627" s="3">
        <f>_xlfn.XLOOKUP($A1627,Pistols!$C:$C,Pistols!N:N,0,0)</f>
        <v>1</v>
      </c>
      <c r="L1627" s="3">
        <f>_xlfn.XLOOKUP($A1627,Revolvers!$C:$C,Revolvers!O:O,0,0)</f>
        <v>0</v>
      </c>
      <c r="M1627" s="3">
        <f>_xlfn.XLOOKUP($A1627,Revolvers!$C:$C,Revolvers!P:P,0,0)</f>
        <v>0</v>
      </c>
      <c r="N1627" s="3">
        <f>_xlfn.XLOOKUP($A1627,Revolvers!$C:$C,Revolvers!Q:Q,0,0)</f>
        <v>0</v>
      </c>
      <c r="O1627" s="3">
        <f>_xlfn.XLOOKUP($A1627,Revolvers!$C:$C,Revolvers!R:R,0,0)</f>
        <v>0</v>
      </c>
      <c r="P1627" s="3">
        <f>_xlfn.XLOOKUP($A1627,Revolvers!$C:$C,Revolvers!S:S,0,0)</f>
        <v>0</v>
      </c>
      <c r="Q1627" s="3">
        <f>_xlfn.XLOOKUP($A1627,Revolvers!$C:$C,Revolvers!T:T,0,0)</f>
        <v>0</v>
      </c>
      <c r="R1627" s="3">
        <f>_xlfn.XLOOKUP($A1627,Rifles!C:C,Rifles!H:H,0,0)</f>
        <v>39</v>
      </c>
      <c r="S1627" s="3">
        <f>_xlfn.XLOOKUP($A1627,Shotguns!C:C,Shotguns!H:H,0,0)</f>
        <v>0</v>
      </c>
      <c r="T1627" s="3">
        <f t="shared" si="25"/>
        <v>40</v>
      </c>
    </row>
    <row r="1628" spans="1:20" x14ac:dyDescent="0.25">
      <c r="A1628" s="3">
        <f>Rifles!C1628</f>
        <v>99106811</v>
      </c>
      <c r="B1628" s="3" t="str">
        <f>_xlfn.XLOOKUP($A1628, Rifles!$C$2:$C$419,Rifles!$D$2:$D$419,"N/A",0)</f>
        <v>N/A</v>
      </c>
      <c r="C1628" s="4" t="str">
        <f>_xlfn.XLOOKUP($A1628, Rifles!$C$2:$C$419,Rifles!F$2:F$419,"N/A",0)</f>
        <v>N/A</v>
      </c>
      <c r="D1628" s="4" t="str">
        <f>_xlfn.XLOOKUP($A1628, Rifles!$C$2:$C$419,Rifles!G$2:G$419,"N/A",0)</f>
        <v>N/A</v>
      </c>
      <c r="E1628" s="3">
        <f>_xlfn.XLOOKUP($A1628,Pistols!$C:$C,Pistols!H:H,0,0)</f>
        <v>0</v>
      </c>
      <c r="F1628" s="3">
        <f>_xlfn.XLOOKUP($A1628,Pistols!$C:$C,Pistols!I:I,0,0)</f>
        <v>1</v>
      </c>
      <c r="G1628" s="3">
        <f>_xlfn.XLOOKUP($A1628,Pistols!$C:$C,Pistols!J:J,0,0)</f>
        <v>1</v>
      </c>
      <c r="H1628" s="3">
        <f>_xlfn.XLOOKUP($A1628,Pistols!$C:$C,Pistols!K:K,0,0)</f>
        <v>0</v>
      </c>
      <c r="I1628" s="3">
        <f>_xlfn.XLOOKUP($A1628,Pistols!$C:$C,Pistols!L:L,0,0)</f>
        <v>0</v>
      </c>
      <c r="J1628" s="3">
        <f>_xlfn.XLOOKUP($A1628,Pistols!$C:$C,Pistols!M:M,0,0)</f>
        <v>0</v>
      </c>
      <c r="K1628" s="3">
        <f>_xlfn.XLOOKUP($A1628,Pistols!$C:$C,Pistols!N:N,0,0)</f>
        <v>2</v>
      </c>
      <c r="L1628" s="3">
        <f>_xlfn.XLOOKUP($A1628,Revolvers!$C:$C,Revolvers!O:O,0,0)</f>
        <v>0</v>
      </c>
      <c r="M1628" s="3">
        <f>_xlfn.XLOOKUP($A1628,Revolvers!$C:$C,Revolvers!P:P,0,0)</f>
        <v>0</v>
      </c>
      <c r="N1628" s="3">
        <f>_xlfn.XLOOKUP($A1628,Revolvers!$C:$C,Revolvers!Q:Q,0,0)</f>
        <v>0</v>
      </c>
      <c r="O1628" s="3">
        <f>_xlfn.XLOOKUP($A1628,Revolvers!$C:$C,Revolvers!R:R,0,0)</f>
        <v>0</v>
      </c>
      <c r="P1628" s="3">
        <f>_xlfn.XLOOKUP($A1628,Revolvers!$C:$C,Revolvers!S:S,0,0)</f>
        <v>0</v>
      </c>
      <c r="Q1628" s="3">
        <f>_xlfn.XLOOKUP($A1628,Revolvers!$C:$C,Revolvers!T:T,0,0)</f>
        <v>0</v>
      </c>
      <c r="R1628" s="3">
        <f>_xlfn.XLOOKUP($A1628,Rifles!C:C,Rifles!H:H,0,0)</f>
        <v>27</v>
      </c>
      <c r="S1628" s="3">
        <f>_xlfn.XLOOKUP($A1628,Shotguns!C:C,Shotguns!H:H,0,0)</f>
        <v>0</v>
      </c>
      <c r="T1628" s="3">
        <f t="shared" si="25"/>
        <v>29</v>
      </c>
    </row>
    <row r="1629" spans="1:20" x14ac:dyDescent="0.25">
      <c r="A1629" s="3">
        <f>Rifles!C1629</f>
        <v>99107157</v>
      </c>
      <c r="B1629" s="3" t="str">
        <f>_xlfn.XLOOKUP($A1629, Rifles!$C$2:$C$419,Rifles!$D$2:$D$419,"N/A",0)</f>
        <v>N/A</v>
      </c>
      <c r="C1629" s="4" t="str">
        <f>_xlfn.XLOOKUP($A1629, Rifles!$C$2:$C$419,Rifles!F$2:F$419,"N/A",0)</f>
        <v>N/A</v>
      </c>
      <c r="D1629" s="4" t="str">
        <f>_xlfn.XLOOKUP($A1629, Rifles!$C$2:$C$419,Rifles!G$2:G$419,"N/A",0)</f>
        <v>N/A</v>
      </c>
      <c r="E1629" s="3">
        <f>_xlfn.XLOOKUP($A1629,Pistols!$C:$C,Pistols!H:H,0,0)</f>
        <v>0</v>
      </c>
      <c r="F1629" s="3">
        <f>_xlfn.XLOOKUP($A1629,Pistols!$C:$C,Pistols!I:I,0,0)</f>
        <v>1</v>
      </c>
      <c r="G1629" s="3">
        <f>_xlfn.XLOOKUP($A1629,Pistols!$C:$C,Pistols!J:J,0,0)</f>
        <v>2</v>
      </c>
      <c r="H1629" s="3">
        <f>_xlfn.XLOOKUP($A1629,Pistols!$C:$C,Pistols!K:K,0,0)</f>
        <v>0</v>
      </c>
      <c r="I1629" s="3">
        <f>_xlfn.XLOOKUP($A1629,Pistols!$C:$C,Pistols!L:L,0,0)</f>
        <v>2</v>
      </c>
      <c r="J1629" s="3">
        <f>_xlfn.XLOOKUP($A1629,Pistols!$C:$C,Pistols!M:M,0,0)</f>
        <v>0</v>
      </c>
      <c r="K1629" s="3">
        <f>_xlfn.XLOOKUP($A1629,Pistols!$C:$C,Pistols!N:N,0,0)</f>
        <v>5</v>
      </c>
      <c r="L1629" s="3">
        <f>_xlfn.XLOOKUP($A1629,Revolvers!$C:$C,Revolvers!O:O,0,0)</f>
        <v>0</v>
      </c>
      <c r="M1629" s="3">
        <f>_xlfn.XLOOKUP($A1629,Revolvers!$C:$C,Revolvers!P:P,0,0)</f>
        <v>0</v>
      </c>
      <c r="N1629" s="3">
        <f>_xlfn.XLOOKUP($A1629,Revolvers!$C:$C,Revolvers!Q:Q,0,0)</f>
        <v>0</v>
      </c>
      <c r="O1629" s="3">
        <f>_xlfn.XLOOKUP($A1629,Revolvers!$C:$C,Revolvers!R:R,0,0)</f>
        <v>0</v>
      </c>
      <c r="P1629" s="3">
        <f>_xlfn.XLOOKUP($A1629,Revolvers!$C:$C,Revolvers!S:S,0,0)</f>
        <v>0</v>
      </c>
      <c r="Q1629" s="3">
        <f>_xlfn.XLOOKUP($A1629,Revolvers!$C:$C,Revolvers!T:T,0,0)</f>
        <v>0</v>
      </c>
      <c r="R1629" s="3">
        <f>_xlfn.XLOOKUP($A1629,Rifles!C:C,Rifles!H:H,0,0)</f>
        <v>4</v>
      </c>
      <c r="S1629" s="3">
        <f>_xlfn.XLOOKUP($A1629,Shotguns!C:C,Shotguns!H:H,0,0)</f>
        <v>0</v>
      </c>
      <c r="T1629" s="3">
        <f t="shared" si="25"/>
        <v>9</v>
      </c>
    </row>
    <row r="1630" spans="1:20" x14ac:dyDescent="0.25">
      <c r="A1630" s="3">
        <f>Rifles!C1630</f>
        <v>99103482</v>
      </c>
      <c r="B1630" s="3" t="str">
        <f>_xlfn.XLOOKUP($A1630, Rifles!$C$2:$C$419,Rifles!$D$2:$D$419,"N/A",0)</f>
        <v>N/A</v>
      </c>
      <c r="C1630" s="4" t="str">
        <f>_xlfn.XLOOKUP($A1630, Rifles!$C$2:$C$419,Rifles!F$2:F$419,"N/A",0)</f>
        <v>N/A</v>
      </c>
      <c r="D1630" s="4" t="str">
        <f>_xlfn.XLOOKUP($A1630, Rifles!$C$2:$C$419,Rifles!G$2:G$419,"N/A",0)</f>
        <v>N/A</v>
      </c>
      <c r="E1630" s="3">
        <f>_xlfn.XLOOKUP($A1630,Pistols!$C:$C,Pistols!H:H,0,0)</f>
        <v>0</v>
      </c>
      <c r="F1630" s="3">
        <f>_xlfn.XLOOKUP($A1630,Pistols!$C:$C,Pistols!I:I,0,0)</f>
        <v>0</v>
      </c>
      <c r="G1630" s="3">
        <f>_xlfn.XLOOKUP($A1630,Pistols!$C:$C,Pistols!J:J,0,0)</f>
        <v>0</v>
      </c>
      <c r="H1630" s="3">
        <f>_xlfn.XLOOKUP($A1630,Pistols!$C:$C,Pistols!K:K,0,0)</f>
        <v>0</v>
      </c>
      <c r="I1630" s="3">
        <f>_xlfn.XLOOKUP($A1630,Pistols!$C:$C,Pistols!L:L,0,0)</f>
        <v>0</v>
      </c>
      <c r="J1630" s="3">
        <f>_xlfn.XLOOKUP($A1630,Pistols!$C:$C,Pistols!M:M,0,0)</f>
        <v>0</v>
      </c>
      <c r="K1630" s="3">
        <f>_xlfn.XLOOKUP($A1630,Pistols!$C:$C,Pistols!N:N,0,0)</f>
        <v>0</v>
      </c>
      <c r="L1630" s="3">
        <f>_xlfn.XLOOKUP($A1630,Revolvers!$C:$C,Revolvers!O:O,0,0)</f>
        <v>0</v>
      </c>
      <c r="M1630" s="3">
        <f>_xlfn.XLOOKUP($A1630,Revolvers!$C:$C,Revolvers!P:P,0,0)</f>
        <v>0</v>
      </c>
      <c r="N1630" s="3">
        <f>_xlfn.XLOOKUP($A1630,Revolvers!$C:$C,Revolvers!Q:Q,0,0)</f>
        <v>0</v>
      </c>
      <c r="O1630" s="3">
        <f>_xlfn.XLOOKUP($A1630,Revolvers!$C:$C,Revolvers!R:R,0,0)</f>
        <v>0</v>
      </c>
      <c r="P1630" s="3">
        <f>_xlfn.XLOOKUP($A1630,Revolvers!$C:$C,Revolvers!S:S,0,0)</f>
        <v>0</v>
      </c>
      <c r="Q1630" s="3">
        <f>_xlfn.XLOOKUP($A1630,Revolvers!$C:$C,Revolvers!T:T,0,0)</f>
        <v>0</v>
      </c>
      <c r="R1630" s="3">
        <f>_xlfn.XLOOKUP($A1630,Rifles!C:C,Rifles!H:H,0,0)</f>
        <v>8153</v>
      </c>
      <c r="S1630" s="3">
        <f>_xlfn.XLOOKUP($A1630,Shotguns!C:C,Shotguns!H:H,0,0)</f>
        <v>0</v>
      </c>
      <c r="T1630" s="3">
        <f t="shared" si="25"/>
        <v>8153</v>
      </c>
    </row>
    <row r="1631" spans="1:20" x14ac:dyDescent="0.25">
      <c r="A1631" s="3">
        <f>Rifles!C1631</f>
        <v>99106349</v>
      </c>
      <c r="B1631" s="3" t="str">
        <f>_xlfn.XLOOKUP($A1631, Rifles!$C$2:$C$419,Rifles!$D$2:$D$419,"N/A",0)</f>
        <v>N/A</v>
      </c>
      <c r="C1631" s="4" t="str">
        <f>_xlfn.XLOOKUP($A1631, Rifles!$C$2:$C$419,Rifles!F$2:F$419,"N/A",0)</f>
        <v>N/A</v>
      </c>
      <c r="D1631" s="4" t="str">
        <f>_xlfn.XLOOKUP($A1631, Rifles!$C$2:$C$419,Rifles!G$2:G$419,"N/A",0)</f>
        <v>N/A</v>
      </c>
      <c r="E1631" s="3">
        <f>_xlfn.XLOOKUP($A1631,Pistols!$C:$C,Pistols!H:H,0,0)</f>
        <v>1</v>
      </c>
      <c r="F1631" s="3">
        <f>_xlfn.XLOOKUP($A1631,Pistols!$C:$C,Pistols!I:I,0,0)</f>
        <v>0</v>
      </c>
      <c r="G1631" s="3">
        <f>_xlfn.XLOOKUP($A1631,Pistols!$C:$C,Pistols!J:J,0,0)</f>
        <v>1</v>
      </c>
      <c r="H1631" s="3">
        <f>_xlfn.XLOOKUP($A1631,Pistols!$C:$C,Pistols!K:K,0,0)</f>
        <v>0</v>
      </c>
      <c r="I1631" s="3">
        <f>_xlfn.XLOOKUP($A1631,Pistols!$C:$C,Pistols!L:L,0,0)</f>
        <v>0</v>
      </c>
      <c r="J1631" s="3">
        <f>_xlfn.XLOOKUP($A1631,Pistols!$C:$C,Pistols!M:M,0,0)</f>
        <v>0</v>
      </c>
      <c r="K1631" s="3">
        <f>_xlfn.XLOOKUP($A1631,Pistols!$C:$C,Pistols!N:N,0,0)</f>
        <v>2</v>
      </c>
      <c r="L1631" s="3">
        <f>_xlfn.XLOOKUP($A1631,Revolvers!$C:$C,Revolvers!O:O,0,0)</f>
        <v>0</v>
      </c>
      <c r="M1631" s="3">
        <f>_xlfn.XLOOKUP($A1631,Revolvers!$C:$C,Revolvers!P:P,0,0)</f>
        <v>0</v>
      </c>
      <c r="N1631" s="3">
        <f>_xlfn.XLOOKUP($A1631,Revolvers!$C:$C,Revolvers!Q:Q,0,0)</f>
        <v>0</v>
      </c>
      <c r="O1631" s="3">
        <f>_xlfn.XLOOKUP($A1631,Revolvers!$C:$C,Revolvers!R:R,0,0)</f>
        <v>0</v>
      </c>
      <c r="P1631" s="3">
        <f>_xlfn.XLOOKUP($A1631,Revolvers!$C:$C,Revolvers!S:S,0,0)</f>
        <v>0</v>
      </c>
      <c r="Q1631" s="3">
        <f>_xlfn.XLOOKUP($A1631,Revolvers!$C:$C,Revolvers!T:T,0,0)</f>
        <v>0</v>
      </c>
      <c r="R1631" s="3">
        <f>_xlfn.XLOOKUP($A1631,Rifles!C:C,Rifles!H:H,0,0)</f>
        <v>18</v>
      </c>
      <c r="S1631" s="3">
        <f>_xlfn.XLOOKUP($A1631,Shotguns!C:C,Shotguns!H:H,0,0)</f>
        <v>0</v>
      </c>
      <c r="T1631" s="3">
        <f t="shared" si="25"/>
        <v>20</v>
      </c>
    </row>
    <row r="1632" spans="1:20" x14ac:dyDescent="0.25">
      <c r="A1632" s="3">
        <f>Rifles!C1632</f>
        <v>99114520</v>
      </c>
      <c r="B1632" s="3" t="str">
        <f>_xlfn.XLOOKUP($A1632, Rifles!$C$2:$C$419,Rifles!$D$2:$D$419,"N/A",0)</f>
        <v>N/A</v>
      </c>
      <c r="C1632" s="4" t="str">
        <f>_xlfn.XLOOKUP($A1632, Rifles!$C$2:$C$419,Rifles!F$2:F$419,"N/A",0)</f>
        <v>N/A</v>
      </c>
      <c r="D1632" s="4" t="str">
        <f>_xlfn.XLOOKUP($A1632, Rifles!$C$2:$C$419,Rifles!G$2:G$419,"N/A",0)</f>
        <v>N/A</v>
      </c>
      <c r="E1632" s="3">
        <f>_xlfn.XLOOKUP($A1632,Pistols!$C:$C,Pistols!H:H,0,0)</f>
        <v>0</v>
      </c>
      <c r="F1632" s="3">
        <f>_xlfn.XLOOKUP($A1632,Pistols!$C:$C,Pistols!I:I,0,0)</f>
        <v>38</v>
      </c>
      <c r="G1632" s="3">
        <f>_xlfn.XLOOKUP($A1632,Pistols!$C:$C,Pistols!J:J,0,0)</f>
        <v>0</v>
      </c>
      <c r="H1632" s="3">
        <f>_xlfn.XLOOKUP($A1632,Pistols!$C:$C,Pistols!K:K,0,0)</f>
        <v>0</v>
      </c>
      <c r="I1632" s="3">
        <f>_xlfn.XLOOKUP($A1632,Pistols!$C:$C,Pistols!L:L,0,0)</f>
        <v>0</v>
      </c>
      <c r="J1632" s="3">
        <f>_xlfn.XLOOKUP($A1632,Pistols!$C:$C,Pistols!M:M,0,0)</f>
        <v>0</v>
      </c>
      <c r="K1632" s="3">
        <f>_xlfn.XLOOKUP($A1632,Pistols!$C:$C,Pistols!N:N,0,0)</f>
        <v>38</v>
      </c>
      <c r="L1632" s="3">
        <f>_xlfn.XLOOKUP($A1632,Revolvers!$C:$C,Revolvers!O:O,0,0)</f>
        <v>0</v>
      </c>
      <c r="M1632" s="3">
        <f>_xlfn.XLOOKUP($A1632,Revolvers!$C:$C,Revolvers!P:P,0,0)</f>
        <v>0</v>
      </c>
      <c r="N1632" s="3">
        <f>_xlfn.XLOOKUP($A1632,Revolvers!$C:$C,Revolvers!Q:Q,0,0)</f>
        <v>0</v>
      </c>
      <c r="O1632" s="3">
        <f>_xlfn.XLOOKUP($A1632,Revolvers!$C:$C,Revolvers!R:R,0,0)</f>
        <v>0</v>
      </c>
      <c r="P1632" s="3">
        <f>_xlfn.XLOOKUP($A1632,Revolvers!$C:$C,Revolvers!S:S,0,0)</f>
        <v>0</v>
      </c>
      <c r="Q1632" s="3">
        <f>_xlfn.XLOOKUP($A1632,Revolvers!$C:$C,Revolvers!T:T,0,0)</f>
        <v>0</v>
      </c>
      <c r="R1632" s="3">
        <f>_xlfn.XLOOKUP($A1632,Rifles!C:C,Rifles!H:H,0,0)</f>
        <v>1943</v>
      </c>
      <c r="S1632" s="3">
        <f>_xlfn.XLOOKUP($A1632,Shotguns!C:C,Shotguns!H:H,0,0)</f>
        <v>0</v>
      </c>
      <c r="T1632" s="3">
        <f t="shared" si="25"/>
        <v>1981</v>
      </c>
    </row>
    <row r="1633" spans="1:20" x14ac:dyDescent="0.25">
      <c r="A1633" s="3">
        <f>Rifles!C1633</f>
        <v>99104865</v>
      </c>
      <c r="B1633" s="3" t="str">
        <f>_xlfn.XLOOKUP($A1633, Rifles!$C$2:$C$419,Rifles!$D$2:$D$419,"N/A",0)</f>
        <v>N/A</v>
      </c>
      <c r="C1633" s="4" t="str">
        <f>_xlfn.XLOOKUP($A1633, Rifles!$C$2:$C$419,Rifles!F$2:F$419,"N/A",0)</f>
        <v>N/A</v>
      </c>
      <c r="D1633" s="4" t="str">
        <f>_xlfn.XLOOKUP($A1633, Rifles!$C$2:$C$419,Rifles!G$2:G$419,"N/A",0)</f>
        <v>N/A</v>
      </c>
      <c r="E1633" s="3">
        <f>_xlfn.XLOOKUP($A1633,Pistols!$C:$C,Pistols!H:H,0,0)</f>
        <v>5</v>
      </c>
      <c r="F1633" s="3">
        <f>_xlfn.XLOOKUP($A1633,Pistols!$C:$C,Pistols!I:I,0,0)</f>
        <v>0</v>
      </c>
      <c r="G1633" s="3">
        <f>_xlfn.XLOOKUP($A1633,Pistols!$C:$C,Pistols!J:J,0,0)</f>
        <v>0</v>
      </c>
      <c r="H1633" s="3">
        <f>_xlfn.XLOOKUP($A1633,Pistols!$C:$C,Pistols!K:K,0,0)</f>
        <v>0</v>
      </c>
      <c r="I1633" s="3">
        <f>_xlfn.XLOOKUP($A1633,Pistols!$C:$C,Pistols!L:L,0,0)</f>
        <v>0</v>
      </c>
      <c r="J1633" s="3">
        <f>_xlfn.XLOOKUP($A1633,Pistols!$C:$C,Pistols!M:M,0,0)</f>
        <v>0</v>
      </c>
      <c r="K1633" s="3">
        <f>_xlfn.XLOOKUP($A1633,Pistols!$C:$C,Pistols!N:N,0,0)</f>
        <v>5</v>
      </c>
      <c r="L1633" s="3">
        <f>_xlfn.XLOOKUP($A1633,Revolvers!$C:$C,Revolvers!O:O,0,0)</f>
        <v>0</v>
      </c>
      <c r="M1633" s="3">
        <f>_xlfn.XLOOKUP($A1633,Revolvers!$C:$C,Revolvers!P:P,0,0)</f>
        <v>0</v>
      </c>
      <c r="N1633" s="3">
        <f>_xlfn.XLOOKUP($A1633,Revolvers!$C:$C,Revolvers!Q:Q,0,0)</f>
        <v>0</v>
      </c>
      <c r="O1633" s="3">
        <f>_xlfn.XLOOKUP($A1633,Revolvers!$C:$C,Revolvers!R:R,0,0)</f>
        <v>0</v>
      </c>
      <c r="P1633" s="3">
        <f>_xlfn.XLOOKUP($A1633,Revolvers!$C:$C,Revolvers!S:S,0,0)</f>
        <v>0</v>
      </c>
      <c r="Q1633" s="3">
        <f>_xlfn.XLOOKUP($A1633,Revolvers!$C:$C,Revolvers!T:T,0,0)</f>
        <v>0</v>
      </c>
      <c r="R1633" s="3">
        <f>_xlfn.XLOOKUP($A1633,Rifles!C:C,Rifles!H:H,0,0)</f>
        <v>25</v>
      </c>
      <c r="S1633" s="3">
        <f>_xlfn.XLOOKUP($A1633,Shotguns!C:C,Shotguns!H:H,0,0)</f>
        <v>0</v>
      </c>
      <c r="T1633" s="3">
        <f t="shared" si="25"/>
        <v>30</v>
      </c>
    </row>
    <row r="1634" spans="1:20" x14ac:dyDescent="0.25">
      <c r="A1634" s="3">
        <f>Rifles!C1634</f>
        <v>99104084</v>
      </c>
      <c r="B1634" s="3" t="str">
        <f>_xlfn.XLOOKUP($A1634, Rifles!$C$2:$C$419,Rifles!$D$2:$D$419,"N/A",0)</f>
        <v>N/A</v>
      </c>
      <c r="C1634" s="4" t="str">
        <f>_xlfn.XLOOKUP($A1634, Rifles!$C$2:$C$419,Rifles!F$2:F$419,"N/A",0)</f>
        <v>N/A</v>
      </c>
      <c r="D1634" s="4" t="str">
        <f>_xlfn.XLOOKUP($A1634, Rifles!$C$2:$C$419,Rifles!G$2:G$419,"N/A",0)</f>
        <v>N/A</v>
      </c>
      <c r="E1634" s="3">
        <f>_xlfn.XLOOKUP($A1634,Pistols!$C:$C,Pistols!H:H,0,0)</f>
        <v>0</v>
      </c>
      <c r="F1634" s="3">
        <f>_xlfn.XLOOKUP($A1634,Pistols!$C:$C,Pistols!I:I,0,0)</f>
        <v>0</v>
      </c>
      <c r="G1634" s="3">
        <f>_xlfn.XLOOKUP($A1634,Pistols!$C:$C,Pistols!J:J,0,0)</f>
        <v>0</v>
      </c>
      <c r="H1634" s="3">
        <f>_xlfn.XLOOKUP($A1634,Pistols!$C:$C,Pistols!K:K,0,0)</f>
        <v>0</v>
      </c>
      <c r="I1634" s="3">
        <f>_xlfn.XLOOKUP($A1634,Pistols!$C:$C,Pistols!L:L,0,0)</f>
        <v>0</v>
      </c>
      <c r="J1634" s="3">
        <f>_xlfn.XLOOKUP($A1634,Pistols!$C:$C,Pistols!M:M,0,0)</f>
        <v>0</v>
      </c>
      <c r="K1634" s="3">
        <f>_xlfn.XLOOKUP($A1634,Pistols!$C:$C,Pistols!N:N,0,0)</f>
        <v>0</v>
      </c>
      <c r="L1634" s="3">
        <f>_xlfn.XLOOKUP($A1634,Revolvers!$C:$C,Revolvers!O:O,0,0)</f>
        <v>0</v>
      </c>
      <c r="M1634" s="3">
        <f>_xlfn.XLOOKUP($A1634,Revolvers!$C:$C,Revolvers!P:P,0,0)</f>
        <v>0</v>
      </c>
      <c r="N1634" s="3">
        <f>_xlfn.XLOOKUP($A1634,Revolvers!$C:$C,Revolvers!Q:Q,0,0)</f>
        <v>0</v>
      </c>
      <c r="O1634" s="3">
        <f>_xlfn.XLOOKUP($A1634,Revolvers!$C:$C,Revolvers!R:R,0,0)</f>
        <v>0</v>
      </c>
      <c r="P1634" s="3">
        <f>_xlfn.XLOOKUP($A1634,Revolvers!$C:$C,Revolvers!S:S,0,0)</f>
        <v>0</v>
      </c>
      <c r="Q1634" s="3">
        <f>_xlfn.XLOOKUP($A1634,Revolvers!$C:$C,Revolvers!T:T,0,0)</f>
        <v>0</v>
      </c>
      <c r="R1634" s="3">
        <f>_xlfn.XLOOKUP($A1634,Rifles!C:C,Rifles!H:H,0,0)</f>
        <v>3</v>
      </c>
      <c r="S1634" s="3">
        <f>_xlfn.XLOOKUP($A1634,Shotguns!C:C,Shotguns!H:H,0,0)</f>
        <v>0</v>
      </c>
      <c r="T1634" s="3">
        <f t="shared" si="25"/>
        <v>3</v>
      </c>
    </row>
    <row r="1635" spans="1:20" x14ac:dyDescent="0.25">
      <c r="A1635" s="3">
        <f>Rifles!C1635</f>
        <v>99103294</v>
      </c>
      <c r="B1635" s="3" t="str">
        <f>_xlfn.XLOOKUP($A1635, Rifles!$C$2:$C$419,Rifles!$D$2:$D$419,"N/A",0)</f>
        <v>N/A</v>
      </c>
      <c r="C1635" s="4" t="str">
        <f>_xlfn.XLOOKUP($A1635, Rifles!$C$2:$C$419,Rifles!F$2:F$419,"N/A",0)</f>
        <v>N/A</v>
      </c>
      <c r="D1635" s="4" t="str">
        <f>_xlfn.XLOOKUP($A1635, Rifles!$C$2:$C$419,Rifles!G$2:G$419,"N/A",0)</f>
        <v>N/A</v>
      </c>
      <c r="E1635" s="3">
        <f>_xlfn.XLOOKUP($A1635,Pistols!$C:$C,Pistols!H:H,0,0)</f>
        <v>0</v>
      </c>
      <c r="F1635" s="3">
        <f>_xlfn.XLOOKUP($A1635,Pistols!$C:$C,Pistols!I:I,0,0)</f>
        <v>0</v>
      </c>
      <c r="G1635" s="3">
        <f>_xlfn.XLOOKUP($A1635,Pistols!$C:$C,Pistols!J:J,0,0)</f>
        <v>0</v>
      </c>
      <c r="H1635" s="3">
        <f>_xlfn.XLOOKUP($A1635,Pistols!$C:$C,Pistols!K:K,0,0)</f>
        <v>0</v>
      </c>
      <c r="I1635" s="3">
        <f>_xlfn.XLOOKUP($A1635,Pistols!$C:$C,Pistols!L:L,0,0)</f>
        <v>0</v>
      </c>
      <c r="J1635" s="3">
        <f>_xlfn.XLOOKUP($A1635,Pistols!$C:$C,Pistols!M:M,0,0)</f>
        <v>0</v>
      </c>
      <c r="K1635" s="3">
        <f>_xlfn.XLOOKUP($A1635,Pistols!$C:$C,Pistols!N:N,0,0)</f>
        <v>0</v>
      </c>
      <c r="L1635" s="3">
        <f>_xlfn.XLOOKUP($A1635,Revolvers!$C:$C,Revolvers!O:O,0,0)</f>
        <v>0</v>
      </c>
      <c r="M1635" s="3">
        <f>_xlfn.XLOOKUP($A1635,Revolvers!$C:$C,Revolvers!P:P,0,0)</f>
        <v>0</v>
      </c>
      <c r="N1635" s="3">
        <f>_xlfn.XLOOKUP($A1635,Revolvers!$C:$C,Revolvers!Q:Q,0,0)</f>
        <v>0</v>
      </c>
      <c r="O1635" s="3">
        <f>_xlfn.XLOOKUP($A1635,Revolvers!$C:$C,Revolvers!R:R,0,0)</f>
        <v>0</v>
      </c>
      <c r="P1635" s="3">
        <f>_xlfn.XLOOKUP($A1635,Revolvers!$C:$C,Revolvers!S:S,0,0)</f>
        <v>0</v>
      </c>
      <c r="Q1635" s="3">
        <f>_xlfn.XLOOKUP($A1635,Revolvers!$C:$C,Revolvers!T:T,0,0)</f>
        <v>0</v>
      </c>
      <c r="R1635" s="3">
        <f>_xlfn.XLOOKUP($A1635,Rifles!C:C,Rifles!H:H,0,0)</f>
        <v>48</v>
      </c>
      <c r="S1635" s="3">
        <f>_xlfn.XLOOKUP($A1635,Shotguns!C:C,Shotguns!H:H,0,0)</f>
        <v>0</v>
      </c>
      <c r="T1635" s="3">
        <f t="shared" si="25"/>
        <v>48</v>
      </c>
    </row>
    <row r="1636" spans="1:20" x14ac:dyDescent="0.25">
      <c r="A1636" s="3">
        <f>Rifles!C1636</f>
        <v>99106542</v>
      </c>
      <c r="B1636" s="3" t="str">
        <f>_xlfn.XLOOKUP($A1636, Rifles!$C$2:$C$419,Rifles!$D$2:$D$419,"N/A",0)</f>
        <v>N/A</v>
      </c>
      <c r="C1636" s="4" t="str">
        <f>_xlfn.XLOOKUP($A1636, Rifles!$C$2:$C$419,Rifles!F$2:F$419,"N/A",0)</f>
        <v>N/A</v>
      </c>
      <c r="D1636" s="4" t="str">
        <f>_xlfn.XLOOKUP($A1636, Rifles!$C$2:$C$419,Rifles!G$2:G$419,"N/A",0)</f>
        <v>N/A</v>
      </c>
      <c r="E1636" s="3">
        <f>_xlfn.XLOOKUP($A1636,Pistols!$C:$C,Pistols!H:H,0,0)</f>
        <v>0</v>
      </c>
      <c r="F1636" s="3">
        <f>_xlfn.XLOOKUP($A1636,Pistols!$C:$C,Pistols!I:I,0,0)</f>
        <v>0</v>
      </c>
      <c r="G1636" s="3">
        <f>_xlfn.XLOOKUP($A1636,Pistols!$C:$C,Pistols!J:J,0,0)</f>
        <v>0</v>
      </c>
      <c r="H1636" s="3">
        <f>_xlfn.XLOOKUP($A1636,Pistols!$C:$C,Pistols!K:K,0,0)</f>
        <v>0</v>
      </c>
      <c r="I1636" s="3">
        <f>_xlfn.XLOOKUP($A1636,Pistols!$C:$C,Pistols!L:L,0,0)</f>
        <v>0</v>
      </c>
      <c r="J1636" s="3">
        <f>_xlfn.XLOOKUP($A1636,Pistols!$C:$C,Pistols!M:M,0,0)</f>
        <v>0</v>
      </c>
      <c r="K1636" s="3">
        <f>_xlfn.XLOOKUP($A1636,Pistols!$C:$C,Pistols!N:N,0,0)</f>
        <v>0</v>
      </c>
      <c r="L1636" s="3">
        <f>_xlfn.XLOOKUP($A1636,Revolvers!$C:$C,Revolvers!O:O,0,0)</f>
        <v>0</v>
      </c>
      <c r="M1636" s="3">
        <f>_xlfn.XLOOKUP($A1636,Revolvers!$C:$C,Revolvers!P:P,0,0)</f>
        <v>0</v>
      </c>
      <c r="N1636" s="3">
        <f>_xlfn.XLOOKUP($A1636,Revolvers!$C:$C,Revolvers!Q:Q,0,0)</f>
        <v>0</v>
      </c>
      <c r="O1636" s="3">
        <f>_xlfn.XLOOKUP($A1636,Revolvers!$C:$C,Revolvers!R:R,0,0)</f>
        <v>0</v>
      </c>
      <c r="P1636" s="3">
        <f>_xlfn.XLOOKUP($A1636,Revolvers!$C:$C,Revolvers!S:S,0,0)</f>
        <v>0</v>
      </c>
      <c r="Q1636" s="3">
        <f>_xlfn.XLOOKUP($A1636,Revolvers!$C:$C,Revolvers!T:T,0,0)</f>
        <v>0</v>
      </c>
      <c r="R1636" s="3">
        <f>_xlfn.XLOOKUP($A1636,Rifles!C:C,Rifles!H:H,0,0)</f>
        <v>22</v>
      </c>
      <c r="S1636" s="3">
        <f>_xlfn.XLOOKUP($A1636,Shotguns!C:C,Shotguns!H:H,0,0)</f>
        <v>0</v>
      </c>
      <c r="T1636" s="3">
        <f t="shared" si="25"/>
        <v>22</v>
      </c>
    </row>
    <row r="1637" spans="1:20" x14ac:dyDescent="0.25">
      <c r="A1637" s="3">
        <f>Rifles!C1637</f>
        <v>99107089</v>
      </c>
      <c r="B1637" s="3" t="str">
        <f>_xlfn.XLOOKUP($A1637, Rifles!$C$2:$C$419,Rifles!$D$2:$D$419,"N/A",0)</f>
        <v>N/A</v>
      </c>
      <c r="C1637" s="4" t="str">
        <f>_xlfn.XLOOKUP($A1637, Rifles!$C$2:$C$419,Rifles!F$2:F$419,"N/A",0)</f>
        <v>N/A</v>
      </c>
      <c r="D1637" s="4" t="str">
        <f>_xlfn.XLOOKUP($A1637, Rifles!$C$2:$C$419,Rifles!G$2:G$419,"N/A",0)</f>
        <v>N/A</v>
      </c>
      <c r="E1637" s="3">
        <f>_xlfn.XLOOKUP($A1637,Pistols!$C:$C,Pistols!H:H,0,0)</f>
        <v>0</v>
      </c>
      <c r="F1637" s="3">
        <f>_xlfn.XLOOKUP($A1637,Pistols!$C:$C,Pistols!I:I,0,0)</f>
        <v>0</v>
      </c>
      <c r="G1637" s="3">
        <f>_xlfn.XLOOKUP($A1637,Pistols!$C:$C,Pistols!J:J,0,0)</f>
        <v>0</v>
      </c>
      <c r="H1637" s="3">
        <f>_xlfn.XLOOKUP($A1637,Pistols!$C:$C,Pistols!K:K,0,0)</f>
        <v>0</v>
      </c>
      <c r="I1637" s="3">
        <f>_xlfn.XLOOKUP($A1637,Pistols!$C:$C,Pistols!L:L,0,0)</f>
        <v>0</v>
      </c>
      <c r="J1637" s="3">
        <f>_xlfn.XLOOKUP($A1637,Pistols!$C:$C,Pistols!M:M,0,0)</f>
        <v>0</v>
      </c>
      <c r="K1637" s="3">
        <f>_xlfn.XLOOKUP($A1637,Pistols!$C:$C,Pistols!N:N,0,0)</f>
        <v>0</v>
      </c>
      <c r="L1637" s="3">
        <f>_xlfn.XLOOKUP($A1637,Revolvers!$C:$C,Revolvers!O:O,0,0)</f>
        <v>0</v>
      </c>
      <c r="M1637" s="3">
        <f>_xlfn.XLOOKUP($A1637,Revolvers!$C:$C,Revolvers!P:P,0,0)</f>
        <v>0</v>
      </c>
      <c r="N1637" s="3">
        <f>_xlfn.XLOOKUP($A1637,Revolvers!$C:$C,Revolvers!Q:Q,0,0)</f>
        <v>0</v>
      </c>
      <c r="O1637" s="3">
        <f>_xlfn.XLOOKUP($A1637,Revolvers!$C:$C,Revolvers!R:R,0,0)</f>
        <v>0</v>
      </c>
      <c r="P1637" s="3">
        <f>_xlfn.XLOOKUP($A1637,Revolvers!$C:$C,Revolvers!S:S,0,0)</f>
        <v>0</v>
      </c>
      <c r="Q1637" s="3">
        <f>_xlfn.XLOOKUP($A1637,Revolvers!$C:$C,Revolvers!T:T,0,0)</f>
        <v>0</v>
      </c>
      <c r="R1637" s="3">
        <f>_xlfn.XLOOKUP($A1637,Rifles!C:C,Rifles!H:H,0,0)</f>
        <v>6</v>
      </c>
      <c r="S1637" s="3">
        <f>_xlfn.XLOOKUP($A1637,Shotguns!C:C,Shotguns!H:H,0,0)</f>
        <v>0</v>
      </c>
      <c r="T1637" s="3">
        <f t="shared" si="25"/>
        <v>6</v>
      </c>
    </row>
    <row r="1638" spans="1:20" x14ac:dyDescent="0.25">
      <c r="A1638" s="3">
        <f>Rifles!C1638</f>
        <v>99105227</v>
      </c>
      <c r="B1638" s="3" t="str">
        <f>_xlfn.XLOOKUP($A1638, Rifles!$C$2:$C$419,Rifles!$D$2:$D$419,"N/A",0)</f>
        <v>N/A</v>
      </c>
      <c r="C1638" s="4" t="str">
        <f>_xlfn.XLOOKUP($A1638, Rifles!$C$2:$C$419,Rifles!F$2:F$419,"N/A",0)</f>
        <v>N/A</v>
      </c>
      <c r="D1638" s="4" t="str">
        <f>_xlfn.XLOOKUP($A1638, Rifles!$C$2:$C$419,Rifles!G$2:G$419,"N/A",0)</f>
        <v>N/A</v>
      </c>
      <c r="E1638" s="3">
        <f>_xlfn.XLOOKUP($A1638,Pistols!$C:$C,Pistols!H:H,0,0)</f>
        <v>0</v>
      </c>
      <c r="F1638" s="3">
        <f>_xlfn.XLOOKUP($A1638,Pistols!$C:$C,Pistols!I:I,0,0)</f>
        <v>0</v>
      </c>
      <c r="G1638" s="3">
        <f>_xlfn.XLOOKUP($A1638,Pistols!$C:$C,Pistols!J:J,0,0)</f>
        <v>0</v>
      </c>
      <c r="H1638" s="3">
        <f>_xlfn.XLOOKUP($A1638,Pistols!$C:$C,Pistols!K:K,0,0)</f>
        <v>0</v>
      </c>
      <c r="I1638" s="3">
        <f>_xlfn.XLOOKUP($A1638,Pistols!$C:$C,Pistols!L:L,0,0)</f>
        <v>0</v>
      </c>
      <c r="J1638" s="3">
        <f>_xlfn.XLOOKUP($A1638,Pistols!$C:$C,Pistols!M:M,0,0)</f>
        <v>0</v>
      </c>
      <c r="K1638" s="3">
        <f>_xlfn.XLOOKUP($A1638,Pistols!$C:$C,Pistols!N:N,0,0)</f>
        <v>0</v>
      </c>
      <c r="L1638" s="3">
        <f>_xlfn.XLOOKUP($A1638,Revolvers!$C:$C,Revolvers!O:O,0,0)</f>
        <v>0</v>
      </c>
      <c r="M1638" s="3">
        <f>_xlfn.XLOOKUP($A1638,Revolvers!$C:$C,Revolvers!P:P,0,0)</f>
        <v>0</v>
      </c>
      <c r="N1638" s="3">
        <f>_xlfn.XLOOKUP($A1638,Revolvers!$C:$C,Revolvers!Q:Q,0,0)</f>
        <v>0</v>
      </c>
      <c r="O1638" s="3">
        <f>_xlfn.XLOOKUP($A1638,Revolvers!$C:$C,Revolvers!R:R,0,0)</f>
        <v>0</v>
      </c>
      <c r="P1638" s="3">
        <f>_xlfn.XLOOKUP($A1638,Revolvers!$C:$C,Revolvers!S:S,0,0)</f>
        <v>0</v>
      </c>
      <c r="Q1638" s="3">
        <f>_xlfn.XLOOKUP($A1638,Revolvers!$C:$C,Revolvers!T:T,0,0)</f>
        <v>0</v>
      </c>
      <c r="R1638" s="3">
        <f>_xlfn.XLOOKUP($A1638,Rifles!C:C,Rifles!H:H,0,0)</f>
        <v>12</v>
      </c>
      <c r="S1638" s="3">
        <f>_xlfn.XLOOKUP($A1638,Shotguns!C:C,Shotguns!H:H,0,0)</f>
        <v>0</v>
      </c>
      <c r="T1638" s="3">
        <f t="shared" si="25"/>
        <v>12</v>
      </c>
    </row>
    <row r="1639" spans="1:20" x14ac:dyDescent="0.25">
      <c r="A1639" s="3">
        <f>Rifles!C1639</f>
        <v>99104679</v>
      </c>
      <c r="B1639" s="3" t="str">
        <f>_xlfn.XLOOKUP($A1639, Rifles!$C$2:$C$419,Rifles!$D$2:$D$419,"N/A",0)</f>
        <v>N/A</v>
      </c>
      <c r="C1639" s="4" t="str">
        <f>_xlfn.XLOOKUP($A1639, Rifles!$C$2:$C$419,Rifles!F$2:F$419,"N/A",0)</f>
        <v>N/A</v>
      </c>
      <c r="D1639" s="4" t="str">
        <f>_xlfn.XLOOKUP($A1639, Rifles!$C$2:$C$419,Rifles!G$2:G$419,"N/A",0)</f>
        <v>N/A</v>
      </c>
      <c r="E1639" s="3">
        <f>_xlfn.XLOOKUP($A1639,Pistols!$C:$C,Pistols!H:H,0,0)</f>
        <v>0</v>
      </c>
      <c r="F1639" s="3">
        <f>_xlfn.XLOOKUP($A1639,Pistols!$C:$C,Pistols!I:I,0,0)</f>
        <v>2</v>
      </c>
      <c r="G1639" s="3">
        <f>_xlfn.XLOOKUP($A1639,Pistols!$C:$C,Pistols!J:J,0,0)</f>
        <v>0</v>
      </c>
      <c r="H1639" s="3">
        <f>_xlfn.XLOOKUP($A1639,Pistols!$C:$C,Pistols!K:K,0,0)</f>
        <v>0</v>
      </c>
      <c r="I1639" s="3">
        <f>_xlfn.XLOOKUP($A1639,Pistols!$C:$C,Pistols!L:L,0,0)</f>
        <v>0</v>
      </c>
      <c r="J1639" s="3">
        <f>_xlfn.XLOOKUP($A1639,Pistols!$C:$C,Pistols!M:M,0,0)</f>
        <v>0</v>
      </c>
      <c r="K1639" s="3">
        <f>_xlfn.XLOOKUP($A1639,Pistols!$C:$C,Pistols!N:N,0,0)</f>
        <v>2</v>
      </c>
      <c r="L1639" s="3">
        <f>_xlfn.XLOOKUP($A1639,Revolvers!$C:$C,Revolvers!O:O,0,0)</f>
        <v>0</v>
      </c>
      <c r="M1639" s="3">
        <f>_xlfn.XLOOKUP($A1639,Revolvers!$C:$C,Revolvers!P:P,0,0)</f>
        <v>0</v>
      </c>
      <c r="N1639" s="3">
        <f>_xlfn.XLOOKUP($A1639,Revolvers!$C:$C,Revolvers!Q:Q,0,0)</f>
        <v>0</v>
      </c>
      <c r="O1639" s="3">
        <f>_xlfn.XLOOKUP($A1639,Revolvers!$C:$C,Revolvers!R:R,0,0)</f>
        <v>0</v>
      </c>
      <c r="P1639" s="3">
        <f>_xlfn.XLOOKUP($A1639,Revolvers!$C:$C,Revolvers!S:S,0,0)</f>
        <v>0</v>
      </c>
      <c r="Q1639" s="3">
        <f>_xlfn.XLOOKUP($A1639,Revolvers!$C:$C,Revolvers!T:T,0,0)</f>
        <v>0</v>
      </c>
      <c r="R1639" s="3">
        <f>_xlfn.XLOOKUP($A1639,Rifles!C:C,Rifles!H:H,0,0)</f>
        <v>6</v>
      </c>
      <c r="S1639" s="3">
        <f>_xlfn.XLOOKUP($A1639,Shotguns!C:C,Shotguns!H:H,0,0)</f>
        <v>0</v>
      </c>
      <c r="T1639" s="3">
        <f t="shared" si="25"/>
        <v>8</v>
      </c>
    </row>
    <row r="1640" spans="1:20" x14ac:dyDescent="0.25">
      <c r="A1640" s="3">
        <f>Rifles!C1640</f>
        <v>99102834</v>
      </c>
      <c r="B1640" s="3" t="str">
        <f>_xlfn.XLOOKUP($A1640, Rifles!$C$2:$C$419,Rifles!$D$2:$D$419,"N/A",0)</f>
        <v>N/A</v>
      </c>
      <c r="C1640" s="4" t="str">
        <f>_xlfn.XLOOKUP($A1640, Rifles!$C$2:$C$419,Rifles!F$2:F$419,"N/A",0)</f>
        <v>N/A</v>
      </c>
      <c r="D1640" s="4" t="str">
        <f>_xlfn.XLOOKUP($A1640, Rifles!$C$2:$C$419,Rifles!G$2:G$419,"N/A",0)</f>
        <v>N/A</v>
      </c>
      <c r="E1640" s="3">
        <f>_xlfn.XLOOKUP($A1640,Pistols!$C:$C,Pistols!H:H,0,0)</f>
        <v>14</v>
      </c>
      <c r="F1640" s="3">
        <f>_xlfn.XLOOKUP($A1640,Pistols!$C:$C,Pistols!I:I,0,0)</f>
        <v>0</v>
      </c>
      <c r="G1640" s="3">
        <f>_xlfn.XLOOKUP($A1640,Pistols!$C:$C,Pistols!J:J,0,0)</f>
        <v>6</v>
      </c>
      <c r="H1640" s="3">
        <f>_xlfn.XLOOKUP($A1640,Pistols!$C:$C,Pistols!K:K,0,0)</f>
        <v>0</v>
      </c>
      <c r="I1640" s="3">
        <f>_xlfn.XLOOKUP($A1640,Pistols!$C:$C,Pistols!L:L,0,0)</f>
        <v>0</v>
      </c>
      <c r="J1640" s="3">
        <f>_xlfn.XLOOKUP($A1640,Pistols!$C:$C,Pistols!M:M,0,0)</f>
        <v>0</v>
      </c>
      <c r="K1640" s="3">
        <f>_xlfn.XLOOKUP($A1640,Pistols!$C:$C,Pistols!N:N,0,0)</f>
        <v>20</v>
      </c>
      <c r="L1640" s="3">
        <f>_xlfn.XLOOKUP($A1640,Revolvers!$C:$C,Revolvers!O:O,0,0)</f>
        <v>0</v>
      </c>
      <c r="M1640" s="3">
        <f>_xlfn.XLOOKUP($A1640,Revolvers!$C:$C,Revolvers!P:P,0,0)</f>
        <v>0</v>
      </c>
      <c r="N1640" s="3">
        <f>_xlfn.XLOOKUP($A1640,Revolvers!$C:$C,Revolvers!Q:Q,0,0)</f>
        <v>0</v>
      </c>
      <c r="O1640" s="3">
        <f>_xlfn.XLOOKUP($A1640,Revolvers!$C:$C,Revolvers!R:R,0,0)</f>
        <v>0</v>
      </c>
      <c r="P1640" s="3">
        <f>_xlfn.XLOOKUP($A1640,Revolvers!$C:$C,Revolvers!S:S,0,0)</f>
        <v>0</v>
      </c>
      <c r="Q1640" s="3">
        <f>_xlfn.XLOOKUP($A1640,Revolvers!$C:$C,Revolvers!T:T,0,0)</f>
        <v>0</v>
      </c>
      <c r="R1640" s="3">
        <f>_xlfn.XLOOKUP($A1640,Rifles!C:C,Rifles!H:H,0,0)</f>
        <v>29</v>
      </c>
      <c r="S1640" s="3">
        <f>_xlfn.XLOOKUP($A1640,Shotguns!C:C,Shotguns!H:H,0,0)</f>
        <v>0</v>
      </c>
      <c r="T1640" s="3">
        <f t="shared" si="25"/>
        <v>49</v>
      </c>
    </row>
    <row r="1641" spans="1:20" x14ac:dyDescent="0.25">
      <c r="A1641" s="3">
        <f>Rifles!C1641</f>
        <v>99105426</v>
      </c>
      <c r="B1641" s="3" t="str">
        <f>_xlfn.XLOOKUP($A1641, Rifles!$C$2:$C$419,Rifles!$D$2:$D$419,"N/A",0)</f>
        <v>N/A</v>
      </c>
      <c r="C1641" s="4" t="str">
        <f>_xlfn.XLOOKUP($A1641, Rifles!$C$2:$C$419,Rifles!F$2:F$419,"N/A",0)</f>
        <v>N/A</v>
      </c>
      <c r="D1641" s="4" t="str">
        <f>_xlfn.XLOOKUP($A1641, Rifles!$C$2:$C$419,Rifles!G$2:G$419,"N/A",0)</f>
        <v>N/A</v>
      </c>
      <c r="E1641" s="3">
        <f>_xlfn.XLOOKUP($A1641,Pistols!$C:$C,Pistols!H:H,0,0)</f>
        <v>0</v>
      </c>
      <c r="F1641" s="3">
        <f>_xlfn.XLOOKUP($A1641,Pistols!$C:$C,Pistols!I:I,0,0)</f>
        <v>0</v>
      </c>
      <c r="G1641" s="3">
        <f>_xlfn.XLOOKUP($A1641,Pistols!$C:$C,Pistols!J:J,0,0)</f>
        <v>0</v>
      </c>
      <c r="H1641" s="3">
        <f>_xlfn.XLOOKUP($A1641,Pistols!$C:$C,Pistols!K:K,0,0)</f>
        <v>0</v>
      </c>
      <c r="I1641" s="3">
        <f>_xlfn.XLOOKUP($A1641,Pistols!$C:$C,Pistols!L:L,0,0)</f>
        <v>0</v>
      </c>
      <c r="J1641" s="3">
        <f>_xlfn.XLOOKUP($A1641,Pistols!$C:$C,Pistols!M:M,0,0)</f>
        <v>0</v>
      </c>
      <c r="K1641" s="3">
        <f>_xlfn.XLOOKUP($A1641,Pistols!$C:$C,Pistols!N:N,0,0)</f>
        <v>0</v>
      </c>
      <c r="L1641" s="3">
        <f>_xlfn.XLOOKUP($A1641,Revolvers!$C:$C,Revolvers!O:O,0,0)</f>
        <v>0</v>
      </c>
      <c r="M1641" s="3">
        <f>_xlfn.XLOOKUP($A1641,Revolvers!$C:$C,Revolvers!P:P,0,0)</f>
        <v>0</v>
      </c>
      <c r="N1641" s="3">
        <f>_xlfn.XLOOKUP($A1641,Revolvers!$C:$C,Revolvers!Q:Q,0,0)</f>
        <v>0</v>
      </c>
      <c r="O1641" s="3">
        <f>_xlfn.XLOOKUP($A1641,Revolvers!$C:$C,Revolvers!R:R,0,0)</f>
        <v>0</v>
      </c>
      <c r="P1641" s="3">
        <f>_xlfn.XLOOKUP($A1641,Revolvers!$C:$C,Revolvers!S:S,0,0)</f>
        <v>0</v>
      </c>
      <c r="Q1641" s="3">
        <f>_xlfn.XLOOKUP($A1641,Revolvers!$C:$C,Revolvers!T:T,0,0)</f>
        <v>0</v>
      </c>
      <c r="R1641" s="3">
        <f>_xlfn.XLOOKUP($A1641,Rifles!C:C,Rifles!H:H,0,0)</f>
        <v>30</v>
      </c>
      <c r="S1641" s="3">
        <f>_xlfn.XLOOKUP($A1641,Shotguns!C:C,Shotguns!H:H,0,0)</f>
        <v>0</v>
      </c>
      <c r="T1641" s="3">
        <f t="shared" si="25"/>
        <v>30</v>
      </c>
    </row>
    <row r="1642" spans="1:20" x14ac:dyDescent="0.25">
      <c r="A1642" s="3">
        <f>Rifles!C1642</f>
        <v>99103937</v>
      </c>
      <c r="B1642" s="3" t="str">
        <f>_xlfn.XLOOKUP($A1642, Rifles!$C$2:$C$419,Rifles!$D$2:$D$419,"N/A",0)</f>
        <v>N/A</v>
      </c>
      <c r="C1642" s="4" t="str">
        <f>_xlfn.XLOOKUP($A1642, Rifles!$C$2:$C$419,Rifles!F$2:F$419,"N/A",0)</f>
        <v>N/A</v>
      </c>
      <c r="D1642" s="4" t="str">
        <f>_xlfn.XLOOKUP($A1642, Rifles!$C$2:$C$419,Rifles!G$2:G$419,"N/A",0)</f>
        <v>N/A</v>
      </c>
      <c r="E1642" s="3">
        <f>_xlfn.XLOOKUP($A1642,Pistols!$C:$C,Pistols!H:H,0,0)</f>
        <v>0</v>
      </c>
      <c r="F1642" s="3">
        <f>_xlfn.XLOOKUP($A1642,Pistols!$C:$C,Pistols!I:I,0,0)</f>
        <v>0</v>
      </c>
      <c r="G1642" s="3">
        <f>_xlfn.XLOOKUP($A1642,Pistols!$C:$C,Pistols!J:J,0,0)</f>
        <v>0</v>
      </c>
      <c r="H1642" s="3">
        <f>_xlfn.XLOOKUP($A1642,Pistols!$C:$C,Pistols!K:K,0,0)</f>
        <v>0</v>
      </c>
      <c r="I1642" s="3">
        <f>_xlfn.XLOOKUP($A1642,Pistols!$C:$C,Pistols!L:L,0,0)</f>
        <v>0</v>
      </c>
      <c r="J1642" s="3">
        <f>_xlfn.XLOOKUP($A1642,Pistols!$C:$C,Pistols!M:M,0,0)</f>
        <v>0</v>
      </c>
      <c r="K1642" s="3">
        <f>_xlfn.XLOOKUP($A1642,Pistols!$C:$C,Pistols!N:N,0,0)</f>
        <v>0</v>
      </c>
      <c r="L1642" s="3">
        <f>_xlfn.XLOOKUP($A1642,Revolvers!$C:$C,Revolvers!O:O,0,0)</f>
        <v>0</v>
      </c>
      <c r="M1642" s="3">
        <f>_xlfn.XLOOKUP($A1642,Revolvers!$C:$C,Revolvers!P:P,0,0)</f>
        <v>0</v>
      </c>
      <c r="N1642" s="3">
        <f>_xlfn.XLOOKUP($A1642,Revolvers!$C:$C,Revolvers!Q:Q,0,0)</f>
        <v>0</v>
      </c>
      <c r="O1642" s="3">
        <f>_xlfn.XLOOKUP($A1642,Revolvers!$C:$C,Revolvers!R:R,0,0)</f>
        <v>0</v>
      </c>
      <c r="P1642" s="3">
        <f>_xlfn.XLOOKUP($A1642,Revolvers!$C:$C,Revolvers!S:S,0,0)</f>
        <v>0</v>
      </c>
      <c r="Q1642" s="3">
        <f>_xlfn.XLOOKUP($A1642,Revolvers!$C:$C,Revolvers!T:T,0,0)</f>
        <v>0</v>
      </c>
      <c r="R1642" s="3">
        <f>_xlfn.XLOOKUP($A1642,Rifles!C:C,Rifles!H:H,0,0)</f>
        <v>7</v>
      </c>
      <c r="S1642" s="3">
        <f>_xlfn.XLOOKUP($A1642,Shotguns!C:C,Shotguns!H:H,0,0)</f>
        <v>0</v>
      </c>
      <c r="T1642" s="3">
        <f t="shared" si="25"/>
        <v>7</v>
      </c>
    </row>
    <row r="1643" spans="1:20" x14ac:dyDescent="0.25">
      <c r="A1643" s="3">
        <f>Rifles!C1643</f>
        <v>99104167</v>
      </c>
      <c r="B1643" s="3" t="str">
        <f>_xlfn.XLOOKUP($A1643, Rifles!$C$2:$C$419,Rifles!$D$2:$D$419,"N/A",0)</f>
        <v>N/A</v>
      </c>
      <c r="C1643" s="4" t="str">
        <f>_xlfn.XLOOKUP($A1643, Rifles!$C$2:$C$419,Rifles!F$2:F$419,"N/A",0)</f>
        <v>N/A</v>
      </c>
      <c r="D1643" s="4" t="str">
        <f>_xlfn.XLOOKUP($A1643, Rifles!$C$2:$C$419,Rifles!G$2:G$419,"N/A",0)</f>
        <v>N/A</v>
      </c>
      <c r="E1643" s="3">
        <f>_xlfn.XLOOKUP($A1643,Pistols!$C:$C,Pistols!H:H,0,0)</f>
        <v>0</v>
      </c>
      <c r="F1643" s="3">
        <f>_xlfn.XLOOKUP($A1643,Pistols!$C:$C,Pistols!I:I,0,0)</f>
        <v>0</v>
      </c>
      <c r="G1643" s="3">
        <f>_xlfn.XLOOKUP($A1643,Pistols!$C:$C,Pistols!J:J,0,0)</f>
        <v>0</v>
      </c>
      <c r="H1643" s="3">
        <f>_xlfn.XLOOKUP($A1643,Pistols!$C:$C,Pistols!K:K,0,0)</f>
        <v>0</v>
      </c>
      <c r="I1643" s="3">
        <f>_xlfn.XLOOKUP($A1643,Pistols!$C:$C,Pistols!L:L,0,0)</f>
        <v>0</v>
      </c>
      <c r="J1643" s="3">
        <f>_xlfn.XLOOKUP($A1643,Pistols!$C:$C,Pistols!M:M,0,0)</f>
        <v>0</v>
      </c>
      <c r="K1643" s="3">
        <f>_xlfn.XLOOKUP($A1643,Pistols!$C:$C,Pistols!N:N,0,0)</f>
        <v>0</v>
      </c>
      <c r="L1643" s="3">
        <f>_xlfn.XLOOKUP($A1643,Revolvers!$C:$C,Revolvers!O:O,0,0)</f>
        <v>0</v>
      </c>
      <c r="M1643" s="3">
        <f>_xlfn.XLOOKUP($A1643,Revolvers!$C:$C,Revolvers!P:P,0,0)</f>
        <v>0</v>
      </c>
      <c r="N1643" s="3">
        <f>_xlfn.XLOOKUP($A1643,Revolvers!$C:$C,Revolvers!Q:Q,0,0)</f>
        <v>0</v>
      </c>
      <c r="O1643" s="3">
        <f>_xlfn.XLOOKUP($A1643,Revolvers!$C:$C,Revolvers!R:R,0,0)</f>
        <v>0</v>
      </c>
      <c r="P1643" s="3">
        <f>_xlfn.XLOOKUP($A1643,Revolvers!$C:$C,Revolvers!S:S,0,0)</f>
        <v>0</v>
      </c>
      <c r="Q1643" s="3">
        <f>_xlfn.XLOOKUP($A1643,Revolvers!$C:$C,Revolvers!T:T,0,0)</f>
        <v>0</v>
      </c>
      <c r="R1643" s="3">
        <f>_xlfn.XLOOKUP($A1643,Rifles!C:C,Rifles!H:H,0,0)</f>
        <v>2</v>
      </c>
      <c r="S1643" s="3">
        <f>_xlfn.XLOOKUP($A1643,Shotguns!C:C,Shotguns!H:H,0,0)</f>
        <v>0</v>
      </c>
      <c r="T1643" s="3">
        <f t="shared" si="25"/>
        <v>2</v>
      </c>
    </row>
    <row r="1644" spans="1:20" x14ac:dyDescent="0.25">
      <c r="A1644" s="3">
        <f>Rifles!C1644</f>
        <v>33908128</v>
      </c>
      <c r="B1644" s="3" t="str">
        <f>_xlfn.XLOOKUP($A1644, Rifles!$C$2:$C$419,Rifles!$D$2:$D$419,"N/A",0)</f>
        <v>N/A</v>
      </c>
      <c r="C1644" s="4" t="str">
        <f>_xlfn.XLOOKUP($A1644, Rifles!$C$2:$C$419,Rifles!F$2:F$419,"N/A",0)</f>
        <v>N/A</v>
      </c>
      <c r="D1644" s="4" t="str">
        <f>_xlfn.XLOOKUP($A1644, Rifles!$C$2:$C$419,Rifles!G$2:G$419,"N/A",0)</f>
        <v>N/A</v>
      </c>
      <c r="E1644" s="3">
        <f>_xlfn.XLOOKUP($A1644,Pistols!$C:$C,Pistols!H:H,0,0)</f>
        <v>0</v>
      </c>
      <c r="F1644" s="3">
        <f>_xlfn.XLOOKUP($A1644,Pistols!$C:$C,Pistols!I:I,0,0)</f>
        <v>0</v>
      </c>
      <c r="G1644" s="3">
        <f>_xlfn.XLOOKUP($A1644,Pistols!$C:$C,Pistols!J:J,0,0)</f>
        <v>0</v>
      </c>
      <c r="H1644" s="3">
        <f>_xlfn.XLOOKUP($A1644,Pistols!$C:$C,Pistols!K:K,0,0)</f>
        <v>0</v>
      </c>
      <c r="I1644" s="3">
        <f>_xlfn.XLOOKUP($A1644,Pistols!$C:$C,Pistols!L:L,0,0)</f>
        <v>0</v>
      </c>
      <c r="J1644" s="3">
        <f>_xlfn.XLOOKUP($A1644,Pistols!$C:$C,Pistols!M:M,0,0)</f>
        <v>0</v>
      </c>
      <c r="K1644" s="3">
        <f>_xlfn.XLOOKUP($A1644,Pistols!$C:$C,Pistols!N:N,0,0)</f>
        <v>0</v>
      </c>
      <c r="L1644" s="3">
        <f>_xlfn.XLOOKUP($A1644,Revolvers!$C:$C,Revolvers!O:O,0,0)</f>
        <v>0</v>
      </c>
      <c r="M1644" s="3">
        <f>_xlfn.XLOOKUP($A1644,Revolvers!$C:$C,Revolvers!P:P,0,0)</f>
        <v>0</v>
      </c>
      <c r="N1644" s="3">
        <f>_xlfn.XLOOKUP($A1644,Revolvers!$C:$C,Revolvers!Q:Q,0,0)</f>
        <v>0</v>
      </c>
      <c r="O1644" s="3">
        <f>_xlfn.XLOOKUP($A1644,Revolvers!$C:$C,Revolvers!R:R,0,0)</f>
        <v>0</v>
      </c>
      <c r="P1644" s="3">
        <f>_xlfn.XLOOKUP($A1644,Revolvers!$C:$C,Revolvers!S:S,0,0)</f>
        <v>0</v>
      </c>
      <c r="Q1644" s="3">
        <f>_xlfn.XLOOKUP($A1644,Revolvers!$C:$C,Revolvers!T:T,0,0)</f>
        <v>0</v>
      </c>
      <c r="R1644" s="3">
        <f>_xlfn.XLOOKUP($A1644,Rifles!C:C,Rifles!H:H,0,0)</f>
        <v>3</v>
      </c>
      <c r="S1644" s="3">
        <f>_xlfn.XLOOKUP($A1644,Shotguns!C:C,Shotguns!H:H,0,0)</f>
        <v>0</v>
      </c>
      <c r="T1644" s="3">
        <f t="shared" si="25"/>
        <v>3</v>
      </c>
    </row>
    <row r="1645" spans="1:20" x14ac:dyDescent="0.25">
      <c r="A1645" s="3">
        <f>Rifles!C1645</f>
        <v>33907064</v>
      </c>
      <c r="B1645" s="3" t="str">
        <f>_xlfn.XLOOKUP($A1645, Rifles!$C$2:$C$419,Rifles!$D$2:$D$419,"N/A",0)</f>
        <v>N/A</v>
      </c>
      <c r="C1645" s="4" t="str">
        <f>_xlfn.XLOOKUP($A1645, Rifles!$C$2:$C$419,Rifles!F$2:F$419,"N/A",0)</f>
        <v>N/A</v>
      </c>
      <c r="D1645" s="4" t="str">
        <f>_xlfn.XLOOKUP($A1645, Rifles!$C$2:$C$419,Rifles!G$2:G$419,"N/A",0)</f>
        <v>N/A</v>
      </c>
      <c r="E1645" s="3">
        <f>_xlfn.XLOOKUP($A1645,Pistols!$C:$C,Pistols!H:H,0,0)</f>
        <v>0</v>
      </c>
      <c r="F1645" s="3">
        <f>_xlfn.XLOOKUP($A1645,Pistols!$C:$C,Pistols!I:I,0,0)</f>
        <v>0</v>
      </c>
      <c r="G1645" s="3">
        <f>_xlfn.XLOOKUP($A1645,Pistols!$C:$C,Pistols!J:J,0,0)</f>
        <v>0</v>
      </c>
      <c r="H1645" s="3">
        <f>_xlfn.XLOOKUP($A1645,Pistols!$C:$C,Pistols!K:K,0,0)</f>
        <v>0</v>
      </c>
      <c r="I1645" s="3">
        <f>_xlfn.XLOOKUP($A1645,Pistols!$C:$C,Pistols!L:L,0,0)</f>
        <v>0</v>
      </c>
      <c r="J1645" s="3">
        <f>_xlfn.XLOOKUP($A1645,Pistols!$C:$C,Pistols!M:M,0,0)</f>
        <v>0</v>
      </c>
      <c r="K1645" s="3">
        <f>_xlfn.XLOOKUP($A1645,Pistols!$C:$C,Pistols!N:N,0,0)</f>
        <v>0</v>
      </c>
      <c r="L1645" s="3">
        <f>_xlfn.XLOOKUP($A1645,Revolvers!$C:$C,Revolvers!O:O,0,0)</f>
        <v>0</v>
      </c>
      <c r="M1645" s="3">
        <f>_xlfn.XLOOKUP($A1645,Revolvers!$C:$C,Revolvers!P:P,0,0)</f>
        <v>0</v>
      </c>
      <c r="N1645" s="3">
        <f>_xlfn.XLOOKUP($A1645,Revolvers!$C:$C,Revolvers!Q:Q,0,0)</f>
        <v>0</v>
      </c>
      <c r="O1645" s="3">
        <f>_xlfn.XLOOKUP($A1645,Revolvers!$C:$C,Revolvers!R:R,0,0)</f>
        <v>0</v>
      </c>
      <c r="P1645" s="3">
        <f>_xlfn.XLOOKUP($A1645,Revolvers!$C:$C,Revolvers!S:S,0,0)</f>
        <v>0</v>
      </c>
      <c r="Q1645" s="3">
        <f>_xlfn.XLOOKUP($A1645,Revolvers!$C:$C,Revolvers!T:T,0,0)</f>
        <v>0</v>
      </c>
      <c r="R1645" s="3">
        <f>_xlfn.XLOOKUP($A1645,Rifles!C:C,Rifles!H:H,0,0)</f>
        <v>648</v>
      </c>
      <c r="S1645" s="3">
        <f>_xlfn.XLOOKUP($A1645,Shotguns!C:C,Shotguns!H:H,0,0)</f>
        <v>0</v>
      </c>
      <c r="T1645" s="3">
        <f t="shared" si="25"/>
        <v>648</v>
      </c>
    </row>
    <row r="1646" spans="1:20" x14ac:dyDescent="0.25">
      <c r="A1646" s="3">
        <f>Rifles!C1646</f>
        <v>33907081</v>
      </c>
      <c r="B1646" s="3" t="str">
        <f>_xlfn.XLOOKUP($A1646, Rifles!$C$2:$C$419,Rifles!$D$2:$D$419,"N/A",0)</f>
        <v>N/A</v>
      </c>
      <c r="C1646" s="4" t="str">
        <f>_xlfn.XLOOKUP($A1646, Rifles!$C$2:$C$419,Rifles!F$2:F$419,"N/A",0)</f>
        <v>N/A</v>
      </c>
      <c r="D1646" s="4" t="str">
        <f>_xlfn.XLOOKUP($A1646, Rifles!$C$2:$C$419,Rifles!G$2:G$419,"N/A",0)</f>
        <v>N/A</v>
      </c>
      <c r="E1646" s="3">
        <f>_xlfn.XLOOKUP($A1646,Pistols!$C:$C,Pistols!H:H,0,0)</f>
        <v>0</v>
      </c>
      <c r="F1646" s="3">
        <f>_xlfn.XLOOKUP($A1646,Pistols!$C:$C,Pistols!I:I,0,0)</f>
        <v>0</v>
      </c>
      <c r="G1646" s="3">
        <f>_xlfn.XLOOKUP($A1646,Pistols!$C:$C,Pistols!J:J,0,0)</f>
        <v>0</v>
      </c>
      <c r="H1646" s="3">
        <f>_xlfn.XLOOKUP($A1646,Pistols!$C:$C,Pistols!K:K,0,0)</f>
        <v>0</v>
      </c>
      <c r="I1646" s="3">
        <f>_xlfn.XLOOKUP($A1646,Pistols!$C:$C,Pistols!L:L,0,0)</f>
        <v>0</v>
      </c>
      <c r="J1646" s="3">
        <f>_xlfn.XLOOKUP($A1646,Pistols!$C:$C,Pistols!M:M,0,0)</f>
        <v>0</v>
      </c>
      <c r="K1646" s="3">
        <f>_xlfn.XLOOKUP($A1646,Pistols!$C:$C,Pistols!N:N,0,0)</f>
        <v>0</v>
      </c>
      <c r="L1646" s="3">
        <f>_xlfn.XLOOKUP($A1646,Revolvers!$C:$C,Revolvers!O:O,0,0)</f>
        <v>0</v>
      </c>
      <c r="M1646" s="3">
        <f>_xlfn.XLOOKUP($A1646,Revolvers!$C:$C,Revolvers!P:P,0,0)</f>
        <v>0</v>
      </c>
      <c r="N1646" s="3">
        <f>_xlfn.XLOOKUP($A1646,Revolvers!$C:$C,Revolvers!Q:Q,0,0)</f>
        <v>0</v>
      </c>
      <c r="O1646" s="3">
        <f>_xlfn.XLOOKUP($A1646,Revolvers!$C:$C,Revolvers!R:R,0,0)</f>
        <v>0</v>
      </c>
      <c r="P1646" s="3">
        <f>_xlfn.XLOOKUP($A1646,Revolvers!$C:$C,Revolvers!S:S,0,0)</f>
        <v>0</v>
      </c>
      <c r="Q1646" s="3">
        <f>_xlfn.XLOOKUP($A1646,Revolvers!$C:$C,Revolvers!T:T,0,0)</f>
        <v>0</v>
      </c>
      <c r="R1646" s="3">
        <f>_xlfn.XLOOKUP($A1646,Rifles!C:C,Rifles!H:H,0,0)</f>
        <v>0</v>
      </c>
      <c r="S1646" s="3">
        <f>_xlfn.XLOOKUP($A1646,Shotguns!C:C,Shotguns!H:H,0,0)</f>
        <v>0</v>
      </c>
      <c r="T1646" s="3">
        <f t="shared" si="25"/>
        <v>0</v>
      </c>
    </row>
    <row r="1647" spans="1:20" x14ac:dyDescent="0.25">
      <c r="A1647" s="3">
        <f>Rifles!C1647</f>
        <v>33906181</v>
      </c>
      <c r="B1647" s="3" t="str">
        <f>_xlfn.XLOOKUP($A1647, Rifles!$C$2:$C$419,Rifles!$D$2:$D$419,"N/A",0)</f>
        <v>N/A</v>
      </c>
      <c r="C1647" s="4" t="str">
        <f>_xlfn.XLOOKUP($A1647, Rifles!$C$2:$C$419,Rifles!F$2:F$419,"N/A",0)</f>
        <v>N/A</v>
      </c>
      <c r="D1647" s="4" t="str">
        <f>_xlfn.XLOOKUP($A1647, Rifles!$C$2:$C$419,Rifles!G$2:G$419,"N/A",0)</f>
        <v>N/A</v>
      </c>
      <c r="E1647" s="3">
        <f>_xlfn.XLOOKUP($A1647,Pistols!$C:$C,Pistols!H:H,0,0)</f>
        <v>1</v>
      </c>
      <c r="F1647" s="3">
        <f>_xlfn.XLOOKUP($A1647,Pistols!$C:$C,Pistols!I:I,0,0)</f>
        <v>0</v>
      </c>
      <c r="G1647" s="3">
        <f>_xlfn.XLOOKUP($A1647,Pistols!$C:$C,Pistols!J:J,0,0)</f>
        <v>0</v>
      </c>
      <c r="H1647" s="3">
        <f>_xlfn.XLOOKUP($A1647,Pistols!$C:$C,Pistols!K:K,0,0)</f>
        <v>0</v>
      </c>
      <c r="I1647" s="3">
        <f>_xlfn.XLOOKUP($A1647,Pistols!$C:$C,Pistols!L:L,0,0)</f>
        <v>0</v>
      </c>
      <c r="J1647" s="3">
        <f>_xlfn.XLOOKUP($A1647,Pistols!$C:$C,Pistols!M:M,0,0)</f>
        <v>0</v>
      </c>
      <c r="K1647" s="3">
        <f>_xlfn.XLOOKUP($A1647,Pistols!$C:$C,Pistols!N:N,0,0)</f>
        <v>1</v>
      </c>
      <c r="L1647" s="3">
        <f>_xlfn.XLOOKUP($A1647,Revolvers!$C:$C,Revolvers!O:O,0,0)</f>
        <v>0</v>
      </c>
      <c r="M1647" s="3">
        <f>_xlfn.XLOOKUP($A1647,Revolvers!$C:$C,Revolvers!P:P,0,0)</f>
        <v>0</v>
      </c>
      <c r="N1647" s="3">
        <f>_xlfn.XLOOKUP($A1647,Revolvers!$C:$C,Revolvers!Q:Q,0,0)</f>
        <v>0</v>
      </c>
      <c r="O1647" s="3">
        <f>_xlfn.XLOOKUP($A1647,Revolvers!$C:$C,Revolvers!R:R,0,0)</f>
        <v>0</v>
      </c>
      <c r="P1647" s="3">
        <f>_xlfn.XLOOKUP($A1647,Revolvers!$C:$C,Revolvers!S:S,0,0)</f>
        <v>0</v>
      </c>
      <c r="Q1647" s="3">
        <f>_xlfn.XLOOKUP($A1647,Revolvers!$C:$C,Revolvers!T:T,0,0)</f>
        <v>0</v>
      </c>
      <c r="R1647" s="3">
        <f>_xlfn.XLOOKUP($A1647,Rifles!C:C,Rifles!H:H,0,0)</f>
        <v>12</v>
      </c>
      <c r="S1647" s="3">
        <f>_xlfn.XLOOKUP($A1647,Shotguns!C:C,Shotguns!H:H,0,0)</f>
        <v>0</v>
      </c>
      <c r="T1647" s="3">
        <f t="shared" si="25"/>
        <v>13</v>
      </c>
    </row>
    <row r="1648" spans="1:20" x14ac:dyDescent="0.25">
      <c r="A1648" s="3">
        <f>Rifles!C1648</f>
        <v>33903743</v>
      </c>
      <c r="B1648" s="3" t="str">
        <f>_xlfn.XLOOKUP($A1648, Rifles!$C$2:$C$419,Rifles!$D$2:$D$419,"N/A",0)</f>
        <v>N/A</v>
      </c>
      <c r="C1648" s="4" t="str">
        <f>_xlfn.XLOOKUP($A1648, Rifles!$C$2:$C$419,Rifles!F$2:F$419,"N/A",0)</f>
        <v>N/A</v>
      </c>
      <c r="D1648" s="4" t="str">
        <f>_xlfn.XLOOKUP($A1648, Rifles!$C$2:$C$419,Rifles!G$2:G$419,"N/A",0)</f>
        <v>N/A</v>
      </c>
      <c r="E1648" s="3">
        <f>_xlfn.XLOOKUP($A1648,Pistols!$C:$C,Pistols!H:H,0,0)</f>
        <v>0</v>
      </c>
      <c r="F1648" s="3">
        <f>_xlfn.XLOOKUP($A1648,Pistols!$C:$C,Pistols!I:I,0,0)</f>
        <v>338</v>
      </c>
      <c r="G1648" s="3">
        <f>_xlfn.XLOOKUP($A1648,Pistols!$C:$C,Pistols!J:J,0,0)</f>
        <v>0</v>
      </c>
      <c r="H1648" s="3">
        <f>_xlfn.XLOOKUP($A1648,Pistols!$C:$C,Pistols!K:K,0,0)</f>
        <v>0</v>
      </c>
      <c r="I1648" s="3">
        <f>_xlfn.XLOOKUP($A1648,Pistols!$C:$C,Pistols!L:L,0,0)</f>
        <v>0</v>
      </c>
      <c r="J1648" s="3">
        <f>_xlfn.XLOOKUP($A1648,Pistols!$C:$C,Pistols!M:M,0,0)</f>
        <v>0</v>
      </c>
      <c r="K1648" s="3">
        <f>_xlfn.XLOOKUP($A1648,Pistols!$C:$C,Pistols!N:N,0,0)</f>
        <v>338</v>
      </c>
      <c r="L1648" s="3">
        <f>_xlfn.XLOOKUP($A1648,Revolvers!$C:$C,Revolvers!O:O,0,0)</f>
        <v>0</v>
      </c>
      <c r="M1648" s="3">
        <f>_xlfn.XLOOKUP($A1648,Revolvers!$C:$C,Revolvers!P:P,0,0)</f>
        <v>0</v>
      </c>
      <c r="N1648" s="3">
        <f>_xlfn.XLOOKUP($A1648,Revolvers!$C:$C,Revolvers!Q:Q,0,0)</f>
        <v>0</v>
      </c>
      <c r="O1648" s="3">
        <f>_xlfn.XLOOKUP($A1648,Revolvers!$C:$C,Revolvers!R:R,0,0)</f>
        <v>0</v>
      </c>
      <c r="P1648" s="3">
        <f>_xlfn.XLOOKUP($A1648,Revolvers!$C:$C,Revolvers!S:S,0,0)</f>
        <v>0</v>
      </c>
      <c r="Q1648" s="3">
        <f>_xlfn.XLOOKUP($A1648,Revolvers!$C:$C,Revolvers!T:T,0,0)</f>
        <v>0</v>
      </c>
      <c r="R1648" s="3">
        <f>_xlfn.XLOOKUP($A1648,Rifles!C:C,Rifles!H:H,0,0)</f>
        <v>5987</v>
      </c>
      <c r="S1648" s="3">
        <f>_xlfn.XLOOKUP($A1648,Shotguns!C:C,Shotguns!H:H,0,0)</f>
        <v>0</v>
      </c>
      <c r="T1648" s="3">
        <f t="shared" si="25"/>
        <v>6325</v>
      </c>
    </row>
    <row r="1649" spans="1:20" x14ac:dyDescent="0.25">
      <c r="A1649" s="3">
        <f>Rifles!C1649</f>
        <v>33906949</v>
      </c>
      <c r="B1649" s="3" t="str">
        <f>_xlfn.XLOOKUP($A1649, Rifles!$C$2:$C$419,Rifles!$D$2:$D$419,"N/A",0)</f>
        <v>N/A</v>
      </c>
      <c r="C1649" s="4" t="str">
        <f>_xlfn.XLOOKUP($A1649, Rifles!$C$2:$C$419,Rifles!F$2:F$419,"N/A",0)</f>
        <v>N/A</v>
      </c>
      <c r="D1649" s="4" t="str">
        <f>_xlfn.XLOOKUP($A1649, Rifles!$C$2:$C$419,Rifles!G$2:G$419,"N/A",0)</f>
        <v>N/A</v>
      </c>
      <c r="E1649" s="3">
        <f>_xlfn.XLOOKUP($A1649,Pistols!$C:$C,Pistols!H:H,0,0)</f>
        <v>0</v>
      </c>
      <c r="F1649" s="3">
        <f>_xlfn.XLOOKUP($A1649,Pistols!$C:$C,Pistols!I:I,0,0)</f>
        <v>0</v>
      </c>
      <c r="G1649" s="3">
        <f>_xlfn.XLOOKUP($A1649,Pistols!$C:$C,Pistols!J:J,0,0)</f>
        <v>0</v>
      </c>
      <c r="H1649" s="3">
        <f>_xlfn.XLOOKUP($A1649,Pistols!$C:$C,Pistols!K:K,0,0)</f>
        <v>0</v>
      </c>
      <c r="I1649" s="3">
        <f>_xlfn.XLOOKUP($A1649,Pistols!$C:$C,Pistols!L:L,0,0)</f>
        <v>0</v>
      </c>
      <c r="J1649" s="3">
        <f>_xlfn.XLOOKUP($A1649,Pistols!$C:$C,Pistols!M:M,0,0)</f>
        <v>0</v>
      </c>
      <c r="K1649" s="3">
        <f>_xlfn.XLOOKUP($A1649,Pistols!$C:$C,Pistols!N:N,0,0)</f>
        <v>0</v>
      </c>
      <c r="L1649" s="3">
        <f>_xlfn.XLOOKUP($A1649,Revolvers!$C:$C,Revolvers!O:O,0,0)</f>
        <v>0</v>
      </c>
      <c r="M1649" s="3">
        <f>_xlfn.XLOOKUP($A1649,Revolvers!$C:$C,Revolvers!P:P,0,0)</f>
        <v>0</v>
      </c>
      <c r="N1649" s="3">
        <f>_xlfn.XLOOKUP($A1649,Revolvers!$C:$C,Revolvers!Q:Q,0,0)</f>
        <v>0</v>
      </c>
      <c r="O1649" s="3">
        <f>_xlfn.XLOOKUP($A1649,Revolvers!$C:$C,Revolvers!R:R,0,0)</f>
        <v>0</v>
      </c>
      <c r="P1649" s="3">
        <f>_xlfn.XLOOKUP($A1649,Revolvers!$C:$C,Revolvers!S:S,0,0)</f>
        <v>0</v>
      </c>
      <c r="Q1649" s="3">
        <f>_xlfn.XLOOKUP($A1649,Revolvers!$C:$C,Revolvers!T:T,0,0)</f>
        <v>0</v>
      </c>
      <c r="R1649" s="3">
        <f>_xlfn.XLOOKUP($A1649,Rifles!C:C,Rifles!H:H,0,0)</f>
        <v>6</v>
      </c>
      <c r="S1649" s="3">
        <f>_xlfn.XLOOKUP($A1649,Shotguns!C:C,Shotguns!H:H,0,0)</f>
        <v>0</v>
      </c>
      <c r="T1649" s="3">
        <f t="shared" si="25"/>
        <v>6</v>
      </c>
    </row>
    <row r="1650" spans="1:20" x14ac:dyDescent="0.25">
      <c r="A1650" s="3">
        <f>Rifles!C1650</f>
        <v>33905122</v>
      </c>
      <c r="B1650" s="3" t="str">
        <f>_xlfn.XLOOKUP($A1650, Rifles!$C$2:$C$419,Rifles!$D$2:$D$419,"N/A",0)</f>
        <v>N/A</v>
      </c>
      <c r="C1650" s="4" t="str">
        <f>_xlfn.XLOOKUP($A1650, Rifles!$C$2:$C$419,Rifles!F$2:F$419,"N/A",0)</f>
        <v>N/A</v>
      </c>
      <c r="D1650" s="4" t="str">
        <f>_xlfn.XLOOKUP($A1650, Rifles!$C$2:$C$419,Rifles!G$2:G$419,"N/A",0)</f>
        <v>N/A</v>
      </c>
      <c r="E1650" s="3">
        <f>_xlfn.XLOOKUP($A1650,Pistols!$C:$C,Pistols!H:H,0,0)</f>
        <v>0</v>
      </c>
      <c r="F1650" s="3">
        <f>_xlfn.XLOOKUP($A1650,Pistols!$C:$C,Pistols!I:I,0,0)</f>
        <v>0</v>
      </c>
      <c r="G1650" s="3">
        <f>_xlfn.XLOOKUP($A1650,Pistols!$C:$C,Pistols!J:J,0,0)</f>
        <v>0</v>
      </c>
      <c r="H1650" s="3">
        <f>_xlfn.XLOOKUP($A1650,Pistols!$C:$C,Pistols!K:K,0,0)</f>
        <v>0</v>
      </c>
      <c r="I1650" s="3">
        <f>_xlfn.XLOOKUP($A1650,Pistols!$C:$C,Pistols!L:L,0,0)</f>
        <v>0</v>
      </c>
      <c r="J1650" s="3">
        <f>_xlfn.XLOOKUP($A1650,Pistols!$C:$C,Pistols!M:M,0,0)</f>
        <v>0</v>
      </c>
      <c r="K1650" s="3">
        <f>_xlfn.XLOOKUP($A1650,Pistols!$C:$C,Pistols!N:N,0,0)</f>
        <v>0</v>
      </c>
      <c r="L1650" s="3">
        <f>_xlfn.XLOOKUP($A1650,Revolvers!$C:$C,Revolvers!O:O,0,0)</f>
        <v>0</v>
      </c>
      <c r="M1650" s="3">
        <f>_xlfn.XLOOKUP($A1650,Revolvers!$C:$C,Revolvers!P:P,0,0)</f>
        <v>0</v>
      </c>
      <c r="N1650" s="3">
        <f>_xlfn.XLOOKUP($A1650,Revolvers!$C:$C,Revolvers!Q:Q,0,0)</f>
        <v>0</v>
      </c>
      <c r="O1650" s="3">
        <f>_xlfn.XLOOKUP($A1650,Revolvers!$C:$C,Revolvers!R:R,0,0)</f>
        <v>0</v>
      </c>
      <c r="P1650" s="3">
        <f>_xlfn.XLOOKUP($A1650,Revolvers!$C:$C,Revolvers!S:S,0,0)</f>
        <v>0</v>
      </c>
      <c r="Q1650" s="3">
        <f>_xlfn.XLOOKUP($A1650,Revolvers!$C:$C,Revolvers!T:T,0,0)</f>
        <v>0</v>
      </c>
      <c r="R1650" s="3">
        <f>_xlfn.XLOOKUP($A1650,Rifles!C:C,Rifles!H:H,0,0)</f>
        <v>26</v>
      </c>
      <c r="S1650" s="3">
        <f>_xlfn.XLOOKUP($A1650,Shotguns!C:C,Shotguns!H:H,0,0)</f>
        <v>0</v>
      </c>
      <c r="T1650" s="3">
        <f t="shared" si="25"/>
        <v>26</v>
      </c>
    </row>
    <row r="1651" spans="1:20" x14ac:dyDescent="0.25">
      <c r="A1651" s="3">
        <f>Rifles!C1651</f>
        <v>33907080</v>
      </c>
      <c r="B1651" s="3" t="str">
        <f>_xlfn.XLOOKUP($A1651, Rifles!$C$2:$C$419,Rifles!$D$2:$D$419,"N/A",0)</f>
        <v>N/A</v>
      </c>
      <c r="C1651" s="4" t="str">
        <f>_xlfn.XLOOKUP($A1651, Rifles!$C$2:$C$419,Rifles!F$2:F$419,"N/A",0)</f>
        <v>N/A</v>
      </c>
      <c r="D1651" s="4" t="str">
        <f>_xlfn.XLOOKUP($A1651, Rifles!$C$2:$C$419,Rifles!G$2:G$419,"N/A",0)</f>
        <v>N/A</v>
      </c>
      <c r="E1651" s="3">
        <f>_xlfn.XLOOKUP($A1651,Pistols!$C:$C,Pistols!H:H,0,0)</f>
        <v>0</v>
      </c>
      <c r="F1651" s="3">
        <f>_xlfn.XLOOKUP($A1651,Pistols!$C:$C,Pistols!I:I,0,0)</f>
        <v>0</v>
      </c>
      <c r="G1651" s="3">
        <f>_xlfn.XLOOKUP($A1651,Pistols!$C:$C,Pistols!J:J,0,0)</f>
        <v>0</v>
      </c>
      <c r="H1651" s="3">
        <f>_xlfn.XLOOKUP($A1651,Pistols!$C:$C,Pistols!K:K,0,0)</f>
        <v>0</v>
      </c>
      <c r="I1651" s="3">
        <f>_xlfn.XLOOKUP($A1651,Pistols!$C:$C,Pistols!L:L,0,0)</f>
        <v>0</v>
      </c>
      <c r="J1651" s="3">
        <f>_xlfn.XLOOKUP($A1651,Pistols!$C:$C,Pistols!M:M,0,0)</f>
        <v>0</v>
      </c>
      <c r="K1651" s="3">
        <f>_xlfn.XLOOKUP($A1651,Pistols!$C:$C,Pistols!N:N,0,0)</f>
        <v>0</v>
      </c>
      <c r="L1651" s="3">
        <f>_xlfn.XLOOKUP($A1651,Revolvers!$C:$C,Revolvers!O:O,0,0)</f>
        <v>0</v>
      </c>
      <c r="M1651" s="3">
        <f>_xlfn.XLOOKUP($A1651,Revolvers!$C:$C,Revolvers!P:P,0,0)</f>
        <v>0</v>
      </c>
      <c r="N1651" s="3">
        <f>_xlfn.XLOOKUP($A1651,Revolvers!$C:$C,Revolvers!Q:Q,0,0)</f>
        <v>0</v>
      </c>
      <c r="O1651" s="3">
        <f>_xlfn.XLOOKUP($A1651,Revolvers!$C:$C,Revolvers!R:R,0,0)</f>
        <v>0</v>
      </c>
      <c r="P1651" s="3">
        <f>_xlfn.XLOOKUP($A1651,Revolvers!$C:$C,Revolvers!S:S,0,0)</f>
        <v>0</v>
      </c>
      <c r="Q1651" s="3">
        <f>_xlfn.XLOOKUP($A1651,Revolvers!$C:$C,Revolvers!T:T,0,0)</f>
        <v>0</v>
      </c>
      <c r="R1651" s="3">
        <f>_xlfn.XLOOKUP($A1651,Rifles!C:C,Rifles!H:H,0,0)</f>
        <v>0</v>
      </c>
      <c r="S1651" s="3">
        <f>_xlfn.XLOOKUP($A1651,Shotguns!C:C,Shotguns!H:H,0,0)</f>
        <v>0</v>
      </c>
      <c r="T1651" s="3">
        <f t="shared" si="25"/>
        <v>0</v>
      </c>
    </row>
    <row r="1652" spans="1:20" x14ac:dyDescent="0.25">
      <c r="A1652" s="3">
        <f>Rifles!C1652</f>
        <v>33906519</v>
      </c>
      <c r="B1652" s="3" t="str">
        <f>_xlfn.XLOOKUP($A1652, Rifles!$C$2:$C$419,Rifles!$D$2:$D$419,"N/A",0)</f>
        <v>N/A</v>
      </c>
      <c r="C1652" s="4" t="str">
        <f>_xlfn.XLOOKUP($A1652, Rifles!$C$2:$C$419,Rifles!F$2:F$419,"N/A",0)</f>
        <v>N/A</v>
      </c>
      <c r="D1652" s="4" t="str">
        <f>_xlfn.XLOOKUP($A1652, Rifles!$C$2:$C$419,Rifles!G$2:G$419,"N/A",0)</f>
        <v>N/A</v>
      </c>
      <c r="E1652" s="3">
        <f>_xlfn.XLOOKUP($A1652,Pistols!$C:$C,Pistols!H:H,0,0)</f>
        <v>0</v>
      </c>
      <c r="F1652" s="3">
        <f>_xlfn.XLOOKUP($A1652,Pistols!$C:$C,Pistols!I:I,0,0)</f>
        <v>0</v>
      </c>
      <c r="G1652" s="3">
        <f>_xlfn.XLOOKUP($A1652,Pistols!$C:$C,Pistols!J:J,0,0)</f>
        <v>0</v>
      </c>
      <c r="H1652" s="3">
        <f>_xlfn.XLOOKUP($A1652,Pistols!$C:$C,Pistols!K:K,0,0)</f>
        <v>0</v>
      </c>
      <c r="I1652" s="3">
        <f>_xlfn.XLOOKUP($A1652,Pistols!$C:$C,Pistols!L:L,0,0)</f>
        <v>0</v>
      </c>
      <c r="J1652" s="3">
        <f>_xlfn.XLOOKUP($A1652,Pistols!$C:$C,Pistols!M:M,0,0)</f>
        <v>0</v>
      </c>
      <c r="K1652" s="3">
        <f>_xlfn.XLOOKUP($A1652,Pistols!$C:$C,Pistols!N:N,0,0)</f>
        <v>0</v>
      </c>
      <c r="L1652" s="3">
        <f>_xlfn.XLOOKUP($A1652,Revolvers!$C:$C,Revolvers!O:O,0,0)</f>
        <v>0</v>
      </c>
      <c r="M1652" s="3">
        <f>_xlfn.XLOOKUP($A1652,Revolvers!$C:$C,Revolvers!P:P,0,0)</f>
        <v>0</v>
      </c>
      <c r="N1652" s="3">
        <f>_xlfn.XLOOKUP($A1652,Revolvers!$C:$C,Revolvers!Q:Q,0,0)</f>
        <v>0</v>
      </c>
      <c r="O1652" s="3">
        <f>_xlfn.XLOOKUP($A1652,Revolvers!$C:$C,Revolvers!R:R,0,0)</f>
        <v>0</v>
      </c>
      <c r="P1652" s="3">
        <f>_xlfn.XLOOKUP($A1652,Revolvers!$C:$C,Revolvers!S:S,0,0)</f>
        <v>0</v>
      </c>
      <c r="Q1652" s="3">
        <f>_xlfn.XLOOKUP($A1652,Revolvers!$C:$C,Revolvers!T:T,0,0)</f>
        <v>0</v>
      </c>
      <c r="R1652" s="3">
        <f>_xlfn.XLOOKUP($A1652,Rifles!C:C,Rifles!H:H,0,0)</f>
        <v>396</v>
      </c>
      <c r="S1652" s="3">
        <f>_xlfn.XLOOKUP($A1652,Shotguns!C:C,Shotguns!H:H,0,0)</f>
        <v>0</v>
      </c>
      <c r="T1652" s="3">
        <f t="shared" si="25"/>
        <v>396</v>
      </c>
    </row>
    <row r="1653" spans="1:20" x14ac:dyDescent="0.25">
      <c r="A1653" s="3">
        <f>Rifles!C1653</f>
        <v>33904626</v>
      </c>
      <c r="B1653" s="3" t="str">
        <f>_xlfn.XLOOKUP($A1653, Rifles!$C$2:$C$419,Rifles!$D$2:$D$419,"N/A",0)</f>
        <v>N/A</v>
      </c>
      <c r="C1653" s="4" t="str">
        <f>_xlfn.XLOOKUP($A1653, Rifles!$C$2:$C$419,Rifles!F$2:F$419,"N/A",0)</f>
        <v>N/A</v>
      </c>
      <c r="D1653" s="4" t="str">
        <f>_xlfn.XLOOKUP($A1653, Rifles!$C$2:$C$419,Rifles!G$2:G$419,"N/A",0)</f>
        <v>N/A</v>
      </c>
      <c r="E1653" s="3">
        <f>_xlfn.XLOOKUP($A1653,Pistols!$C:$C,Pistols!H:H,0,0)</f>
        <v>0</v>
      </c>
      <c r="F1653" s="3">
        <f>_xlfn.XLOOKUP($A1653,Pistols!$C:$C,Pistols!I:I,0,0)</f>
        <v>0</v>
      </c>
      <c r="G1653" s="3">
        <f>_xlfn.XLOOKUP($A1653,Pistols!$C:$C,Pistols!J:J,0,0)</f>
        <v>0</v>
      </c>
      <c r="H1653" s="3">
        <f>_xlfn.XLOOKUP($A1653,Pistols!$C:$C,Pistols!K:K,0,0)</f>
        <v>0</v>
      </c>
      <c r="I1653" s="3">
        <f>_xlfn.XLOOKUP($A1653,Pistols!$C:$C,Pistols!L:L,0,0)</f>
        <v>0</v>
      </c>
      <c r="J1653" s="3">
        <f>_xlfn.XLOOKUP($A1653,Pistols!$C:$C,Pistols!M:M,0,0)</f>
        <v>0</v>
      </c>
      <c r="K1653" s="3">
        <f>_xlfn.XLOOKUP($A1653,Pistols!$C:$C,Pistols!N:N,0,0)</f>
        <v>0</v>
      </c>
      <c r="L1653" s="3">
        <f>_xlfn.XLOOKUP($A1653,Revolvers!$C:$C,Revolvers!O:O,0,0)</f>
        <v>0</v>
      </c>
      <c r="M1653" s="3">
        <f>_xlfn.XLOOKUP($A1653,Revolvers!$C:$C,Revolvers!P:P,0,0)</f>
        <v>0</v>
      </c>
      <c r="N1653" s="3">
        <f>_xlfn.XLOOKUP($A1653,Revolvers!$C:$C,Revolvers!Q:Q,0,0)</f>
        <v>0</v>
      </c>
      <c r="O1653" s="3">
        <f>_xlfn.XLOOKUP($A1653,Revolvers!$C:$C,Revolvers!R:R,0,0)</f>
        <v>0</v>
      </c>
      <c r="P1653" s="3">
        <f>_xlfn.XLOOKUP($A1653,Revolvers!$C:$C,Revolvers!S:S,0,0)</f>
        <v>0</v>
      </c>
      <c r="Q1653" s="3">
        <f>_xlfn.XLOOKUP($A1653,Revolvers!$C:$C,Revolvers!T:T,0,0)</f>
        <v>0</v>
      </c>
      <c r="R1653" s="3">
        <f>_xlfn.XLOOKUP($A1653,Rifles!C:C,Rifles!H:H,0,0)</f>
        <v>1</v>
      </c>
      <c r="S1653" s="3">
        <f>_xlfn.XLOOKUP($A1653,Shotguns!C:C,Shotguns!H:H,0,0)</f>
        <v>0</v>
      </c>
      <c r="T1653" s="3">
        <f t="shared" si="25"/>
        <v>1</v>
      </c>
    </row>
    <row r="1654" spans="1:20" x14ac:dyDescent="0.25">
      <c r="A1654" s="3">
        <f>Rifles!C1654</f>
        <v>33905871</v>
      </c>
      <c r="B1654" s="3" t="str">
        <f>_xlfn.XLOOKUP($A1654, Rifles!$C$2:$C$419,Rifles!$D$2:$D$419,"N/A",0)</f>
        <v>N/A</v>
      </c>
      <c r="C1654" s="4" t="str">
        <f>_xlfn.XLOOKUP($A1654, Rifles!$C$2:$C$419,Rifles!F$2:F$419,"N/A",0)</f>
        <v>N/A</v>
      </c>
      <c r="D1654" s="4" t="str">
        <f>_xlfn.XLOOKUP($A1654, Rifles!$C$2:$C$419,Rifles!G$2:G$419,"N/A",0)</f>
        <v>N/A</v>
      </c>
      <c r="E1654" s="3">
        <f>_xlfn.XLOOKUP($A1654,Pistols!$C:$C,Pistols!H:H,0,0)</f>
        <v>0</v>
      </c>
      <c r="F1654" s="3">
        <f>_xlfn.XLOOKUP($A1654,Pistols!$C:$C,Pistols!I:I,0,0)</f>
        <v>0</v>
      </c>
      <c r="G1654" s="3">
        <f>_xlfn.XLOOKUP($A1654,Pistols!$C:$C,Pistols!J:J,0,0)</f>
        <v>0</v>
      </c>
      <c r="H1654" s="3">
        <f>_xlfn.XLOOKUP($A1654,Pistols!$C:$C,Pistols!K:K,0,0)</f>
        <v>0</v>
      </c>
      <c r="I1654" s="3">
        <f>_xlfn.XLOOKUP($A1654,Pistols!$C:$C,Pistols!L:L,0,0)</f>
        <v>0</v>
      </c>
      <c r="J1654" s="3">
        <f>_xlfn.XLOOKUP($A1654,Pistols!$C:$C,Pistols!M:M,0,0)</f>
        <v>0</v>
      </c>
      <c r="K1654" s="3">
        <f>_xlfn.XLOOKUP($A1654,Pistols!$C:$C,Pistols!N:N,0,0)</f>
        <v>0</v>
      </c>
      <c r="L1654" s="3">
        <f>_xlfn.XLOOKUP($A1654,Revolvers!$C:$C,Revolvers!O:O,0,0)</f>
        <v>0</v>
      </c>
      <c r="M1654" s="3">
        <f>_xlfn.XLOOKUP($A1654,Revolvers!$C:$C,Revolvers!P:P,0,0)</f>
        <v>0</v>
      </c>
      <c r="N1654" s="3">
        <f>_xlfn.XLOOKUP($A1654,Revolvers!$C:$C,Revolvers!Q:Q,0,0)</f>
        <v>0</v>
      </c>
      <c r="O1654" s="3">
        <f>_xlfn.XLOOKUP($A1654,Revolvers!$C:$C,Revolvers!R:R,0,0)</f>
        <v>0</v>
      </c>
      <c r="P1654" s="3">
        <f>_xlfn.XLOOKUP($A1654,Revolvers!$C:$C,Revolvers!S:S,0,0)</f>
        <v>0</v>
      </c>
      <c r="Q1654" s="3">
        <f>_xlfn.XLOOKUP($A1654,Revolvers!$C:$C,Revolvers!T:T,0,0)</f>
        <v>0</v>
      </c>
      <c r="R1654" s="3">
        <f>_xlfn.XLOOKUP($A1654,Rifles!C:C,Rifles!H:H,0,0)</f>
        <v>40</v>
      </c>
      <c r="S1654" s="3">
        <f>_xlfn.XLOOKUP($A1654,Shotguns!C:C,Shotguns!H:H,0,0)</f>
        <v>0</v>
      </c>
      <c r="T1654" s="3">
        <f t="shared" si="25"/>
        <v>40</v>
      </c>
    </row>
    <row r="1655" spans="1:20" x14ac:dyDescent="0.25">
      <c r="A1655" s="3">
        <f>Rifles!C1655</f>
        <v>33905137</v>
      </c>
      <c r="B1655" s="3" t="str">
        <f>_xlfn.XLOOKUP($A1655, Rifles!$C$2:$C$419,Rifles!$D$2:$D$419,"N/A",0)</f>
        <v>N/A</v>
      </c>
      <c r="C1655" s="4" t="str">
        <f>_xlfn.XLOOKUP($A1655, Rifles!$C$2:$C$419,Rifles!F$2:F$419,"N/A",0)</f>
        <v>N/A</v>
      </c>
      <c r="D1655" s="4" t="str">
        <f>_xlfn.XLOOKUP($A1655, Rifles!$C$2:$C$419,Rifles!G$2:G$419,"N/A",0)</f>
        <v>N/A</v>
      </c>
      <c r="E1655" s="3">
        <f>_xlfn.XLOOKUP($A1655,Pistols!$C:$C,Pistols!H:H,0,0)</f>
        <v>0</v>
      </c>
      <c r="F1655" s="3">
        <f>_xlfn.XLOOKUP($A1655,Pistols!$C:$C,Pistols!I:I,0,0)</f>
        <v>0</v>
      </c>
      <c r="G1655" s="3">
        <f>_xlfn.XLOOKUP($A1655,Pistols!$C:$C,Pistols!J:J,0,0)</f>
        <v>0</v>
      </c>
      <c r="H1655" s="3">
        <f>_xlfn.XLOOKUP($A1655,Pistols!$C:$C,Pistols!K:K,0,0)</f>
        <v>0</v>
      </c>
      <c r="I1655" s="3">
        <f>_xlfn.XLOOKUP($A1655,Pistols!$C:$C,Pistols!L:L,0,0)</f>
        <v>0</v>
      </c>
      <c r="J1655" s="3">
        <f>_xlfn.XLOOKUP($A1655,Pistols!$C:$C,Pistols!M:M,0,0)</f>
        <v>0</v>
      </c>
      <c r="K1655" s="3">
        <f>_xlfn.XLOOKUP($A1655,Pistols!$C:$C,Pistols!N:N,0,0)</f>
        <v>0</v>
      </c>
      <c r="L1655" s="3">
        <f>_xlfn.XLOOKUP($A1655,Revolvers!$C:$C,Revolvers!O:O,0,0)</f>
        <v>0</v>
      </c>
      <c r="M1655" s="3">
        <f>_xlfn.XLOOKUP($A1655,Revolvers!$C:$C,Revolvers!P:P,0,0)</f>
        <v>0</v>
      </c>
      <c r="N1655" s="3">
        <f>_xlfn.XLOOKUP($A1655,Revolvers!$C:$C,Revolvers!Q:Q,0,0)</f>
        <v>0</v>
      </c>
      <c r="O1655" s="3">
        <f>_xlfn.XLOOKUP($A1655,Revolvers!$C:$C,Revolvers!R:R,0,0)</f>
        <v>0</v>
      </c>
      <c r="P1655" s="3">
        <f>_xlfn.XLOOKUP($A1655,Revolvers!$C:$C,Revolvers!S:S,0,0)</f>
        <v>0</v>
      </c>
      <c r="Q1655" s="3">
        <f>_xlfn.XLOOKUP($A1655,Revolvers!$C:$C,Revolvers!T:T,0,0)</f>
        <v>0</v>
      </c>
      <c r="R1655" s="3">
        <f>_xlfn.XLOOKUP($A1655,Rifles!C:C,Rifles!H:H,0,0)</f>
        <v>4</v>
      </c>
      <c r="S1655" s="3">
        <f>_xlfn.XLOOKUP($A1655,Shotguns!C:C,Shotguns!H:H,0,0)</f>
        <v>0</v>
      </c>
      <c r="T1655" s="3">
        <f t="shared" si="25"/>
        <v>4</v>
      </c>
    </row>
    <row r="1656" spans="1:20" x14ac:dyDescent="0.25">
      <c r="A1656" s="3">
        <f>Rifles!C1656</f>
        <v>33900732</v>
      </c>
      <c r="B1656" s="3" t="str">
        <f>_xlfn.XLOOKUP($A1656, Rifles!$C$2:$C$419,Rifles!$D$2:$D$419,"N/A",0)</f>
        <v>N/A</v>
      </c>
      <c r="C1656" s="4" t="str">
        <f>_xlfn.XLOOKUP($A1656, Rifles!$C$2:$C$419,Rifles!F$2:F$419,"N/A",0)</f>
        <v>N/A</v>
      </c>
      <c r="D1656" s="4" t="str">
        <f>_xlfn.XLOOKUP($A1656, Rifles!$C$2:$C$419,Rifles!G$2:G$419,"N/A",0)</f>
        <v>N/A</v>
      </c>
      <c r="E1656" s="3">
        <f>_xlfn.XLOOKUP($A1656,Pistols!$C:$C,Pistols!H:H,0,0)</f>
        <v>0</v>
      </c>
      <c r="F1656" s="3">
        <f>_xlfn.XLOOKUP($A1656,Pistols!$C:$C,Pistols!I:I,0,0)</f>
        <v>0</v>
      </c>
      <c r="G1656" s="3">
        <f>_xlfn.XLOOKUP($A1656,Pistols!$C:$C,Pistols!J:J,0,0)</f>
        <v>0</v>
      </c>
      <c r="H1656" s="3">
        <f>_xlfn.XLOOKUP($A1656,Pistols!$C:$C,Pistols!K:K,0,0)</f>
        <v>0</v>
      </c>
      <c r="I1656" s="3">
        <f>_xlfn.XLOOKUP($A1656,Pistols!$C:$C,Pistols!L:L,0,0)</f>
        <v>0</v>
      </c>
      <c r="J1656" s="3">
        <f>_xlfn.XLOOKUP($A1656,Pistols!$C:$C,Pistols!M:M,0,0)</f>
        <v>0</v>
      </c>
      <c r="K1656" s="3">
        <f>_xlfn.XLOOKUP($A1656,Pistols!$C:$C,Pistols!N:N,0,0)</f>
        <v>0</v>
      </c>
      <c r="L1656" s="3">
        <f>_xlfn.XLOOKUP($A1656,Revolvers!$C:$C,Revolvers!O:O,0,0)</f>
        <v>0</v>
      </c>
      <c r="M1656" s="3">
        <f>_xlfn.XLOOKUP($A1656,Revolvers!$C:$C,Revolvers!P:P,0,0)</f>
        <v>0</v>
      </c>
      <c r="N1656" s="3">
        <f>_xlfn.XLOOKUP($A1656,Revolvers!$C:$C,Revolvers!Q:Q,0,0)</f>
        <v>0</v>
      </c>
      <c r="O1656" s="3">
        <f>_xlfn.XLOOKUP($A1656,Revolvers!$C:$C,Revolvers!R:R,0,0)</f>
        <v>0</v>
      </c>
      <c r="P1656" s="3">
        <f>_xlfn.XLOOKUP($A1656,Revolvers!$C:$C,Revolvers!S:S,0,0)</f>
        <v>0</v>
      </c>
      <c r="Q1656" s="3">
        <f>_xlfn.XLOOKUP($A1656,Revolvers!$C:$C,Revolvers!T:T,0,0)</f>
        <v>0</v>
      </c>
      <c r="R1656" s="3">
        <f>_xlfn.XLOOKUP($A1656,Rifles!C:C,Rifles!H:H,0,0)</f>
        <v>24</v>
      </c>
      <c r="S1656" s="3">
        <f>_xlfn.XLOOKUP($A1656,Shotguns!C:C,Shotguns!H:H,0,0)</f>
        <v>0</v>
      </c>
      <c r="T1656" s="3">
        <f t="shared" si="25"/>
        <v>24</v>
      </c>
    </row>
    <row r="1657" spans="1:20" x14ac:dyDescent="0.25">
      <c r="A1657" s="3">
        <f>Rifles!C1657</f>
        <v>33907555</v>
      </c>
      <c r="B1657" s="3" t="str">
        <f>_xlfn.XLOOKUP($A1657, Rifles!$C$2:$C$419,Rifles!$D$2:$D$419,"N/A",0)</f>
        <v>N/A</v>
      </c>
      <c r="C1657" s="4" t="str">
        <f>_xlfn.XLOOKUP($A1657, Rifles!$C$2:$C$419,Rifles!F$2:F$419,"N/A",0)</f>
        <v>N/A</v>
      </c>
      <c r="D1657" s="4" t="str">
        <f>_xlfn.XLOOKUP($A1657, Rifles!$C$2:$C$419,Rifles!G$2:G$419,"N/A",0)</f>
        <v>N/A</v>
      </c>
      <c r="E1657" s="3">
        <f>_xlfn.XLOOKUP($A1657,Pistols!$C:$C,Pistols!H:H,0,0)</f>
        <v>0</v>
      </c>
      <c r="F1657" s="3">
        <f>_xlfn.XLOOKUP($A1657,Pistols!$C:$C,Pistols!I:I,0,0)</f>
        <v>0</v>
      </c>
      <c r="G1657" s="3">
        <f>_xlfn.XLOOKUP($A1657,Pistols!$C:$C,Pistols!J:J,0,0)</f>
        <v>0</v>
      </c>
      <c r="H1657" s="3">
        <f>_xlfn.XLOOKUP($A1657,Pistols!$C:$C,Pistols!K:K,0,0)</f>
        <v>0</v>
      </c>
      <c r="I1657" s="3">
        <f>_xlfn.XLOOKUP($A1657,Pistols!$C:$C,Pistols!L:L,0,0)</f>
        <v>0</v>
      </c>
      <c r="J1657" s="3">
        <f>_xlfn.XLOOKUP($A1657,Pistols!$C:$C,Pistols!M:M,0,0)</f>
        <v>1</v>
      </c>
      <c r="K1657" s="3">
        <f>_xlfn.XLOOKUP($A1657,Pistols!$C:$C,Pistols!N:N,0,0)</f>
        <v>1</v>
      </c>
      <c r="L1657" s="3">
        <f>_xlfn.XLOOKUP($A1657,Revolvers!$C:$C,Revolvers!O:O,0,0)</f>
        <v>0</v>
      </c>
      <c r="M1657" s="3">
        <f>_xlfn.XLOOKUP($A1657,Revolvers!$C:$C,Revolvers!P:P,0,0)</f>
        <v>0</v>
      </c>
      <c r="N1657" s="3">
        <f>_xlfn.XLOOKUP($A1657,Revolvers!$C:$C,Revolvers!Q:Q,0,0)</f>
        <v>0</v>
      </c>
      <c r="O1657" s="3">
        <f>_xlfn.XLOOKUP($A1657,Revolvers!$C:$C,Revolvers!R:R,0,0)</f>
        <v>0</v>
      </c>
      <c r="P1657" s="3">
        <f>_xlfn.XLOOKUP($A1657,Revolvers!$C:$C,Revolvers!S:S,0,0)</f>
        <v>0</v>
      </c>
      <c r="Q1657" s="3">
        <f>_xlfn.XLOOKUP($A1657,Revolvers!$C:$C,Revolvers!T:T,0,0)</f>
        <v>0</v>
      </c>
      <c r="R1657" s="3">
        <f>_xlfn.XLOOKUP($A1657,Rifles!C:C,Rifles!H:H,0,0)</f>
        <v>1</v>
      </c>
      <c r="S1657" s="3">
        <f>_xlfn.XLOOKUP($A1657,Shotguns!C:C,Shotguns!H:H,0,0)</f>
        <v>0</v>
      </c>
      <c r="T1657" s="3">
        <f t="shared" si="25"/>
        <v>2</v>
      </c>
    </row>
    <row r="1658" spans="1:20" x14ac:dyDescent="0.25">
      <c r="A1658" s="3">
        <f>Rifles!C1658</f>
        <v>33903022</v>
      </c>
      <c r="B1658" s="3" t="str">
        <f>_xlfn.XLOOKUP($A1658, Rifles!$C$2:$C$419,Rifles!$D$2:$D$419,"N/A",0)</f>
        <v>N/A</v>
      </c>
      <c r="C1658" s="4" t="str">
        <f>_xlfn.XLOOKUP($A1658, Rifles!$C$2:$C$419,Rifles!F$2:F$419,"N/A",0)</f>
        <v>N/A</v>
      </c>
      <c r="D1658" s="4" t="str">
        <f>_xlfn.XLOOKUP($A1658, Rifles!$C$2:$C$419,Rifles!G$2:G$419,"N/A",0)</f>
        <v>N/A</v>
      </c>
      <c r="E1658" s="3">
        <f>_xlfn.XLOOKUP($A1658,Pistols!$C:$C,Pistols!H:H,0,0)</f>
        <v>0</v>
      </c>
      <c r="F1658" s="3">
        <f>_xlfn.XLOOKUP($A1658,Pistols!$C:$C,Pistols!I:I,0,0)</f>
        <v>0</v>
      </c>
      <c r="G1658" s="3">
        <f>_xlfn.XLOOKUP($A1658,Pistols!$C:$C,Pistols!J:J,0,0)</f>
        <v>0</v>
      </c>
      <c r="H1658" s="3">
        <f>_xlfn.XLOOKUP($A1658,Pistols!$C:$C,Pistols!K:K,0,0)</f>
        <v>0</v>
      </c>
      <c r="I1658" s="3">
        <f>_xlfn.XLOOKUP($A1658,Pistols!$C:$C,Pistols!L:L,0,0)</f>
        <v>0</v>
      </c>
      <c r="J1658" s="3">
        <f>_xlfn.XLOOKUP($A1658,Pistols!$C:$C,Pistols!M:M,0,0)</f>
        <v>0</v>
      </c>
      <c r="K1658" s="3">
        <f>_xlfn.XLOOKUP($A1658,Pistols!$C:$C,Pistols!N:N,0,0)</f>
        <v>0</v>
      </c>
      <c r="L1658" s="3">
        <f>_xlfn.XLOOKUP($A1658,Revolvers!$C:$C,Revolvers!O:O,0,0)</f>
        <v>0</v>
      </c>
      <c r="M1658" s="3">
        <f>_xlfn.XLOOKUP($A1658,Revolvers!$C:$C,Revolvers!P:P,0,0)</f>
        <v>0</v>
      </c>
      <c r="N1658" s="3">
        <f>_xlfn.XLOOKUP($A1658,Revolvers!$C:$C,Revolvers!Q:Q,0,0)</f>
        <v>0</v>
      </c>
      <c r="O1658" s="3">
        <f>_xlfn.XLOOKUP($A1658,Revolvers!$C:$C,Revolvers!R:R,0,0)</f>
        <v>0</v>
      </c>
      <c r="P1658" s="3">
        <f>_xlfn.XLOOKUP($A1658,Revolvers!$C:$C,Revolvers!S:S,0,0)</f>
        <v>0</v>
      </c>
      <c r="Q1658" s="3">
        <f>_xlfn.XLOOKUP($A1658,Revolvers!$C:$C,Revolvers!T:T,0,0)</f>
        <v>0</v>
      </c>
      <c r="R1658" s="3">
        <f>_xlfn.XLOOKUP($A1658,Rifles!C:C,Rifles!H:H,0,0)</f>
        <v>27581</v>
      </c>
      <c r="S1658" s="3">
        <f>_xlfn.XLOOKUP($A1658,Shotguns!C:C,Shotguns!H:H,0,0)</f>
        <v>0</v>
      </c>
      <c r="T1658" s="3">
        <f t="shared" si="25"/>
        <v>27581</v>
      </c>
    </row>
    <row r="1659" spans="1:20" x14ac:dyDescent="0.25">
      <c r="A1659" s="3">
        <f>Rifles!C1659</f>
        <v>33907302</v>
      </c>
      <c r="B1659" s="3" t="str">
        <f>_xlfn.XLOOKUP($A1659, Rifles!$C$2:$C$419,Rifles!$D$2:$D$419,"N/A",0)</f>
        <v>N/A</v>
      </c>
      <c r="C1659" s="4" t="str">
        <f>_xlfn.XLOOKUP($A1659, Rifles!$C$2:$C$419,Rifles!F$2:F$419,"N/A",0)</f>
        <v>N/A</v>
      </c>
      <c r="D1659" s="4" t="str">
        <f>_xlfn.XLOOKUP($A1659, Rifles!$C$2:$C$419,Rifles!G$2:G$419,"N/A",0)</f>
        <v>N/A</v>
      </c>
      <c r="E1659" s="3">
        <f>_xlfn.XLOOKUP($A1659,Pistols!$C:$C,Pistols!H:H,0,0)</f>
        <v>0</v>
      </c>
      <c r="F1659" s="3">
        <f>_xlfn.XLOOKUP($A1659,Pistols!$C:$C,Pistols!I:I,0,0)</f>
        <v>0</v>
      </c>
      <c r="G1659" s="3">
        <f>_xlfn.XLOOKUP($A1659,Pistols!$C:$C,Pistols!J:J,0,0)</f>
        <v>0</v>
      </c>
      <c r="H1659" s="3">
        <f>_xlfn.XLOOKUP($A1659,Pistols!$C:$C,Pistols!K:K,0,0)</f>
        <v>0</v>
      </c>
      <c r="I1659" s="3">
        <f>_xlfn.XLOOKUP($A1659,Pistols!$C:$C,Pistols!L:L,0,0)</f>
        <v>0</v>
      </c>
      <c r="J1659" s="3">
        <f>_xlfn.XLOOKUP($A1659,Pistols!$C:$C,Pistols!M:M,0,0)</f>
        <v>0</v>
      </c>
      <c r="K1659" s="3">
        <f>_xlfn.XLOOKUP($A1659,Pistols!$C:$C,Pistols!N:N,0,0)</f>
        <v>0</v>
      </c>
      <c r="L1659" s="3">
        <f>_xlfn.XLOOKUP($A1659,Revolvers!$C:$C,Revolvers!O:O,0,0)</f>
        <v>0</v>
      </c>
      <c r="M1659" s="3">
        <f>_xlfn.XLOOKUP($A1659,Revolvers!$C:$C,Revolvers!P:P,0,0)</f>
        <v>0</v>
      </c>
      <c r="N1659" s="3">
        <f>_xlfn.XLOOKUP($A1659,Revolvers!$C:$C,Revolvers!Q:Q,0,0)</f>
        <v>0</v>
      </c>
      <c r="O1659" s="3">
        <f>_xlfn.XLOOKUP($A1659,Revolvers!$C:$C,Revolvers!R:R,0,0)</f>
        <v>0</v>
      </c>
      <c r="P1659" s="3">
        <f>_xlfn.XLOOKUP($A1659,Revolvers!$C:$C,Revolvers!S:S,0,0)</f>
        <v>0</v>
      </c>
      <c r="Q1659" s="3">
        <f>_xlfn.XLOOKUP($A1659,Revolvers!$C:$C,Revolvers!T:T,0,0)</f>
        <v>0</v>
      </c>
      <c r="R1659" s="3">
        <f>_xlfn.XLOOKUP($A1659,Rifles!C:C,Rifles!H:H,0,0)</f>
        <v>19</v>
      </c>
      <c r="S1659" s="3">
        <f>_xlfn.XLOOKUP($A1659,Shotguns!C:C,Shotguns!H:H,0,0)</f>
        <v>0</v>
      </c>
      <c r="T1659" s="3">
        <f t="shared" si="25"/>
        <v>19</v>
      </c>
    </row>
    <row r="1660" spans="1:20" x14ac:dyDescent="0.25">
      <c r="A1660" s="3">
        <f>Rifles!C1660</f>
        <v>33907913</v>
      </c>
      <c r="B1660" s="3" t="str">
        <f>_xlfn.XLOOKUP($A1660, Rifles!$C$2:$C$419,Rifles!$D$2:$D$419,"N/A",0)</f>
        <v>N/A</v>
      </c>
      <c r="C1660" s="4" t="str">
        <f>_xlfn.XLOOKUP($A1660, Rifles!$C$2:$C$419,Rifles!F$2:F$419,"N/A",0)</f>
        <v>N/A</v>
      </c>
      <c r="D1660" s="4" t="str">
        <f>_xlfn.XLOOKUP($A1660, Rifles!$C$2:$C$419,Rifles!G$2:G$419,"N/A",0)</f>
        <v>N/A</v>
      </c>
      <c r="E1660" s="3">
        <f>_xlfn.XLOOKUP($A1660,Pistols!$C:$C,Pistols!H:H,0,0)</f>
        <v>0</v>
      </c>
      <c r="F1660" s="3">
        <f>_xlfn.XLOOKUP($A1660,Pistols!$C:$C,Pistols!I:I,0,0)</f>
        <v>0</v>
      </c>
      <c r="G1660" s="3">
        <f>_xlfn.XLOOKUP($A1660,Pistols!$C:$C,Pistols!J:J,0,0)</f>
        <v>0</v>
      </c>
      <c r="H1660" s="3">
        <f>_xlfn.XLOOKUP($A1660,Pistols!$C:$C,Pistols!K:K,0,0)</f>
        <v>0</v>
      </c>
      <c r="I1660" s="3">
        <f>_xlfn.XLOOKUP($A1660,Pistols!$C:$C,Pistols!L:L,0,0)</f>
        <v>0</v>
      </c>
      <c r="J1660" s="3">
        <f>_xlfn.XLOOKUP($A1660,Pistols!$C:$C,Pistols!M:M,0,0)</f>
        <v>0</v>
      </c>
      <c r="K1660" s="3">
        <f>_xlfn.XLOOKUP($A1660,Pistols!$C:$C,Pistols!N:N,0,0)</f>
        <v>0</v>
      </c>
      <c r="L1660" s="3">
        <f>_xlfn.XLOOKUP($A1660,Revolvers!$C:$C,Revolvers!O:O,0,0)</f>
        <v>0</v>
      </c>
      <c r="M1660" s="3">
        <f>_xlfn.XLOOKUP($A1660,Revolvers!$C:$C,Revolvers!P:P,0,0)</f>
        <v>0</v>
      </c>
      <c r="N1660" s="3">
        <f>_xlfn.XLOOKUP($A1660,Revolvers!$C:$C,Revolvers!Q:Q,0,0)</f>
        <v>0</v>
      </c>
      <c r="O1660" s="3">
        <f>_xlfn.XLOOKUP($A1660,Revolvers!$C:$C,Revolvers!R:R,0,0)</f>
        <v>0</v>
      </c>
      <c r="P1660" s="3">
        <f>_xlfn.XLOOKUP($A1660,Revolvers!$C:$C,Revolvers!S:S,0,0)</f>
        <v>0</v>
      </c>
      <c r="Q1660" s="3">
        <f>_xlfn.XLOOKUP($A1660,Revolvers!$C:$C,Revolvers!T:T,0,0)</f>
        <v>0</v>
      </c>
      <c r="R1660" s="3">
        <f>_xlfn.XLOOKUP($A1660,Rifles!C:C,Rifles!H:H,0,0)</f>
        <v>1</v>
      </c>
      <c r="S1660" s="3">
        <f>_xlfn.XLOOKUP($A1660,Shotguns!C:C,Shotguns!H:H,0,0)</f>
        <v>0</v>
      </c>
      <c r="T1660" s="3">
        <f t="shared" si="25"/>
        <v>1</v>
      </c>
    </row>
    <row r="1661" spans="1:20" x14ac:dyDescent="0.25">
      <c r="A1661" s="3">
        <f>Rifles!C1661</f>
        <v>33907330</v>
      </c>
      <c r="B1661" s="3" t="str">
        <f>_xlfn.XLOOKUP($A1661, Rifles!$C$2:$C$419,Rifles!$D$2:$D$419,"N/A",0)</f>
        <v>N/A</v>
      </c>
      <c r="C1661" s="4" t="str">
        <f>_xlfn.XLOOKUP($A1661, Rifles!$C$2:$C$419,Rifles!F$2:F$419,"N/A",0)</f>
        <v>N/A</v>
      </c>
      <c r="D1661" s="4" t="str">
        <f>_xlfn.XLOOKUP($A1661, Rifles!$C$2:$C$419,Rifles!G$2:G$419,"N/A",0)</f>
        <v>N/A</v>
      </c>
      <c r="E1661" s="3">
        <f>_xlfn.XLOOKUP($A1661,Pistols!$C:$C,Pistols!H:H,0,0)</f>
        <v>0</v>
      </c>
      <c r="F1661" s="3">
        <f>_xlfn.XLOOKUP($A1661,Pistols!$C:$C,Pistols!I:I,0,0)</f>
        <v>0</v>
      </c>
      <c r="G1661" s="3">
        <f>_xlfn.XLOOKUP($A1661,Pistols!$C:$C,Pistols!J:J,0,0)</f>
        <v>0</v>
      </c>
      <c r="H1661" s="3">
        <f>_xlfn.XLOOKUP($A1661,Pistols!$C:$C,Pistols!K:K,0,0)</f>
        <v>0</v>
      </c>
      <c r="I1661" s="3">
        <f>_xlfn.XLOOKUP($A1661,Pistols!$C:$C,Pistols!L:L,0,0)</f>
        <v>0</v>
      </c>
      <c r="J1661" s="3">
        <f>_xlfn.XLOOKUP($A1661,Pistols!$C:$C,Pistols!M:M,0,0)</f>
        <v>0</v>
      </c>
      <c r="K1661" s="3">
        <f>_xlfn.XLOOKUP($A1661,Pistols!$C:$C,Pistols!N:N,0,0)</f>
        <v>0</v>
      </c>
      <c r="L1661" s="3">
        <f>_xlfn.XLOOKUP($A1661,Revolvers!$C:$C,Revolvers!O:O,0,0)</f>
        <v>0</v>
      </c>
      <c r="M1661" s="3">
        <f>_xlfn.XLOOKUP($A1661,Revolvers!$C:$C,Revolvers!P:P,0,0)</f>
        <v>0</v>
      </c>
      <c r="N1661" s="3">
        <f>_xlfn.XLOOKUP($A1661,Revolvers!$C:$C,Revolvers!Q:Q,0,0)</f>
        <v>0</v>
      </c>
      <c r="O1661" s="3">
        <f>_xlfn.XLOOKUP($A1661,Revolvers!$C:$C,Revolvers!R:R,0,0)</f>
        <v>0</v>
      </c>
      <c r="P1661" s="3">
        <f>_xlfn.XLOOKUP($A1661,Revolvers!$C:$C,Revolvers!S:S,0,0)</f>
        <v>0</v>
      </c>
      <c r="Q1661" s="3">
        <f>_xlfn.XLOOKUP($A1661,Revolvers!$C:$C,Revolvers!T:T,0,0)</f>
        <v>0</v>
      </c>
      <c r="R1661" s="3">
        <f>_xlfn.XLOOKUP($A1661,Rifles!C:C,Rifles!H:H,0,0)</f>
        <v>1</v>
      </c>
      <c r="S1661" s="3">
        <f>_xlfn.XLOOKUP($A1661,Shotguns!C:C,Shotguns!H:H,0,0)</f>
        <v>0</v>
      </c>
      <c r="T1661" s="3">
        <f t="shared" si="25"/>
        <v>1</v>
      </c>
    </row>
    <row r="1662" spans="1:20" x14ac:dyDescent="0.25">
      <c r="A1662" s="3">
        <f>Rifles!C1662</f>
        <v>33907085</v>
      </c>
      <c r="B1662" s="3" t="str">
        <f>_xlfn.XLOOKUP($A1662, Rifles!$C$2:$C$419,Rifles!$D$2:$D$419,"N/A",0)</f>
        <v>N/A</v>
      </c>
      <c r="C1662" s="4" t="str">
        <f>_xlfn.XLOOKUP($A1662, Rifles!$C$2:$C$419,Rifles!F$2:F$419,"N/A",0)</f>
        <v>N/A</v>
      </c>
      <c r="D1662" s="4" t="str">
        <f>_xlfn.XLOOKUP($A1662, Rifles!$C$2:$C$419,Rifles!G$2:G$419,"N/A",0)</f>
        <v>N/A</v>
      </c>
      <c r="E1662" s="3">
        <f>_xlfn.XLOOKUP($A1662,Pistols!$C:$C,Pistols!H:H,0,0)</f>
        <v>0</v>
      </c>
      <c r="F1662" s="3">
        <f>_xlfn.XLOOKUP($A1662,Pistols!$C:$C,Pistols!I:I,0,0)</f>
        <v>0</v>
      </c>
      <c r="G1662" s="3">
        <f>_xlfn.XLOOKUP($A1662,Pistols!$C:$C,Pistols!J:J,0,0)</f>
        <v>0</v>
      </c>
      <c r="H1662" s="3">
        <f>_xlfn.XLOOKUP($A1662,Pistols!$C:$C,Pistols!K:K,0,0)</f>
        <v>0</v>
      </c>
      <c r="I1662" s="3">
        <f>_xlfn.XLOOKUP($A1662,Pistols!$C:$C,Pistols!L:L,0,0)</f>
        <v>0</v>
      </c>
      <c r="J1662" s="3">
        <f>_xlfn.XLOOKUP($A1662,Pistols!$C:$C,Pistols!M:M,0,0)</f>
        <v>0</v>
      </c>
      <c r="K1662" s="3">
        <f>_xlfn.XLOOKUP($A1662,Pistols!$C:$C,Pistols!N:N,0,0)</f>
        <v>0</v>
      </c>
      <c r="L1662" s="3">
        <f>_xlfn.XLOOKUP($A1662,Revolvers!$C:$C,Revolvers!O:O,0,0)</f>
        <v>0</v>
      </c>
      <c r="M1662" s="3">
        <f>_xlfn.XLOOKUP($A1662,Revolvers!$C:$C,Revolvers!P:P,0,0)</f>
        <v>0</v>
      </c>
      <c r="N1662" s="3">
        <f>_xlfn.XLOOKUP($A1662,Revolvers!$C:$C,Revolvers!Q:Q,0,0)</f>
        <v>0</v>
      </c>
      <c r="O1662" s="3">
        <f>_xlfn.XLOOKUP($A1662,Revolvers!$C:$C,Revolvers!R:R,0,0)</f>
        <v>0</v>
      </c>
      <c r="P1662" s="3">
        <f>_xlfn.XLOOKUP($A1662,Revolvers!$C:$C,Revolvers!S:S,0,0)</f>
        <v>0</v>
      </c>
      <c r="Q1662" s="3">
        <f>_xlfn.XLOOKUP($A1662,Revolvers!$C:$C,Revolvers!T:T,0,0)</f>
        <v>0</v>
      </c>
      <c r="R1662" s="3">
        <f>_xlfn.XLOOKUP($A1662,Rifles!C:C,Rifles!H:H,0,0)</f>
        <v>32</v>
      </c>
      <c r="S1662" s="3">
        <f>_xlfn.XLOOKUP($A1662,Shotguns!C:C,Shotguns!H:H,0,0)</f>
        <v>0</v>
      </c>
      <c r="T1662" s="3">
        <f t="shared" si="25"/>
        <v>32</v>
      </c>
    </row>
    <row r="1663" spans="1:20" x14ac:dyDescent="0.25">
      <c r="A1663" s="3">
        <f>Rifles!C1663</f>
        <v>33904776</v>
      </c>
      <c r="B1663" s="3" t="str">
        <f>_xlfn.XLOOKUP($A1663, Rifles!$C$2:$C$419,Rifles!$D$2:$D$419,"N/A",0)</f>
        <v>N/A</v>
      </c>
      <c r="C1663" s="4" t="str">
        <f>_xlfn.XLOOKUP($A1663, Rifles!$C$2:$C$419,Rifles!F$2:F$419,"N/A",0)</f>
        <v>N/A</v>
      </c>
      <c r="D1663" s="4" t="str">
        <f>_xlfn.XLOOKUP($A1663, Rifles!$C$2:$C$419,Rifles!G$2:G$419,"N/A",0)</f>
        <v>N/A</v>
      </c>
      <c r="E1663" s="3">
        <f>_xlfn.XLOOKUP($A1663,Pistols!$C:$C,Pistols!H:H,0,0)</f>
        <v>1</v>
      </c>
      <c r="F1663" s="3">
        <f>_xlfn.XLOOKUP($A1663,Pistols!$C:$C,Pistols!I:I,0,0)</f>
        <v>0</v>
      </c>
      <c r="G1663" s="3">
        <f>_xlfn.XLOOKUP($A1663,Pistols!$C:$C,Pistols!J:J,0,0)</f>
        <v>0</v>
      </c>
      <c r="H1663" s="3">
        <f>_xlfn.XLOOKUP($A1663,Pistols!$C:$C,Pistols!K:K,0,0)</f>
        <v>0</v>
      </c>
      <c r="I1663" s="3">
        <f>_xlfn.XLOOKUP($A1663,Pistols!$C:$C,Pistols!L:L,0,0)</f>
        <v>0</v>
      </c>
      <c r="J1663" s="3">
        <f>_xlfn.XLOOKUP($A1663,Pistols!$C:$C,Pistols!M:M,0,0)</f>
        <v>0</v>
      </c>
      <c r="K1663" s="3">
        <f>_xlfn.XLOOKUP($A1663,Pistols!$C:$C,Pistols!N:N,0,0)</f>
        <v>1</v>
      </c>
      <c r="L1663" s="3">
        <f>_xlfn.XLOOKUP($A1663,Revolvers!$C:$C,Revolvers!O:O,0,0)</f>
        <v>0</v>
      </c>
      <c r="M1663" s="3">
        <f>_xlfn.XLOOKUP($A1663,Revolvers!$C:$C,Revolvers!P:P,0,0)</f>
        <v>0</v>
      </c>
      <c r="N1663" s="3">
        <f>_xlfn.XLOOKUP($A1663,Revolvers!$C:$C,Revolvers!Q:Q,0,0)</f>
        <v>0</v>
      </c>
      <c r="O1663" s="3">
        <f>_xlfn.XLOOKUP($A1663,Revolvers!$C:$C,Revolvers!R:R,0,0)</f>
        <v>0</v>
      </c>
      <c r="P1663" s="3">
        <f>_xlfn.XLOOKUP($A1663,Revolvers!$C:$C,Revolvers!S:S,0,0)</f>
        <v>0</v>
      </c>
      <c r="Q1663" s="3">
        <f>_xlfn.XLOOKUP($A1663,Revolvers!$C:$C,Revolvers!T:T,0,0)</f>
        <v>0</v>
      </c>
      <c r="R1663" s="3">
        <f>_xlfn.XLOOKUP($A1663,Rifles!C:C,Rifles!H:H,0,0)</f>
        <v>12</v>
      </c>
      <c r="S1663" s="3">
        <f>_xlfn.XLOOKUP($A1663,Shotguns!C:C,Shotguns!H:H,0,0)</f>
        <v>0</v>
      </c>
      <c r="T1663" s="3">
        <f t="shared" si="25"/>
        <v>13</v>
      </c>
    </row>
    <row r="1664" spans="1:20" x14ac:dyDescent="0.25">
      <c r="A1664" s="3">
        <f>Rifles!C1664</f>
        <v>33900697</v>
      </c>
      <c r="B1664" s="3" t="str">
        <f>_xlfn.XLOOKUP($A1664, Rifles!$C$2:$C$419,Rifles!$D$2:$D$419,"N/A",0)</f>
        <v>N/A</v>
      </c>
      <c r="C1664" s="4" t="str">
        <f>_xlfn.XLOOKUP($A1664, Rifles!$C$2:$C$419,Rifles!F$2:F$419,"N/A",0)</f>
        <v>N/A</v>
      </c>
      <c r="D1664" s="4" t="str">
        <f>_xlfn.XLOOKUP($A1664, Rifles!$C$2:$C$419,Rifles!G$2:G$419,"N/A",0)</f>
        <v>N/A</v>
      </c>
      <c r="E1664" s="3">
        <f>_xlfn.XLOOKUP($A1664,Pistols!$C:$C,Pistols!H:H,0,0)</f>
        <v>0</v>
      </c>
      <c r="F1664" s="3">
        <f>_xlfn.XLOOKUP($A1664,Pistols!$C:$C,Pistols!I:I,0,0)</f>
        <v>0</v>
      </c>
      <c r="G1664" s="3">
        <f>_xlfn.XLOOKUP($A1664,Pistols!$C:$C,Pistols!J:J,0,0)</f>
        <v>0</v>
      </c>
      <c r="H1664" s="3">
        <f>_xlfn.XLOOKUP($A1664,Pistols!$C:$C,Pistols!K:K,0,0)</f>
        <v>0</v>
      </c>
      <c r="I1664" s="3">
        <f>_xlfn.XLOOKUP($A1664,Pistols!$C:$C,Pistols!L:L,0,0)</f>
        <v>0</v>
      </c>
      <c r="J1664" s="3">
        <f>_xlfn.XLOOKUP($A1664,Pistols!$C:$C,Pistols!M:M,0,0)</f>
        <v>5</v>
      </c>
      <c r="K1664" s="3">
        <f>_xlfn.XLOOKUP($A1664,Pistols!$C:$C,Pistols!N:N,0,0)</f>
        <v>5</v>
      </c>
      <c r="L1664" s="3">
        <f>_xlfn.XLOOKUP($A1664,Revolvers!$C:$C,Revolvers!O:O,0,0)</f>
        <v>0</v>
      </c>
      <c r="M1664" s="3">
        <f>_xlfn.XLOOKUP($A1664,Revolvers!$C:$C,Revolvers!P:P,0,0)</f>
        <v>0</v>
      </c>
      <c r="N1664" s="3">
        <f>_xlfn.XLOOKUP($A1664,Revolvers!$C:$C,Revolvers!Q:Q,0,0)</f>
        <v>0</v>
      </c>
      <c r="O1664" s="3">
        <f>_xlfn.XLOOKUP($A1664,Revolvers!$C:$C,Revolvers!R:R,0,0)</f>
        <v>0</v>
      </c>
      <c r="P1664" s="3">
        <f>_xlfn.XLOOKUP($A1664,Revolvers!$C:$C,Revolvers!S:S,0,0)</f>
        <v>0</v>
      </c>
      <c r="Q1664" s="3">
        <f>_xlfn.XLOOKUP($A1664,Revolvers!$C:$C,Revolvers!T:T,0,0)</f>
        <v>0</v>
      </c>
      <c r="R1664" s="3">
        <f>_xlfn.XLOOKUP($A1664,Rifles!C:C,Rifles!H:H,0,0)</f>
        <v>163</v>
      </c>
      <c r="S1664" s="3">
        <f>_xlfn.XLOOKUP($A1664,Shotguns!C:C,Shotguns!H:H,0,0)</f>
        <v>0</v>
      </c>
      <c r="T1664" s="3">
        <f t="shared" si="25"/>
        <v>168</v>
      </c>
    </row>
    <row r="1665" spans="1:20" x14ac:dyDescent="0.25">
      <c r="A1665" s="3">
        <f>Rifles!C1665</f>
        <v>33903873</v>
      </c>
      <c r="B1665" s="3" t="str">
        <f>_xlfn.XLOOKUP($A1665, Rifles!$C$2:$C$419,Rifles!$D$2:$D$419,"N/A",0)</f>
        <v>N/A</v>
      </c>
      <c r="C1665" s="4" t="str">
        <f>_xlfn.XLOOKUP($A1665, Rifles!$C$2:$C$419,Rifles!F$2:F$419,"N/A",0)</f>
        <v>N/A</v>
      </c>
      <c r="D1665" s="4" t="str">
        <f>_xlfn.XLOOKUP($A1665, Rifles!$C$2:$C$419,Rifles!G$2:G$419,"N/A",0)</f>
        <v>N/A</v>
      </c>
      <c r="E1665" s="3">
        <f>_xlfn.XLOOKUP($A1665,Pistols!$C:$C,Pistols!H:H,0,0)</f>
        <v>0</v>
      </c>
      <c r="F1665" s="3">
        <f>_xlfn.XLOOKUP($A1665,Pistols!$C:$C,Pistols!I:I,0,0)</f>
        <v>0</v>
      </c>
      <c r="G1665" s="3">
        <f>_xlfn.XLOOKUP($A1665,Pistols!$C:$C,Pistols!J:J,0,0)</f>
        <v>0</v>
      </c>
      <c r="H1665" s="3">
        <f>_xlfn.XLOOKUP($A1665,Pistols!$C:$C,Pistols!K:K,0,0)</f>
        <v>0</v>
      </c>
      <c r="I1665" s="3">
        <f>_xlfn.XLOOKUP($A1665,Pistols!$C:$C,Pistols!L:L,0,0)</f>
        <v>0</v>
      </c>
      <c r="J1665" s="3">
        <f>_xlfn.XLOOKUP($A1665,Pistols!$C:$C,Pistols!M:M,0,0)</f>
        <v>0</v>
      </c>
      <c r="K1665" s="3">
        <f>_xlfn.XLOOKUP($A1665,Pistols!$C:$C,Pistols!N:N,0,0)</f>
        <v>0</v>
      </c>
      <c r="L1665" s="3">
        <f>_xlfn.XLOOKUP($A1665,Revolvers!$C:$C,Revolvers!O:O,0,0)</f>
        <v>0</v>
      </c>
      <c r="M1665" s="3">
        <f>_xlfn.XLOOKUP($A1665,Revolvers!$C:$C,Revolvers!P:P,0,0)</f>
        <v>0</v>
      </c>
      <c r="N1665" s="3">
        <f>_xlfn.XLOOKUP($A1665,Revolvers!$C:$C,Revolvers!Q:Q,0,0)</f>
        <v>0</v>
      </c>
      <c r="O1665" s="3">
        <f>_xlfn.XLOOKUP($A1665,Revolvers!$C:$C,Revolvers!R:R,0,0)</f>
        <v>0</v>
      </c>
      <c r="P1665" s="3">
        <f>_xlfn.XLOOKUP($A1665,Revolvers!$C:$C,Revolvers!S:S,0,0)</f>
        <v>0</v>
      </c>
      <c r="Q1665" s="3">
        <f>_xlfn.XLOOKUP($A1665,Revolvers!$C:$C,Revolvers!T:T,0,0)</f>
        <v>0</v>
      </c>
      <c r="R1665" s="3">
        <f>_xlfn.XLOOKUP($A1665,Rifles!C:C,Rifles!H:H,0,0)</f>
        <v>45</v>
      </c>
      <c r="S1665" s="3">
        <f>_xlfn.XLOOKUP($A1665,Shotguns!C:C,Shotguns!H:H,0,0)</f>
        <v>0</v>
      </c>
      <c r="T1665" s="3">
        <f t="shared" si="25"/>
        <v>45</v>
      </c>
    </row>
    <row r="1666" spans="1:20" x14ac:dyDescent="0.25">
      <c r="A1666" s="3">
        <f>Rifles!C1666</f>
        <v>33903655</v>
      </c>
      <c r="B1666" s="3" t="str">
        <f>_xlfn.XLOOKUP($A1666, Rifles!$C$2:$C$419,Rifles!$D$2:$D$419,"N/A",0)</f>
        <v>N/A</v>
      </c>
      <c r="C1666" s="4" t="str">
        <f>_xlfn.XLOOKUP($A1666, Rifles!$C$2:$C$419,Rifles!F$2:F$419,"N/A",0)</f>
        <v>N/A</v>
      </c>
      <c r="D1666" s="4" t="str">
        <f>_xlfn.XLOOKUP($A1666, Rifles!$C$2:$C$419,Rifles!G$2:G$419,"N/A",0)</f>
        <v>N/A</v>
      </c>
      <c r="E1666" s="3">
        <f>_xlfn.XLOOKUP($A1666,Pistols!$C:$C,Pistols!H:H,0,0)</f>
        <v>0</v>
      </c>
      <c r="F1666" s="3">
        <f>_xlfn.XLOOKUP($A1666,Pistols!$C:$C,Pistols!I:I,0,0)</f>
        <v>0</v>
      </c>
      <c r="G1666" s="3">
        <f>_xlfn.XLOOKUP($A1666,Pistols!$C:$C,Pistols!J:J,0,0)</f>
        <v>0</v>
      </c>
      <c r="H1666" s="3">
        <f>_xlfn.XLOOKUP($A1666,Pistols!$C:$C,Pistols!K:K,0,0)</f>
        <v>0</v>
      </c>
      <c r="I1666" s="3">
        <f>_xlfn.XLOOKUP($A1666,Pistols!$C:$C,Pistols!L:L,0,0)</f>
        <v>0</v>
      </c>
      <c r="J1666" s="3">
        <f>_xlfn.XLOOKUP($A1666,Pistols!$C:$C,Pistols!M:M,0,0)</f>
        <v>0</v>
      </c>
      <c r="K1666" s="3">
        <f>_xlfn.XLOOKUP($A1666,Pistols!$C:$C,Pistols!N:N,0,0)</f>
        <v>0</v>
      </c>
      <c r="L1666" s="3">
        <f>_xlfn.XLOOKUP($A1666,Revolvers!$C:$C,Revolvers!O:O,0,0)</f>
        <v>0</v>
      </c>
      <c r="M1666" s="3">
        <f>_xlfn.XLOOKUP($A1666,Revolvers!$C:$C,Revolvers!P:P,0,0)</f>
        <v>0</v>
      </c>
      <c r="N1666" s="3">
        <f>_xlfn.XLOOKUP($A1666,Revolvers!$C:$C,Revolvers!Q:Q,0,0)</f>
        <v>0</v>
      </c>
      <c r="O1666" s="3">
        <f>_xlfn.XLOOKUP($A1666,Revolvers!$C:$C,Revolvers!R:R,0,0)</f>
        <v>0</v>
      </c>
      <c r="P1666" s="3">
        <f>_xlfn.XLOOKUP($A1666,Revolvers!$C:$C,Revolvers!S:S,0,0)</f>
        <v>0</v>
      </c>
      <c r="Q1666" s="3">
        <f>_xlfn.XLOOKUP($A1666,Revolvers!$C:$C,Revolvers!T:T,0,0)</f>
        <v>0</v>
      </c>
      <c r="R1666" s="3">
        <f>_xlfn.XLOOKUP($A1666,Rifles!C:C,Rifles!H:H,0,0)</f>
        <v>3</v>
      </c>
      <c r="S1666" s="3">
        <f>_xlfn.XLOOKUP($A1666,Shotguns!C:C,Shotguns!H:H,0,0)</f>
        <v>0</v>
      </c>
      <c r="T1666" s="3">
        <f t="shared" si="25"/>
        <v>3</v>
      </c>
    </row>
    <row r="1667" spans="1:20" x14ac:dyDescent="0.25">
      <c r="A1667" s="3">
        <f>Rifles!C1667</f>
        <v>33907431</v>
      </c>
      <c r="B1667" s="3" t="str">
        <f>_xlfn.XLOOKUP($A1667, Rifles!$C$2:$C$419,Rifles!$D$2:$D$419,"N/A",0)</f>
        <v>N/A</v>
      </c>
      <c r="C1667" s="4" t="str">
        <f>_xlfn.XLOOKUP($A1667, Rifles!$C$2:$C$419,Rifles!F$2:F$419,"N/A",0)</f>
        <v>N/A</v>
      </c>
      <c r="D1667" s="4" t="str">
        <f>_xlfn.XLOOKUP($A1667, Rifles!$C$2:$C$419,Rifles!G$2:G$419,"N/A",0)</f>
        <v>N/A</v>
      </c>
      <c r="E1667" s="3">
        <f>_xlfn.XLOOKUP($A1667,Pistols!$C:$C,Pistols!H:H,0,0)</f>
        <v>0</v>
      </c>
      <c r="F1667" s="3">
        <f>_xlfn.XLOOKUP($A1667,Pistols!$C:$C,Pistols!I:I,0,0)</f>
        <v>0</v>
      </c>
      <c r="G1667" s="3">
        <f>_xlfn.XLOOKUP($A1667,Pistols!$C:$C,Pistols!J:J,0,0)</f>
        <v>0</v>
      </c>
      <c r="H1667" s="3">
        <f>_xlfn.XLOOKUP($A1667,Pistols!$C:$C,Pistols!K:K,0,0)</f>
        <v>0</v>
      </c>
      <c r="I1667" s="3">
        <f>_xlfn.XLOOKUP($A1667,Pistols!$C:$C,Pistols!L:L,0,0)</f>
        <v>0</v>
      </c>
      <c r="J1667" s="3">
        <f>_xlfn.XLOOKUP($A1667,Pistols!$C:$C,Pistols!M:M,0,0)</f>
        <v>0</v>
      </c>
      <c r="K1667" s="3">
        <f>_xlfn.XLOOKUP($A1667,Pistols!$C:$C,Pistols!N:N,0,0)</f>
        <v>0</v>
      </c>
      <c r="L1667" s="3">
        <f>_xlfn.XLOOKUP($A1667,Revolvers!$C:$C,Revolvers!O:O,0,0)</f>
        <v>0</v>
      </c>
      <c r="M1667" s="3">
        <f>_xlfn.XLOOKUP($A1667,Revolvers!$C:$C,Revolvers!P:P,0,0)</f>
        <v>0</v>
      </c>
      <c r="N1667" s="3">
        <f>_xlfn.XLOOKUP($A1667,Revolvers!$C:$C,Revolvers!Q:Q,0,0)</f>
        <v>0</v>
      </c>
      <c r="O1667" s="3">
        <f>_xlfn.XLOOKUP($A1667,Revolvers!$C:$C,Revolvers!R:R,0,0)</f>
        <v>0</v>
      </c>
      <c r="P1667" s="3">
        <f>_xlfn.XLOOKUP($A1667,Revolvers!$C:$C,Revolvers!S:S,0,0)</f>
        <v>0</v>
      </c>
      <c r="Q1667" s="3">
        <f>_xlfn.XLOOKUP($A1667,Revolvers!$C:$C,Revolvers!T:T,0,0)</f>
        <v>0</v>
      </c>
      <c r="R1667" s="3">
        <f>_xlfn.XLOOKUP($A1667,Rifles!C:C,Rifles!H:H,0,0)</f>
        <v>32</v>
      </c>
      <c r="S1667" s="3">
        <f>_xlfn.XLOOKUP($A1667,Shotguns!C:C,Shotguns!H:H,0,0)</f>
        <v>0</v>
      </c>
      <c r="T1667" s="3">
        <f t="shared" ref="T1667:T1704" si="26">K1667+P1667+R1667+S1667</f>
        <v>32</v>
      </c>
    </row>
    <row r="1668" spans="1:20" x14ac:dyDescent="0.25">
      <c r="A1668" s="3">
        <f>Rifles!C1668</f>
        <v>33906762</v>
      </c>
      <c r="B1668" s="3" t="str">
        <f>_xlfn.XLOOKUP($A1668, Rifles!$C$2:$C$419,Rifles!$D$2:$D$419,"N/A",0)</f>
        <v>N/A</v>
      </c>
      <c r="C1668" s="4" t="str">
        <f>_xlfn.XLOOKUP($A1668, Rifles!$C$2:$C$419,Rifles!F$2:F$419,"N/A",0)</f>
        <v>N/A</v>
      </c>
      <c r="D1668" s="4" t="str">
        <f>_xlfn.XLOOKUP($A1668, Rifles!$C$2:$C$419,Rifles!G$2:G$419,"N/A",0)</f>
        <v>N/A</v>
      </c>
      <c r="E1668" s="3">
        <f>_xlfn.XLOOKUP($A1668,Pistols!$C:$C,Pistols!H:H,0,0)</f>
        <v>0</v>
      </c>
      <c r="F1668" s="3">
        <f>_xlfn.XLOOKUP($A1668,Pistols!$C:$C,Pistols!I:I,0,0)</f>
        <v>0</v>
      </c>
      <c r="G1668" s="3">
        <f>_xlfn.XLOOKUP($A1668,Pistols!$C:$C,Pistols!J:J,0,0)</f>
        <v>0</v>
      </c>
      <c r="H1668" s="3">
        <f>_xlfn.XLOOKUP($A1668,Pistols!$C:$C,Pistols!K:K,0,0)</f>
        <v>0</v>
      </c>
      <c r="I1668" s="3">
        <f>_xlfn.XLOOKUP($A1668,Pistols!$C:$C,Pistols!L:L,0,0)</f>
        <v>0</v>
      </c>
      <c r="J1668" s="3">
        <f>_xlfn.XLOOKUP($A1668,Pistols!$C:$C,Pistols!M:M,0,0)</f>
        <v>0</v>
      </c>
      <c r="K1668" s="3">
        <f>_xlfn.XLOOKUP($A1668,Pistols!$C:$C,Pistols!N:N,0,0)</f>
        <v>0</v>
      </c>
      <c r="L1668" s="3">
        <f>_xlfn.XLOOKUP($A1668,Revolvers!$C:$C,Revolvers!O:O,0,0)</f>
        <v>0</v>
      </c>
      <c r="M1668" s="3">
        <f>_xlfn.XLOOKUP($A1668,Revolvers!$C:$C,Revolvers!P:P,0,0)</f>
        <v>0</v>
      </c>
      <c r="N1668" s="3">
        <f>_xlfn.XLOOKUP($A1668,Revolvers!$C:$C,Revolvers!Q:Q,0,0)</f>
        <v>0</v>
      </c>
      <c r="O1668" s="3">
        <f>_xlfn.XLOOKUP($A1668,Revolvers!$C:$C,Revolvers!R:R,0,0)</f>
        <v>0</v>
      </c>
      <c r="P1668" s="3">
        <f>_xlfn.XLOOKUP($A1668,Revolvers!$C:$C,Revolvers!S:S,0,0)</f>
        <v>0</v>
      </c>
      <c r="Q1668" s="3">
        <f>_xlfn.XLOOKUP($A1668,Revolvers!$C:$C,Revolvers!T:T,0,0)</f>
        <v>0</v>
      </c>
      <c r="R1668" s="3">
        <f>_xlfn.XLOOKUP($A1668,Rifles!C:C,Rifles!H:H,0,0)</f>
        <v>1</v>
      </c>
      <c r="S1668" s="3">
        <f>_xlfn.XLOOKUP($A1668,Shotguns!C:C,Shotguns!H:H,0,0)</f>
        <v>0</v>
      </c>
      <c r="T1668" s="3">
        <f t="shared" si="26"/>
        <v>1</v>
      </c>
    </row>
    <row r="1669" spans="1:20" x14ac:dyDescent="0.25">
      <c r="A1669" s="3">
        <f>Rifles!C1669</f>
        <v>33906684</v>
      </c>
      <c r="B1669" s="3" t="str">
        <f>_xlfn.XLOOKUP($A1669, Rifles!$C$2:$C$419,Rifles!$D$2:$D$419,"N/A",0)</f>
        <v>N/A</v>
      </c>
      <c r="C1669" s="4" t="str">
        <f>_xlfn.XLOOKUP($A1669, Rifles!$C$2:$C$419,Rifles!F$2:F$419,"N/A",0)</f>
        <v>N/A</v>
      </c>
      <c r="D1669" s="4" t="str">
        <f>_xlfn.XLOOKUP($A1669, Rifles!$C$2:$C$419,Rifles!G$2:G$419,"N/A",0)</f>
        <v>N/A</v>
      </c>
      <c r="E1669" s="3">
        <f>_xlfn.XLOOKUP($A1669,Pistols!$C:$C,Pistols!H:H,0,0)</f>
        <v>0</v>
      </c>
      <c r="F1669" s="3">
        <f>_xlfn.XLOOKUP($A1669,Pistols!$C:$C,Pistols!I:I,0,0)</f>
        <v>0</v>
      </c>
      <c r="G1669" s="3">
        <f>_xlfn.XLOOKUP($A1669,Pistols!$C:$C,Pistols!J:J,0,0)</f>
        <v>0</v>
      </c>
      <c r="H1669" s="3">
        <f>_xlfn.XLOOKUP($A1669,Pistols!$C:$C,Pistols!K:K,0,0)</f>
        <v>0</v>
      </c>
      <c r="I1669" s="3">
        <f>_xlfn.XLOOKUP($A1669,Pistols!$C:$C,Pistols!L:L,0,0)</f>
        <v>0</v>
      </c>
      <c r="J1669" s="3">
        <f>_xlfn.XLOOKUP($A1669,Pistols!$C:$C,Pistols!M:M,0,0)</f>
        <v>0</v>
      </c>
      <c r="K1669" s="3">
        <f>_xlfn.XLOOKUP($A1669,Pistols!$C:$C,Pistols!N:N,0,0)</f>
        <v>0</v>
      </c>
      <c r="L1669" s="3">
        <f>_xlfn.XLOOKUP($A1669,Revolvers!$C:$C,Revolvers!O:O,0,0)</f>
        <v>0</v>
      </c>
      <c r="M1669" s="3">
        <f>_xlfn.XLOOKUP($A1669,Revolvers!$C:$C,Revolvers!P:P,0,0)</f>
        <v>0</v>
      </c>
      <c r="N1669" s="3">
        <f>_xlfn.XLOOKUP($A1669,Revolvers!$C:$C,Revolvers!Q:Q,0,0)</f>
        <v>0</v>
      </c>
      <c r="O1669" s="3">
        <f>_xlfn.XLOOKUP($A1669,Revolvers!$C:$C,Revolvers!R:R,0,0)</f>
        <v>0</v>
      </c>
      <c r="P1669" s="3">
        <f>_xlfn.XLOOKUP($A1669,Revolvers!$C:$C,Revolvers!S:S,0,0)</f>
        <v>0</v>
      </c>
      <c r="Q1669" s="3">
        <f>_xlfn.XLOOKUP($A1669,Revolvers!$C:$C,Revolvers!T:T,0,0)</f>
        <v>0</v>
      </c>
      <c r="R1669" s="3">
        <f>_xlfn.XLOOKUP($A1669,Rifles!C:C,Rifles!H:H,0,0)</f>
        <v>2</v>
      </c>
      <c r="S1669" s="3">
        <f>_xlfn.XLOOKUP($A1669,Shotguns!C:C,Shotguns!H:H,0,0)</f>
        <v>0</v>
      </c>
      <c r="T1669" s="3">
        <f t="shared" si="26"/>
        <v>2</v>
      </c>
    </row>
    <row r="1670" spans="1:20" x14ac:dyDescent="0.25">
      <c r="A1670" s="3">
        <f>Rifles!C1670</f>
        <v>33907592</v>
      </c>
      <c r="B1670" s="3" t="str">
        <f>_xlfn.XLOOKUP($A1670, Rifles!$C$2:$C$419,Rifles!$D$2:$D$419,"N/A",0)</f>
        <v>N/A</v>
      </c>
      <c r="C1670" s="4" t="str">
        <f>_xlfn.XLOOKUP($A1670, Rifles!$C$2:$C$419,Rifles!F$2:F$419,"N/A",0)</f>
        <v>N/A</v>
      </c>
      <c r="D1670" s="4" t="str">
        <f>_xlfn.XLOOKUP($A1670, Rifles!$C$2:$C$419,Rifles!G$2:G$419,"N/A",0)</f>
        <v>N/A</v>
      </c>
      <c r="E1670" s="3">
        <f>_xlfn.XLOOKUP($A1670,Pistols!$C:$C,Pistols!H:H,0,0)</f>
        <v>1</v>
      </c>
      <c r="F1670" s="3">
        <f>_xlfn.XLOOKUP($A1670,Pistols!$C:$C,Pistols!I:I,0,0)</f>
        <v>0</v>
      </c>
      <c r="G1670" s="3">
        <f>_xlfn.XLOOKUP($A1670,Pistols!$C:$C,Pistols!J:J,0,0)</f>
        <v>0</v>
      </c>
      <c r="H1670" s="3">
        <f>_xlfn.XLOOKUP($A1670,Pistols!$C:$C,Pistols!K:K,0,0)</f>
        <v>0</v>
      </c>
      <c r="I1670" s="3">
        <f>_xlfn.XLOOKUP($A1670,Pistols!$C:$C,Pistols!L:L,0,0)</f>
        <v>0</v>
      </c>
      <c r="J1670" s="3">
        <f>_xlfn.XLOOKUP($A1670,Pistols!$C:$C,Pistols!M:M,0,0)</f>
        <v>0</v>
      </c>
      <c r="K1670" s="3">
        <f>_xlfn.XLOOKUP($A1670,Pistols!$C:$C,Pistols!N:N,0,0)</f>
        <v>1</v>
      </c>
      <c r="L1670" s="3">
        <f>_xlfn.XLOOKUP($A1670,Revolvers!$C:$C,Revolvers!O:O,0,0)</f>
        <v>0</v>
      </c>
      <c r="M1670" s="3">
        <f>_xlfn.XLOOKUP($A1670,Revolvers!$C:$C,Revolvers!P:P,0,0)</f>
        <v>0</v>
      </c>
      <c r="N1670" s="3">
        <f>_xlfn.XLOOKUP($A1670,Revolvers!$C:$C,Revolvers!Q:Q,0,0)</f>
        <v>0</v>
      </c>
      <c r="O1670" s="3">
        <f>_xlfn.XLOOKUP($A1670,Revolvers!$C:$C,Revolvers!R:R,0,0)</f>
        <v>0</v>
      </c>
      <c r="P1670" s="3">
        <f>_xlfn.XLOOKUP($A1670,Revolvers!$C:$C,Revolvers!S:S,0,0)</f>
        <v>0</v>
      </c>
      <c r="Q1670" s="3">
        <f>_xlfn.XLOOKUP($A1670,Revolvers!$C:$C,Revolvers!T:T,0,0)</f>
        <v>0</v>
      </c>
      <c r="R1670" s="3">
        <f>_xlfn.XLOOKUP($A1670,Rifles!C:C,Rifles!H:H,0,0)</f>
        <v>40</v>
      </c>
      <c r="S1670" s="3">
        <f>_xlfn.XLOOKUP($A1670,Shotguns!C:C,Shotguns!H:H,0,0)</f>
        <v>0</v>
      </c>
      <c r="T1670" s="3">
        <f t="shared" si="26"/>
        <v>41</v>
      </c>
    </row>
    <row r="1671" spans="1:20" x14ac:dyDescent="0.25">
      <c r="A1671" s="3">
        <f>Rifles!C1671</f>
        <v>33905869</v>
      </c>
      <c r="B1671" s="3" t="str">
        <f>_xlfn.XLOOKUP($A1671, Rifles!$C$2:$C$419,Rifles!$D$2:$D$419,"N/A",0)</f>
        <v>N/A</v>
      </c>
      <c r="C1671" s="4" t="str">
        <f>_xlfn.XLOOKUP($A1671, Rifles!$C$2:$C$419,Rifles!F$2:F$419,"N/A",0)</f>
        <v>N/A</v>
      </c>
      <c r="D1671" s="4" t="str">
        <f>_xlfn.XLOOKUP($A1671, Rifles!$C$2:$C$419,Rifles!G$2:G$419,"N/A",0)</f>
        <v>N/A</v>
      </c>
      <c r="E1671" s="3">
        <f>_xlfn.XLOOKUP($A1671,Pistols!$C:$C,Pistols!H:H,0,0)</f>
        <v>0</v>
      </c>
      <c r="F1671" s="3">
        <f>_xlfn.XLOOKUP($A1671,Pistols!$C:$C,Pistols!I:I,0,0)</f>
        <v>1</v>
      </c>
      <c r="G1671" s="3">
        <f>_xlfn.XLOOKUP($A1671,Pistols!$C:$C,Pistols!J:J,0,0)</f>
        <v>0</v>
      </c>
      <c r="H1671" s="3">
        <f>_xlfn.XLOOKUP($A1671,Pistols!$C:$C,Pistols!K:K,0,0)</f>
        <v>0</v>
      </c>
      <c r="I1671" s="3">
        <f>_xlfn.XLOOKUP($A1671,Pistols!$C:$C,Pistols!L:L,0,0)</f>
        <v>0</v>
      </c>
      <c r="J1671" s="3">
        <f>_xlfn.XLOOKUP($A1671,Pistols!$C:$C,Pistols!M:M,0,0)</f>
        <v>0</v>
      </c>
      <c r="K1671" s="3">
        <f>_xlfn.XLOOKUP($A1671,Pistols!$C:$C,Pistols!N:N,0,0)</f>
        <v>1</v>
      </c>
      <c r="L1671" s="3">
        <f>_xlfn.XLOOKUP($A1671,Revolvers!$C:$C,Revolvers!O:O,0,0)</f>
        <v>0</v>
      </c>
      <c r="M1671" s="3">
        <f>_xlfn.XLOOKUP($A1671,Revolvers!$C:$C,Revolvers!P:P,0,0)</f>
        <v>0</v>
      </c>
      <c r="N1671" s="3">
        <f>_xlfn.XLOOKUP($A1671,Revolvers!$C:$C,Revolvers!Q:Q,0,0)</f>
        <v>0</v>
      </c>
      <c r="O1671" s="3">
        <f>_xlfn.XLOOKUP($A1671,Revolvers!$C:$C,Revolvers!R:R,0,0)</f>
        <v>0</v>
      </c>
      <c r="P1671" s="3">
        <f>_xlfn.XLOOKUP($A1671,Revolvers!$C:$C,Revolvers!S:S,0,0)</f>
        <v>0</v>
      </c>
      <c r="Q1671" s="3">
        <f>_xlfn.XLOOKUP($A1671,Revolvers!$C:$C,Revolvers!T:T,0,0)</f>
        <v>0</v>
      </c>
      <c r="R1671" s="3">
        <f>_xlfn.XLOOKUP($A1671,Rifles!C:C,Rifles!H:H,0,0)</f>
        <v>16</v>
      </c>
      <c r="S1671" s="3">
        <f>_xlfn.XLOOKUP($A1671,Shotguns!C:C,Shotguns!H:H,0,0)</f>
        <v>0</v>
      </c>
      <c r="T1671" s="3">
        <f t="shared" si="26"/>
        <v>17</v>
      </c>
    </row>
    <row r="1672" spans="1:20" x14ac:dyDescent="0.25">
      <c r="A1672" s="3">
        <f>Rifles!C1672</f>
        <v>33908094</v>
      </c>
      <c r="B1672" s="3" t="str">
        <f>_xlfn.XLOOKUP($A1672, Rifles!$C$2:$C$419,Rifles!$D$2:$D$419,"N/A",0)</f>
        <v>N/A</v>
      </c>
      <c r="C1672" s="4" t="str">
        <f>_xlfn.XLOOKUP($A1672, Rifles!$C$2:$C$419,Rifles!F$2:F$419,"N/A",0)</f>
        <v>N/A</v>
      </c>
      <c r="D1672" s="4" t="str">
        <f>_xlfn.XLOOKUP($A1672, Rifles!$C$2:$C$419,Rifles!G$2:G$419,"N/A",0)</f>
        <v>N/A</v>
      </c>
      <c r="E1672" s="3">
        <f>_xlfn.XLOOKUP($A1672,Pistols!$C:$C,Pistols!H:H,0,0)</f>
        <v>0</v>
      </c>
      <c r="F1672" s="3">
        <f>_xlfn.XLOOKUP($A1672,Pistols!$C:$C,Pistols!I:I,0,0)</f>
        <v>0</v>
      </c>
      <c r="G1672" s="3">
        <f>_xlfn.XLOOKUP($A1672,Pistols!$C:$C,Pistols!J:J,0,0)</f>
        <v>0</v>
      </c>
      <c r="H1672" s="3">
        <f>_xlfn.XLOOKUP($A1672,Pistols!$C:$C,Pistols!K:K,0,0)</f>
        <v>0</v>
      </c>
      <c r="I1672" s="3">
        <f>_xlfn.XLOOKUP($A1672,Pistols!$C:$C,Pistols!L:L,0,0)</f>
        <v>0</v>
      </c>
      <c r="J1672" s="3">
        <f>_xlfn.XLOOKUP($A1672,Pistols!$C:$C,Pistols!M:M,0,0)</f>
        <v>0</v>
      </c>
      <c r="K1672" s="3">
        <f>_xlfn.XLOOKUP($A1672,Pistols!$C:$C,Pistols!N:N,0,0)</f>
        <v>0</v>
      </c>
      <c r="L1672" s="3">
        <f>_xlfn.XLOOKUP($A1672,Revolvers!$C:$C,Revolvers!O:O,0,0)</f>
        <v>0</v>
      </c>
      <c r="M1672" s="3">
        <f>_xlfn.XLOOKUP($A1672,Revolvers!$C:$C,Revolvers!P:P,0,0)</f>
        <v>0</v>
      </c>
      <c r="N1672" s="3">
        <f>_xlfn.XLOOKUP($A1672,Revolvers!$C:$C,Revolvers!Q:Q,0,0)</f>
        <v>0</v>
      </c>
      <c r="O1672" s="3">
        <f>_xlfn.XLOOKUP($A1672,Revolvers!$C:$C,Revolvers!R:R,0,0)</f>
        <v>0</v>
      </c>
      <c r="P1672" s="3">
        <f>_xlfn.XLOOKUP($A1672,Revolvers!$C:$C,Revolvers!S:S,0,0)</f>
        <v>0</v>
      </c>
      <c r="Q1672" s="3">
        <f>_xlfn.XLOOKUP($A1672,Revolvers!$C:$C,Revolvers!T:T,0,0)</f>
        <v>0</v>
      </c>
      <c r="R1672" s="3">
        <f>_xlfn.XLOOKUP($A1672,Rifles!C:C,Rifles!H:H,0,0)</f>
        <v>4</v>
      </c>
      <c r="S1672" s="3">
        <f>_xlfn.XLOOKUP($A1672,Shotguns!C:C,Shotguns!H:H,0,0)</f>
        <v>0</v>
      </c>
      <c r="T1672" s="3">
        <f t="shared" si="26"/>
        <v>4</v>
      </c>
    </row>
    <row r="1673" spans="1:20" x14ac:dyDescent="0.25">
      <c r="A1673" s="3">
        <f>Rifles!C1673</f>
        <v>33904639</v>
      </c>
      <c r="B1673" s="3" t="str">
        <f>_xlfn.XLOOKUP($A1673, Rifles!$C$2:$C$419,Rifles!$D$2:$D$419,"N/A",0)</f>
        <v>N/A</v>
      </c>
      <c r="C1673" s="4" t="str">
        <f>_xlfn.XLOOKUP($A1673, Rifles!$C$2:$C$419,Rifles!F$2:F$419,"N/A",0)</f>
        <v>N/A</v>
      </c>
      <c r="D1673" s="4" t="str">
        <f>_xlfn.XLOOKUP($A1673, Rifles!$C$2:$C$419,Rifles!G$2:G$419,"N/A",0)</f>
        <v>N/A</v>
      </c>
      <c r="E1673" s="3">
        <f>_xlfn.XLOOKUP($A1673,Pistols!$C:$C,Pistols!H:H,0,0)</f>
        <v>9</v>
      </c>
      <c r="F1673" s="3">
        <f>_xlfn.XLOOKUP($A1673,Pistols!$C:$C,Pistols!I:I,0,0)</f>
        <v>0</v>
      </c>
      <c r="G1673" s="3">
        <f>_xlfn.XLOOKUP($A1673,Pistols!$C:$C,Pistols!J:J,0,0)</f>
        <v>0</v>
      </c>
      <c r="H1673" s="3">
        <f>_xlfn.XLOOKUP($A1673,Pistols!$C:$C,Pistols!K:K,0,0)</f>
        <v>0</v>
      </c>
      <c r="I1673" s="3">
        <f>_xlfn.XLOOKUP($A1673,Pistols!$C:$C,Pistols!L:L,0,0)</f>
        <v>0</v>
      </c>
      <c r="J1673" s="3">
        <f>_xlfn.XLOOKUP($A1673,Pistols!$C:$C,Pistols!M:M,0,0)</f>
        <v>0</v>
      </c>
      <c r="K1673" s="3">
        <f>_xlfn.XLOOKUP($A1673,Pistols!$C:$C,Pistols!N:N,0,0)</f>
        <v>9</v>
      </c>
      <c r="L1673" s="3">
        <f>_xlfn.XLOOKUP($A1673,Revolvers!$C:$C,Revolvers!O:O,0,0)</f>
        <v>0</v>
      </c>
      <c r="M1673" s="3">
        <f>_xlfn.XLOOKUP($A1673,Revolvers!$C:$C,Revolvers!P:P,0,0)</f>
        <v>0</v>
      </c>
      <c r="N1673" s="3">
        <f>_xlfn.XLOOKUP($A1673,Revolvers!$C:$C,Revolvers!Q:Q,0,0)</f>
        <v>0</v>
      </c>
      <c r="O1673" s="3">
        <f>_xlfn.XLOOKUP($A1673,Revolvers!$C:$C,Revolvers!R:R,0,0)</f>
        <v>0</v>
      </c>
      <c r="P1673" s="3">
        <f>_xlfn.XLOOKUP($A1673,Revolvers!$C:$C,Revolvers!S:S,0,0)</f>
        <v>0</v>
      </c>
      <c r="Q1673" s="3">
        <f>_xlfn.XLOOKUP($A1673,Revolvers!$C:$C,Revolvers!T:T,0,0)</f>
        <v>0</v>
      </c>
      <c r="R1673" s="3">
        <f>_xlfn.XLOOKUP($A1673,Rifles!C:C,Rifles!H:H,0,0)</f>
        <v>32</v>
      </c>
      <c r="S1673" s="3">
        <f>_xlfn.XLOOKUP($A1673,Shotguns!C:C,Shotguns!H:H,0,0)</f>
        <v>0</v>
      </c>
      <c r="T1673" s="3">
        <f t="shared" si="26"/>
        <v>41</v>
      </c>
    </row>
    <row r="1674" spans="1:20" x14ac:dyDescent="0.25">
      <c r="A1674" s="3">
        <f>Rifles!C1674</f>
        <v>33907420</v>
      </c>
      <c r="B1674" s="3" t="str">
        <f>_xlfn.XLOOKUP($A1674, Rifles!$C$2:$C$419,Rifles!$D$2:$D$419,"N/A",0)</f>
        <v>N/A</v>
      </c>
      <c r="C1674" s="4" t="str">
        <f>_xlfn.XLOOKUP($A1674, Rifles!$C$2:$C$419,Rifles!F$2:F$419,"N/A",0)</f>
        <v>N/A</v>
      </c>
      <c r="D1674" s="4" t="str">
        <f>_xlfn.XLOOKUP($A1674, Rifles!$C$2:$C$419,Rifles!G$2:G$419,"N/A",0)</f>
        <v>N/A</v>
      </c>
      <c r="E1674" s="3">
        <f>_xlfn.XLOOKUP($A1674,Pistols!$C:$C,Pistols!H:H,0,0)</f>
        <v>0</v>
      </c>
      <c r="F1674" s="3">
        <f>_xlfn.XLOOKUP($A1674,Pistols!$C:$C,Pistols!I:I,0,0)</f>
        <v>0</v>
      </c>
      <c r="G1674" s="3">
        <f>_xlfn.XLOOKUP($A1674,Pistols!$C:$C,Pistols!J:J,0,0)</f>
        <v>0</v>
      </c>
      <c r="H1674" s="3">
        <f>_xlfn.XLOOKUP($A1674,Pistols!$C:$C,Pistols!K:K,0,0)</f>
        <v>0</v>
      </c>
      <c r="I1674" s="3">
        <f>_xlfn.XLOOKUP($A1674,Pistols!$C:$C,Pistols!L:L,0,0)</f>
        <v>0</v>
      </c>
      <c r="J1674" s="3">
        <f>_xlfn.XLOOKUP($A1674,Pistols!$C:$C,Pistols!M:M,0,0)</f>
        <v>0</v>
      </c>
      <c r="K1674" s="3">
        <f>_xlfn.XLOOKUP($A1674,Pistols!$C:$C,Pistols!N:N,0,0)</f>
        <v>0</v>
      </c>
      <c r="L1674" s="3">
        <f>_xlfn.XLOOKUP($A1674,Revolvers!$C:$C,Revolvers!O:O,0,0)</f>
        <v>0</v>
      </c>
      <c r="M1674" s="3">
        <f>_xlfn.XLOOKUP($A1674,Revolvers!$C:$C,Revolvers!P:P,0,0)</f>
        <v>0</v>
      </c>
      <c r="N1674" s="3">
        <f>_xlfn.XLOOKUP($A1674,Revolvers!$C:$C,Revolvers!Q:Q,0,0)</f>
        <v>0</v>
      </c>
      <c r="O1674" s="3">
        <f>_xlfn.XLOOKUP($A1674,Revolvers!$C:$C,Revolvers!R:R,0,0)</f>
        <v>0</v>
      </c>
      <c r="P1674" s="3">
        <f>_xlfn.XLOOKUP($A1674,Revolvers!$C:$C,Revolvers!S:S,0,0)</f>
        <v>0</v>
      </c>
      <c r="Q1674" s="3">
        <f>_xlfn.XLOOKUP($A1674,Revolvers!$C:$C,Revolvers!T:T,0,0)</f>
        <v>0</v>
      </c>
      <c r="R1674" s="3">
        <f>_xlfn.XLOOKUP($A1674,Rifles!C:C,Rifles!H:H,0,0)</f>
        <v>2</v>
      </c>
      <c r="S1674" s="3">
        <f>_xlfn.XLOOKUP($A1674,Shotguns!C:C,Shotguns!H:H,0,0)</f>
        <v>0</v>
      </c>
      <c r="T1674" s="3">
        <f t="shared" si="26"/>
        <v>2</v>
      </c>
    </row>
    <row r="1675" spans="1:20" x14ac:dyDescent="0.25">
      <c r="A1675" s="3">
        <f>Rifles!C1675</f>
        <v>33906873</v>
      </c>
      <c r="B1675" s="3" t="str">
        <f>_xlfn.XLOOKUP($A1675, Rifles!$C$2:$C$419,Rifles!$D$2:$D$419,"N/A",0)</f>
        <v>N/A</v>
      </c>
      <c r="C1675" s="4" t="str">
        <f>_xlfn.XLOOKUP($A1675, Rifles!$C$2:$C$419,Rifles!F$2:F$419,"N/A",0)</f>
        <v>N/A</v>
      </c>
      <c r="D1675" s="4" t="str">
        <f>_xlfn.XLOOKUP($A1675, Rifles!$C$2:$C$419,Rifles!G$2:G$419,"N/A",0)</f>
        <v>N/A</v>
      </c>
      <c r="E1675" s="3">
        <f>_xlfn.XLOOKUP($A1675,Pistols!$C:$C,Pistols!H:H,0,0)</f>
        <v>0</v>
      </c>
      <c r="F1675" s="3">
        <f>_xlfn.XLOOKUP($A1675,Pistols!$C:$C,Pistols!I:I,0,0)</f>
        <v>0</v>
      </c>
      <c r="G1675" s="3">
        <f>_xlfn.XLOOKUP($A1675,Pistols!$C:$C,Pistols!J:J,0,0)</f>
        <v>0</v>
      </c>
      <c r="H1675" s="3">
        <f>_xlfn.XLOOKUP($A1675,Pistols!$C:$C,Pistols!K:K,0,0)</f>
        <v>0</v>
      </c>
      <c r="I1675" s="3">
        <f>_xlfn.XLOOKUP($A1675,Pistols!$C:$C,Pistols!L:L,0,0)</f>
        <v>0</v>
      </c>
      <c r="J1675" s="3">
        <f>_xlfn.XLOOKUP($A1675,Pistols!$C:$C,Pistols!M:M,0,0)</f>
        <v>1</v>
      </c>
      <c r="K1675" s="3">
        <f>_xlfn.XLOOKUP($A1675,Pistols!$C:$C,Pistols!N:N,0,0)</f>
        <v>1</v>
      </c>
      <c r="L1675" s="3">
        <f>_xlfn.XLOOKUP($A1675,Revolvers!$C:$C,Revolvers!O:O,0,0)</f>
        <v>0</v>
      </c>
      <c r="M1675" s="3">
        <f>_xlfn.XLOOKUP($A1675,Revolvers!$C:$C,Revolvers!P:P,0,0)</f>
        <v>0</v>
      </c>
      <c r="N1675" s="3">
        <f>_xlfn.XLOOKUP($A1675,Revolvers!$C:$C,Revolvers!Q:Q,0,0)</f>
        <v>0</v>
      </c>
      <c r="O1675" s="3">
        <f>_xlfn.XLOOKUP($A1675,Revolvers!$C:$C,Revolvers!R:R,0,0)</f>
        <v>0</v>
      </c>
      <c r="P1675" s="3">
        <f>_xlfn.XLOOKUP($A1675,Revolvers!$C:$C,Revolvers!S:S,0,0)</f>
        <v>0</v>
      </c>
      <c r="Q1675" s="3">
        <f>_xlfn.XLOOKUP($A1675,Revolvers!$C:$C,Revolvers!T:T,0,0)</f>
        <v>0</v>
      </c>
      <c r="R1675" s="3">
        <f>_xlfn.XLOOKUP($A1675,Rifles!C:C,Rifles!H:H,0,0)</f>
        <v>1</v>
      </c>
      <c r="S1675" s="3">
        <f>_xlfn.XLOOKUP($A1675,Shotguns!C:C,Shotguns!H:H,0,0)</f>
        <v>0</v>
      </c>
      <c r="T1675" s="3">
        <f t="shared" si="26"/>
        <v>2</v>
      </c>
    </row>
    <row r="1676" spans="1:20" x14ac:dyDescent="0.25">
      <c r="A1676" s="3">
        <f>Rifles!C1676</f>
        <v>33906714</v>
      </c>
      <c r="B1676" s="3" t="str">
        <f>_xlfn.XLOOKUP($A1676, Rifles!$C$2:$C$419,Rifles!$D$2:$D$419,"N/A",0)</f>
        <v>N/A</v>
      </c>
      <c r="C1676" s="4" t="str">
        <f>_xlfn.XLOOKUP($A1676, Rifles!$C$2:$C$419,Rifles!F$2:F$419,"N/A",0)</f>
        <v>N/A</v>
      </c>
      <c r="D1676" s="4" t="str">
        <f>_xlfn.XLOOKUP($A1676, Rifles!$C$2:$C$419,Rifles!G$2:G$419,"N/A",0)</f>
        <v>N/A</v>
      </c>
      <c r="E1676" s="3">
        <f>_xlfn.XLOOKUP($A1676,Pistols!$C:$C,Pistols!H:H,0,0)</f>
        <v>0</v>
      </c>
      <c r="F1676" s="3">
        <f>_xlfn.XLOOKUP($A1676,Pistols!$C:$C,Pistols!I:I,0,0)</f>
        <v>0</v>
      </c>
      <c r="G1676" s="3">
        <f>_xlfn.XLOOKUP($A1676,Pistols!$C:$C,Pistols!J:J,0,0)</f>
        <v>0</v>
      </c>
      <c r="H1676" s="3">
        <f>_xlfn.XLOOKUP($A1676,Pistols!$C:$C,Pistols!K:K,0,0)</f>
        <v>0</v>
      </c>
      <c r="I1676" s="3">
        <f>_xlfn.XLOOKUP($A1676,Pistols!$C:$C,Pistols!L:L,0,0)</f>
        <v>0</v>
      </c>
      <c r="J1676" s="3">
        <f>_xlfn.XLOOKUP($A1676,Pistols!$C:$C,Pistols!M:M,0,0)</f>
        <v>0</v>
      </c>
      <c r="K1676" s="3">
        <f>_xlfn.XLOOKUP($A1676,Pistols!$C:$C,Pistols!N:N,0,0)</f>
        <v>0</v>
      </c>
      <c r="L1676" s="3">
        <f>_xlfn.XLOOKUP($A1676,Revolvers!$C:$C,Revolvers!O:O,0,0)</f>
        <v>0</v>
      </c>
      <c r="M1676" s="3">
        <f>_xlfn.XLOOKUP($A1676,Revolvers!$C:$C,Revolvers!P:P,0,0)</f>
        <v>0</v>
      </c>
      <c r="N1676" s="3">
        <f>_xlfn.XLOOKUP($A1676,Revolvers!$C:$C,Revolvers!Q:Q,0,0)</f>
        <v>0</v>
      </c>
      <c r="O1676" s="3">
        <f>_xlfn.XLOOKUP($A1676,Revolvers!$C:$C,Revolvers!R:R,0,0)</f>
        <v>0</v>
      </c>
      <c r="P1676" s="3">
        <f>_xlfn.XLOOKUP($A1676,Revolvers!$C:$C,Revolvers!S:S,0,0)</f>
        <v>0</v>
      </c>
      <c r="Q1676" s="3">
        <f>_xlfn.XLOOKUP($A1676,Revolvers!$C:$C,Revolvers!T:T,0,0)</f>
        <v>0</v>
      </c>
      <c r="R1676" s="3">
        <f>_xlfn.XLOOKUP($A1676,Rifles!C:C,Rifles!H:H,0,0)</f>
        <v>18</v>
      </c>
      <c r="S1676" s="3">
        <f>_xlfn.XLOOKUP($A1676,Shotguns!C:C,Shotguns!H:H,0,0)</f>
        <v>0</v>
      </c>
      <c r="T1676" s="3">
        <f t="shared" si="26"/>
        <v>18</v>
      </c>
    </row>
    <row r="1677" spans="1:20" x14ac:dyDescent="0.25">
      <c r="A1677" s="3">
        <f>Rifles!C1677</f>
        <v>33906689</v>
      </c>
      <c r="B1677" s="3" t="str">
        <f>_xlfn.XLOOKUP($A1677, Rifles!$C$2:$C$419,Rifles!$D$2:$D$419,"N/A",0)</f>
        <v>N/A</v>
      </c>
      <c r="C1677" s="4" t="str">
        <f>_xlfn.XLOOKUP($A1677, Rifles!$C$2:$C$419,Rifles!F$2:F$419,"N/A",0)</f>
        <v>N/A</v>
      </c>
      <c r="D1677" s="4" t="str">
        <f>_xlfn.XLOOKUP($A1677, Rifles!$C$2:$C$419,Rifles!G$2:G$419,"N/A",0)</f>
        <v>N/A</v>
      </c>
      <c r="E1677" s="3">
        <f>_xlfn.XLOOKUP($A1677,Pistols!$C:$C,Pistols!H:H,0,0)</f>
        <v>0</v>
      </c>
      <c r="F1677" s="3">
        <f>_xlfn.XLOOKUP($A1677,Pistols!$C:$C,Pistols!I:I,0,0)</f>
        <v>0</v>
      </c>
      <c r="G1677" s="3">
        <f>_xlfn.XLOOKUP($A1677,Pistols!$C:$C,Pistols!J:J,0,0)</f>
        <v>0</v>
      </c>
      <c r="H1677" s="3">
        <f>_xlfn.XLOOKUP($A1677,Pistols!$C:$C,Pistols!K:K,0,0)</f>
        <v>0</v>
      </c>
      <c r="I1677" s="3">
        <f>_xlfn.XLOOKUP($A1677,Pistols!$C:$C,Pistols!L:L,0,0)</f>
        <v>0</v>
      </c>
      <c r="J1677" s="3">
        <f>_xlfn.XLOOKUP($A1677,Pistols!$C:$C,Pistols!M:M,0,0)</f>
        <v>0</v>
      </c>
      <c r="K1677" s="3">
        <f>_xlfn.XLOOKUP($A1677,Pistols!$C:$C,Pistols!N:N,0,0)</f>
        <v>0</v>
      </c>
      <c r="L1677" s="3">
        <f>_xlfn.XLOOKUP($A1677,Revolvers!$C:$C,Revolvers!O:O,0,0)</f>
        <v>0</v>
      </c>
      <c r="M1677" s="3">
        <f>_xlfn.XLOOKUP($A1677,Revolvers!$C:$C,Revolvers!P:P,0,0)</f>
        <v>0</v>
      </c>
      <c r="N1677" s="3">
        <f>_xlfn.XLOOKUP($A1677,Revolvers!$C:$C,Revolvers!Q:Q,0,0)</f>
        <v>0</v>
      </c>
      <c r="O1677" s="3">
        <f>_xlfn.XLOOKUP($A1677,Revolvers!$C:$C,Revolvers!R:R,0,0)</f>
        <v>0</v>
      </c>
      <c r="P1677" s="3">
        <f>_xlfn.XLOOKUP($A1677,Revolvers!$C:$C,Revolvers!S:S,0,0)</f>
        <v>0</v>
      </c>
      <c r="Q1677" s="3">
        <f>_xlfn.XLOOKUP($A1677,Revolvers!$C:$C,Revolvers!T:T,0,0)</f>
        <v>0</v>
      </c>
      <c r="R1677" s="3">
        <f>_xlfn.XLOOKUP($A1677,Rifles!C:C,Rifles!H:H,0,0)</f>
        <v>1</v>
      </c>
      <c r="S1677" s="3">
        <f>_xlfn.XLOOKUP($A1677,Shotguns!C:C,Shotguns!H:H,0,0)</f>
        <v>0</v>
      </c>
      <c r="T1677" s="3">
        <f t="shared" si="26"/>
        <v>1</v>
      </c>
    </row>
    <row r="1678" spans="1:20" x14ac:dyDescent="0.25">
      <c r="A1678" s="3">
        <f>Rifles!C1678</f>
        <v>33908067</v>
      </c>
      <c r="B1678" s="3" t="str">
        <f>_xlfn.XLOOKUP($A1678, Rifles!$C$2:$C$419,Rifles!$D$2:$D$419,"N/A",0)</f>
        <v>N/A</v>
      </c>
      <c r="C1678" s="4" t="str">
        <f>_xlfn.XLOOKUP($A1678, Rifles!$C$2:$C$419,Rifles!F$2:F$419,"N/A",0)</f>
        <v>N/A</v>
      </c>
      <c r="D1678" s="4" t="str">
        <f>_xlfn.XLOOKUP($A1678, Rifles!$C$2:$C$419,Rifles!G$2:G$419,"N/A",0)</f>
        <v>N/A</v>
      </c>
      <c r="E1678" s="3">
        <f>_xlfn.XLOOKUP($A1678,Pistols!$C:$C,Pistols!H:H,0,0)</f>
        <v>0</v>
      </c>
      <c r="F1678" s="3">
        <f>_xlfn.XLOOKUP($A1678,Pistols!$C:$C,Pistols!I:I,0,0)</f>
        <v>0</v>
      </c>
      <c r="G1678" s="3">
        <f>_xlfn.XLOOKUP($A1678,Pistols!$C:$C,Pistols!J:J,0,0)</f>
        <v>0</v>
      </c>
      <c r="H1678" s="3">
        <f>_xlfn.XLOOKUP($A1678,Pistols!$C:$C,Pistols!K:K,0,0)</f>
        <v>0</v>
      </c>
      <c r="I1678" s="3">
        <f>_xlfn.XLOOKUP($A1678,Pistols!$C:$C,Pistols!L:L,0,0)</f>
        <v>0</v>
      </c>
      <c r="J1678" s="3">
        <f>_xlfn.XLOOKUP($A1678,Pistols!$C:$C,Pistols!M:M,0,0)</f>
        <v>0</v>
      </c>
      <c r="K1678" s="3">
        <f>_xlfn.XLOOKUP($A1678,Pistols!$C:$C,Pistols!N:N,0,0)</f>
        <v>0</v>
      </c>
      <c r="L1678" s="3">
        <f>_xlfn.XLOOKUP($A1678,Revolvers!$C:$C,Revolvers!O:O,0,0)</f>
        <v>0</v>
      </c>
      <c r="M1678" s="3">
        <f>_xlfn.XLOOKUP($A1678,Revolvers!$C:$C,Revolvers!P:P,0,0)</f>
        <v>0</v>
      </c>
      <c r="N1678" s="3">
        <f>_xlfn.XLOOKUP($A1678,Revolvers!$C:$C,Revolvers!Q:Q,0,0)</f>
        <v>0</v>
      </c>
      <c r="O1678" s="3">
        <f>_xlfn.XLOOKUP($A1678,Revolvers!$C:$C,Revolvers!R:R,0,0)</f>
        <v>0</v>
      </c>
      <c r="P1678" s="3">
        <f>_xlfn.XLOOKUP($A1678,Revolvers!$C:$C,Revolvers!S:S,0,0)</f>
        <v>0</v>
      </c>
      <c r="Q1678" s="3">
        <f>_xlfn.XLOOKUP($A1678,Revolvers!$C:$C,Revolvers!T:T,0,0)</f>
        <v>0</v>
      </c>
      <c r="R1678" s="3">
        <f>_xlfn.XLOOKUP($A1678,Rifles!C:C,Rifles!H:H,0,0)</f>
        <v>12</v>
      </c>
      <c r="S1678" s="3">
        <f>_xlfn.XLOOKUP($A1678,Shotguns!C:C,Shotguns!H:H,0,0)</f>
        <v>0</v>
      </c>
      <c r="T1678" s="3">
        <f t="shared" si="26"/>
        <v>12</v>
      </c>
    </row>
    <row r="1679" spans="1:20" x14ac:dyDescent="0.25">
      <c r="A1679" s="3">
        <f>Rifles!C1679</f>
        <v>33908049</v>
      </c>
      <c r="B1679" s="3" t="str">
        <f>_xlfn.XLOOKUP($A1679, Rifles!$C$2:$C$419,Rifles!$D$2:$D$419,"N/A",0)</f>
        <v>N/A</v>
      </c>
      <c r="C1679" s="4" t="str">
        <f>_xlfn.XLOOKUP($A1679, Rifles!$C$2:$C$419,Rifles!F$2:F$419,"N/A",0)</f>
        <v>N/A</v>
      </c>
      <c r="D1679" s="4" t="str">
        <f>_xlfn.XLOOKUP($A1679, Rifles!$C$2:$C$419,Rifles!G$2:G$419,"N/A",0)</f>
        <v>N/A</v>
      </c>
      <c r="E1679" s="3">
        <f>_xlfn.XLOOKUP($A1679,Pistols!$C:$C,Pistols!H:H,0,0)</f>
        <v>0</v>
      </c>
      <c r="F1679" s="3">
        <f>_xlfn.XLOOKUP($A1679,Pistols!$C:$C,Pistols!I:I,0,0)</f>
        <v>0</v>
      </c>
      <c r="G1679" s="3">
        <f>_xlfn.XLOOKUP($A1679,Pistols!$C:$C,Pistols!J:J,0,0)</f>
        <v>0</v>
      </c>
      <c r="H1679" s="3">
        <f>_xlfn.XLOOKUP($A1679,Pistols!$C:$C,Pistols!K:K,0,0)</f>
        <v>0</v>
      </c>
      <c r="I1679" s="3">
        <f>_xlfn.XLOOKUP($A1679,Pistols!$C:$C,Pistols!L:L,0,0)</f>
        <v>0</v>
      </c>
      <c r="J1679" s="3">
        <f>_xlfn.XLOOKUP($A1679,Pistols!$C:$C,Pistols!M:M,0,0)</f>
        <v>0</v>
      </c>
      <c r="K1679" s="3">
        <f>_xlfn.XLOOKUP($A1679,Pistols!$C:$C,Pistols!N:N,0,0)</f>
        <v>0</v>
      </c>
      <c r="L1679" s="3">
        <f>_xlfn.XLOOKUP($A1679,Revolvers!$C:$C,Revolvers!O:O,0,0)</f>
        <v>0</v>
      </c>
      <c r="M1679" s="3">
        <f>_xlfn.XLOOKUP($A1679,Revolvers!$C:$C,Revolvers!P:P,0,0)</f>
        <v>0</v>
      </c>
      <c r="N1679" s="3">
        <f>_xlfn.XLOOKUP($A1679,Revolvers!$C:$C,Revolvers!Q:Q,0,0)</f>
        <v>0</v>
      </c>
      <c r="O1679" s="3">
        <f>_xlfn.XLOOKUP($A1679,Revolvers!$C:$C,Revolvers!R:R,0,0)</f>
        <v>0</v>
      </c>
      <c r="P1679" s="3">
        <f>_xlfn.XLOOKUP($A1679,Revolvers!$C:$C,Revolvers!S:S,0,0)</f>
        <v>0</v>
      </c>
      <c r="Q1679" s="3">
        <f>_xlfn.XLOOKUP($A1679,Revolvers!$C:$C,Revolvers!T:T,0,0)</f>
        <v>0</v>
      </c>
      <c r="R1679" s="3">
        <f>_xlfn.XLOOKUP($A1679,Rifles!C:C,Rifles!H:H,0,0)</f>
        <v>11</v>
      </c>
      <c r="S1679" s="3">
        <f>_xlfn.XLOOKUP($A1679,Shotguns!C:C,Shotguns!H:H,0,0)</f>
        <v>0</v>
      </c>
      <c r="T1679" s="3">
        <f t="shared" si="26"/>
        <v>11</v>
      </c>
    </row>
    <row r="1680" spans="1:20" x14ac:dyDescent="0.25">
      <c r="A1680" s="3">
        <f>Rifles!C1680</f>
        <v>45503081</v>
      </c>
      <c r="B1680" s="3" t="str">
        <f>_xlfn.XLOOKUP($A1680, Rifles!$C$2:$C$419,Rifles!$D$2:$D$419,"N/A",0)</f>
        <v>N/A</v>
      </c>
      <c r="C1680" s="4" t="str">
        <f>_xlfn.XLOOKUP($A1680, Rifles!$C$2:$C$419,Rifles!F$2:F$419,"N/A",0)</f>
        <v>N/A</v>
      </c>
      <c r="D1680" s="4" t="str">
        <f>_xlfn.XLOOKUP($A1680, Rifles!$C$2:$C$419,Rifles!G$2:G$419,"N/A",0)</f>
        <v>N/A</v>
      </c>
      <c r="E1680" s="3">
        <f>_xlfn.XLOOKUP($A1680,Pistols!$C:$C,Pistols!H:H,0,0)</f>
        <v>0</v>
      </c>
      <c r="F1680" s="3">
        <f>_xlfn.XLOOKUP($A1680,Pistols!$C:$C,Pistols!I:I,0,0)</f>
        <v>0</v>
      </c>
      <c r="G1680" s="3">
        <f>_xlfn.XLOOKUP($A1680,Pistols!$C:$C,Pistols!J:J,0,0)</f>
        <v>0</v>
      </c>
      <c r="H1680" s="3">
        <f>_xlfn.XLOOKUP($A1680,Pistols!$C:$C,Pistols!K:K,0,0)</f>
        <v>0</v>
      </c>
      <c r="I1680" s="3">
        <f>_xlfn.XLOOKUP($A1680,Pistols!$C:$C,Pistols!L:L,0,0)</f>
        <v>0</v>
      </c>
      <c r="J1680" s="3">
        <f>_xlfn.XLOOKUP($A1680,Pistols!$C:$C,Pistols!M:M,0,0)</f>
        <v>0</v>
      </c>
      <c r="K1680" s="3">
        <f>_xlfn.XLOOKUP($A1680,Pistols!$C:$C,Pistols!N:N,0,0)</f>
        <v>0</v>
      </c>
      <c r="L1680" s="3">
        <f>_xlfn.XLOOKUP($A1680,Revolvers!$C:$C,Revolvers!O:O,0,0)</f>
        <v>0</v>
      </c>
      <c r="M1680" s="3">
        <f>_xlfn.XLOOKUP($A1680,Revolvers!$C:$C,Revolvers!P:P,0,0)</f>
        <v>0</v>
      </c>
      <c r="N1680" s="3">
        <f>_xlfn.XLOOKUP($A1680,Revolvers!$C:$C,Revolvers!Q:Q,0,0)</f>
        <v>0</v>
      </c>
      <c r="O1680" s="3">
        <f>_xlfn.XLOOKUP($A1680,Revolvers!$C:$C,Revolvers!R:R,0,0)</f>
        <v>0</v>
      </c>
      <c r="P1680" s="3">
        <f>_xlfn.XLOOKUP($A1680,Revolvers!$C:$C,Revolvers!S:S,0,0)</f>
        <v>0</v>
      </c>
      <c r="Q1680" s="3">
        <f>_xlfn.XLOOKUP($A1680,Revolvers!$C:$C,Revolvers!T:T,0,0)</f>
        <v>0</v>
      </c>
      <c r="R1680" s="3">
        <f>_xlfn.XLOOKUP($A1680,Rifles!C:C,Rifles!H:H,0,0)</f>
        <v>7</v>
      </c>
      <c r="S1680" s="3">
        <f>_xlfn.XLOOKUP($A1680,Shotguns!C:C,Shotguns!H:H,0,0)</f>
        <v>0</v>
      </c>
      <c r="T1680" s="3">
        <f t="shared" si="26"/>
        <v>7</v>
      </c>
    </row>
    <row r="1681" spans="1:20" x14ac:dyDescent="0.25">
      <c r="A1681" s="3">
        <f>Rifles!C1681</f>
        <v>45503183</v>
      </c>
      <c r="B1681" s="3" t="str">
        <f>_xlfn.XLOOKUP($A1681, Rifles!$C$2:$C$419,Rifles!$D$2:$D$419,"N/A",0)</f>
        <v>N/A</v>
      </c>
      <c r="C1681" s="4" t="str">
        <f>_xlfn.XLOOKUP($A1681, Rifles!$C$2:$C$419,Rifles!F$2:F$419,"N/A",0)</f>
        <v>N/A</v>
      </c>
      <c r="D1681" s="4" t="str">
        <f>_xlfn.XLOOKUP($A1681, Rifles!$C$2:$C$419,Rifles!G$2:G$419,"N/A",0)</f>
        <v>N/A</v>
      </c>
      <c r="E1681" s="3">
        <f>_xlfn.XLOOKUP($A1681,Pistols!$C:$C,Pistols!H:H,0,0)</f>
        <v>0</v>
      </c>
      <c r="F1681" s="3">
        <f>_xlfn.XLOOKUP($A1681,Pistols!$C:$C,Pistols!I:I,0,0)</f>
        <v>0</v>
      </c>
      <c r="G1681" s="3">
        <f>_xlfn.XLOOKUP($A1681,Pistols!$C:$C,Pistols!J:J,0,0)</f>
        <v>0</v>
      </c>
      <c r="H1681" s="3">
        <f>_xlfn.XLOOKUP($A1681,Pistols!$C:$C,Pistols!K:K,0,0)</f>
        <v>0</v>
      </c>
      <c r="I1681" s="3">
        <f>_xlfn.XLOOKUP($A1681,Pistols!$C:$C,Pistols!L:L,0,0)</f>
        <v>0</v>
      </c>
      <c r="J1681" s="3">
        <f>_xlfn.XLOOKUP($A1681,Pistols!$C:$C,Pistols!M:M,0,0)</f>
        <v>19</v>
      </c>
      <c r="K1681" s="3">
        <f>_xlfn.XLOOKUP($A1681,Pistols!$C:$C,Pistols!N:N,0,0)</f>
        <v>19</v>
      </c>
      <c r="L1681" s="3">
        <f>_xlfn.XLOOKUP($A1681,Revolvers!$C:$C,Revolvers!O:O,0,0)</f>
        <v>0</v>
      </c>
      <c r="M1681" s="3">
        <f>_xlfn.XLOOKUP($A1681,Revolvers!$C:$C,Revolvers!P:P,0,0)</f>
        <v>0</v>
      </c>
      <c r="N1681" s="3">
        <f>_xlfn.XLOOKUP($A1681,Revolvers!$C:$C,Revolvers!Q:Q,0,0)</f>
        <v>0</v>
      </c>
      <c r="O1681" s="3">
        <f>_xlfn.XLOOKUP($A1681,Revolvers!$C:$C,Revolvers!R:R,0,0)</f>
        <v>0</v>
      </c>
      <c r="P1681" s="3">
        <f>_xlfn.XLOOKUP($A1681,Revolvers!$C:$C,Revolvers!S:S,0,0)</f>
        <v>0</v>
      </c>
      <c r="Q1681" s="3">
        <f>_xlfn.XLOOKUP($A1681,Revolvers!$C:$C,Revolvers!T:T,0,0)</f>
        <v>0</v>
      </c>
      <c r="R1681" s="3">
        <f>_xlfn.XLOOKUP($A1681,Rifles!C:C,Rifles!H:H,0,0)</f>
        <v>26</v>
      </c>
      <c r="S1681" s="3">
        <f>_xlfn.XLOOKUP($A1681,Shotguns!C:C,Shotguns!H:H,0,0)</f>
        <v>0</v>
      </c>
      <c r="T1681" s="3">
        <f t="shared" si="26"/>
        <v>45</v>
      </c>
    </row>
    <row r="1682" spans="1:20" x14ac:dyDescent="0.25">
      <c r="A1682" s="3">
        <f>Rifles!C1682</f>
        <v>45502891</v>
      </c>
      <c r="B1682" s="3" t="str">
        <f>_xlfn.XLOOKUP($A1682, Rifles!$C$2:$C$419,Rifles!$D$2:$D$419,"N/A",0)</f>
        <v>N/A</v>
      </c>
      <c r="C1682" s="4" t="str">
        <f>_xlfn.XLOOKUP($A1682, Rifles!$C$2:$C$419,Rifles!F$2:F$419,"N/A",0)</f>
        <v>N/A</v>
      </c>
      <c r="D1682" s="4" t="str">
        <f>_xlfn.XLOOKUP($A1682, Rifles!$C$2:$C$419,Rifles!G$2:G$419,"N/A",0)</f>
        <v>N/A</v>
      </c>
      <c r="E1682" s="3">
        <f>_xlfn.XLOOKUP($A1682,Pistols!$C:$C,Pistols!H:H,0,0)</f>
        <v>1</v>
      </c>
      <c r="F1682" s="3">
        <f>_xlfn.XLOOKUP($A1682,Pistols!$C:$C,Pistols!I:I,0,0)</f>
        <v>0</v>
      </c>
      <c r="G1682" s="3">
        <f>_xlfn.XLOOKUP($A1682,Pistols!$C:$C,Pistols!J:J,0,0)</f>
        <v>0</v>
      </c>
      <c r="H1682" s="3">
        <f>_xlfn.XLOOKUP($A1682,Pistols!$C:$C,Pistols!K:K,0,0)</f>
        <v>0</v>
      </c>
      <c r="I1682" s="3">
        <f>_xlfn.XLOOKUP($A1682,Pistols!$C:$C,Pistols!L:L,0,0)</f>
        <v>0</v>
      </c>
      <c r="J1682" s="3">
        <f>_xlfn.XLOOKUP($A1682,Pistols!$C:$C,Pistols!M:M,0,0)</f>
        <v>0</v>
      </c>
      <c r="K1682" s="3">
        <f>_xlfn.XLOOKUP($A1682,Pistols!$C:$C,Pistols!N:N,0,0)</f>
        <v>1</v>
      </c>
      <c r="L1682" s="3">
        <f>_xlfn.XLOOKUP($A1682,Revolvers!$C:$C,Revolvers!O:O,0,0)</f>
        <v>0</v>
      </c>
      <c r="M1682" s="3">
        <f>_xlfn.XLOOKUP($A1682,Revolvers!$C:$C,Revolvers!P:P,0,0)</f>
        <v>0</v>
      </c>
      <c r="N1682" s="3">
        <f>_xlfn.XLOOKUP($A1682,Revolvers!$C:$C,Revolvers!Q:Q,0,0)</f>
        <v>0</v>
      </c>
      <c r="O1682" s="3">
        <f>_xlfn.XLOOKUP($A1682,Revolvers!$C:$C,Revolvers!R:R,0,0)</f>
        <v>0</v>
      </c>
      <c r="P1682" s="3">
        <f>_xlfn.XLOOKUP($A1682,Revolvers!$C:$C,Revolvers!S:S,0,0)</f>
        <v>0</v>
      </c>
      <c r="Q1682" s="3">
        <f>_xlfn.XLOOKUP($A1682,Revolvers!$C:$C,Revolvers!T:T,0,0)</f>
        <v>0</v>
      </c>
      <c r="R1682" s="3">
        <f>_xlfn.XLOOKUP($A1682,Rifles!C:C,Rifles!H:H,0,0)</f>
        <v>47</v>
      </c>
      <c r="S1682" s="3">
        <f>_xlfn.XLOOKUP($A1682,Shotguns!C:C,Shotguns!H:H,0,0)</f>
        <v>0</v>
      </c>
      <c r="T1682" s="3">
        <f t="shared" si="26"/>
        <v>48</v>
      </c>
    </row>
    <row r="1683" spans="1:20" x14ac:dyDescent="0.25">
      <c r="A1683" s="3">
        <f>Rifles!C1683</f>
        <v>45503699</v>
      </c>
      <c r="B1683" s="3" t="str">
        <f>_xlfn.XLOOKUP($A1683, Rifles!$C$2:$C$419,Rifles!$D$2:$D$419,"N/A",0)</f>
        <v>N/A</v>
      </c>
      <c r="C1683" s="4" t="str">
        <f>_xlfn.XLOOKUP($A1683, Rifles!$C$2:$C$419,Rifles!F$2:F$419,"N/A",0)</f>
        <v>N/A</v>
      </c>
      <c r="D1683" s="4" t="str">
        <f>_xlfn.XLOOKUP($A1683, Rifles!$C$2:$C$419,Rifles!G$2:G$419,"N/A",0)</f>
        <v>N/A</v>
      </c>
      <c r="E1683" s="3">
        <f>_xlfn.XLOOKUP($A1683,Pistols!$C:$C,Pistols!H:H,0,0)</f>
        <v>0</v>
      </c>
      <c r="F1683" s="3">
        <f>_xlfn.XLOOKUP($A1683,Pistols!$C:$C,Pistols!I:I,0,0)</f>
        <v>0</v>
      </c>
      <c r="G1683" s="3">
        <f>_xlfn.XLOOKUP($A1683,Pistols!$C:$C,Pistols!J:J,0,0)</f>
        <v>0</v>
      </c>
      <c r="H1683" s="3">
        <f>_xlfn.XLOOKUP($A1683,Pistols!$C:$C,Pistols!K:K,0,0)</f>
        <v>0</v>
      </c>
      <c r="I1683" s="3">
        <f>_xlfn.XLOOKUP($A1683,Pistols!$C:$C,Pistols!L:L,0,0)</f>
        <v>0</v>
      </c>
      <c r="J1683" s="3">
        <f>_xlfn.XLOOKUP($A1683,Pistols!$C:$C,Pistols!M:M,0,0)</f>
        <v>0</v>
      </c>
      <c r="K1683" s="3">
        <f>_xlfn.XLOOKUP($A1683,Pistols!$C:$C,Pistols!N:N,0,0)</f>
        <v>0</v>
      </c>
      <c r="L1683" s="3">
        <f>_xlfn.XLOOKUP($A1683,Revolvers!$C:$C,Revolvers!O:O,0,0)</f>
        <v>0</v>
      </c>
      <c r="M1683" s="3">
        <f>_xlfn.XLOOKUP($A1683,Revolvers!$C:$C,Revolvers!P:P,0,0)</f>
        <v>0</v>
      </c>
      <c r="N1683" s="3">
        <f>_xlfn.XLOOKUP($A1683,Revolvers!$C:$C,Revolvers!Q:Q,0,0)</f>
        <v>0</v>
      </c>
      <c r="O1683" s="3">
        <f>_xlfn.XLOOKUP($A1683,Revolvers!$C:$C,Revolvers!R:R,0,0)</f>
        <v>0</v>
      </c>
      <c r="P1683" s="3">
        <f>_xlfn.XLOOKUP($A1683,Revolvers!$C:$C,Revolvers!S:S,0,0)</f>
        <v>0</v>
      </c>
      <c r="Q1683" s="3">
        <f>_xlfn.XLOOKUP($A1683,Revolvers!$C:$C,Revolvers!T:T,0,0)</f>
        <v>0</v>
      </c>
      <c r="R1683" s="3">
        <f>_xlfn.XLOOKUP($A1683,Rifles!C:C,Rifles!H:H,0,0)</f>
        <v>2</v>
      </c>
      <c r="S1683" s="3">
        <f>_xlfn.XLOOKUP($A1683,Shotguns!C:C,Shotguns!H:H,0,0)</f>
        <v>0</v>
      </c>
      <c r="T1683" s="3">
        <f t="shared" si="26"/>
        <v>2</v>
      </c>
    </row>
    <row r="1684" spans="1:20" x14ac:dyDescent="0.25">
      <c r="A1684" s="3">
        <f>Rifles!C1684</f>
        <v>45500132</v>
      </c>
      <c r="B1684" s="3" t="str">
        <f>_xlfn.XLOOKUP($A1684, Rifles!$C$2:$C$419,Rifles!$D$2:$D$419,"N/A",0)</f>
        <v>N/A</v>
      </c>
      <c r="C1684" s="4" t="str">
        <f>_xlfn.XLOOKUP($A1684, Rifles!$C$2:$C$419,Rifles!F$2:F$419,"N/A",0)</f>
        <v>N/A</v>
      </c>
      <c r="D1684" s="4" t="str">
        <f>_xlfn.XLOOKUP($A1684, Rifles!$C$2:$C$419,Rifles!G$2:G$419,"N/A",0)</f>
        <v>N/A</v>
      </c>
      <c r="E1684" s="3">
        <f>_xlfn.XLOOKUP($A1684,Pistols!$C:$C,Pistols!H:H,0,0)</f>
        <v>0</v>
      </c>
      <c r="F1684" s="3">
        <f>_xlfn.XLOOKUP($A1684,Pistols!$C:$C,Pistols!I:I,0,0)</f>
        <v>0</v>
      </c>
      <c r="G1684" s="3">
        <f>_xlfn.XLOOKUP($A1684,Pistols!$C:$C,Pistols!J:J,0,0)</f>
        <v>0</v>
      </c>
      <c r="H1684" s="3">
        <f>_xlfn.XLOOKUP($A1684,Pistols!$C:$C,Pistols!K:K,0,0)</f>
        <v>0</v>
      </c>
      <c r="I1684" s="3">
        <f>_xlfn.XLOOKUP($A1684,Pistols!$C:$C,Pistols!L:L,0,0)</f>
        <v>0</v>
      </c>
      <c r="J1684" s="3">
        <f>_xlfn.XLOOKUP($A1684,Pistols!$C:$C,Pistols!M:M,0,0)</f>
        <v>0</v>
      </c>
      <c r="K1684" s="3">
        <f>_xlfn.XLOOKUP($A1684,Pistols!$C:$C,Pistols!N:N,0,0)</f>
        <v>0</v>
      </c>
      <c r="L1684" s="3">
        <f>_xlfn.XLOOKUP($A1684,Revolvers!$C:$C,Revolvers!O:O,0,0)</f>
        <v>0</v>
      </c>
      <c r="M1684" s="3">
        <f>_xlfn.XLOOKUP($A1684,Revolvers!$C:$C,Revolvers!P:P,0,0)</f>
        <v>0</v>
      </c>
      <c r="N1684" s="3">
        <f>_xlfn.XLOOKUP($A1684,Revolvers!$C:$C,Revolvers!Q:Q,0,0)</f>
        <v>0</v>
      </c>
      <c r="O1684" s="3">
        <f>_xlfn.XLOOKUP($A1684,Revolvers!$C:$C,Revolvers!R:R,0,0)</f>
        <v>0</v>
      </c>
      <c r="P1684" s="3">
        <f>_xlfn.XLOOKUP($A1684,Revolvers!$C:$C,Revolvers!S:S,0,0)</f>
        <v>0</v>
      </c>
      <c r="Q1684" s="3">
        <f>_xlfn.XLOOKUP($A1684,Revolvers!$C:$C,Revolvers!T:T,0,0)</f>
        <v>0</v>
      </c>
      <c r="R1684" s="3">
        <f>_xlfn.XLOOKUP($A1684,Rifles!C:C,Rifles!H:H,0,0)</f>
        <v>69</v>
      </c>
      <c r="S1684" s="3">
        <f>_xlfn.XLOOKUP($A1684,Shotguns!C:C,Shotguns!H:H,0,0)</f>
        <v>0</v>
      </c>
      <c r="T1684" s="3">
        <f t="shared" si="26"/>
        <v>69</v>
      </c>
    </row>
    <row r="1685" spans="1:20" x14ac:dyDescent="0.25">
      <c r="A1685" s="3">
        <f>Rifles!C1685</f>
        <v>45502685</v>
      </c>
      <c r="B1685" s="3" t="str">
        <f>_xlfn.XLOOKUP($A1685, Rifles!$C$2:$C$419,Rifles!$D$2:$D$419,"N/A",0)</f>
        <v>N/A</v>
      </c>
      <c r="C1685" s="4" t="str">
        <f>_xlfn.XLOOKUP($A1685, Rifles!$C$2:$C$419,Rifles!F$2:F$419,"N/A",0)</f>
        <v>N/A</v>
      </c>
      <c r="D1685" s="4" t="str">
        <f>_xlfn.XLOOKUP($A1685, Rifles!$C$2:$C$419,Rifles!G$2:G$419,"N/A",0)</f>
        <v>N/A</v>
      </c>
      <c r="E1685" s="3">
        <f>_xlfn.XLOOKUP($A1685,Pistols!$C:$C,Pistols!H:H,0,0)</f>
        <v>0</v>
      </c>
      <c r="F1685" s="3">
        <f>_xlfn.XLOOKUP($A1685,Pistols!$C:$C,Pistols!I:I,0,0)</f>
        <v>0</v>
      </c>
      <c r="G1685" s="3">
        <f>_xlfn.XLOOKUP($A1685,Pistols!$C:$C,Pistols!J:J,0,0)</f>
        <v>0</v>
      </c>
      <c r="H1685" s="3">
        <f>_xlfn.XLOOKUP($A1685,Pistols!$C:$C,Pistols!K:K,0,0)</f>
        <v>0</v>
      </c>
      <c r="I1685" s="3">
        <f>_xlfn.XLOOKUP($A1685,Pistols!$C:$C,Pistols!L:L,0,0)</f>
        <v>0</v>
      </c>
      <c r="J1685" s="3">
        <f>_xlfn.XLOOKUP($A1685,Pistols!$C:$C,Pistols!M:M,0,0)</f>
        <v>0</v>
      </c>
      <c r="K1685" s="3">
        <f>_xlfn.XLOOKUP($A1685,Pistols!$C:$C,Pistols!N:N,0,0)</f>
        <v>0</v>
      </c>
      <c r="L1685" s="3">
        <f>_xlfn.XLOOKUP($A1685,Revolvers!$C:$C,Revolvers!O:O,0,0)</f>
        <v>0</v>
      </c>
      <c r="M1685" s="3">
        <f>_xlfn.XLOOKUP($A1685,Revolvers!$C:$C,Revolvers!P:P,0,0)</f>
        <v>0</v>
      </c>
      <c r="N1685" s="3">
        <f>_xlfn.XLOOKUP($A1685,Revolvers!$C:$C,Revolvers!Q:Q,0,0)</f>
        <v>0</v>
      </c>
      <c r="O1685" s="3">
        <f>_xlfn.XLOOKUP($A1685,Revolvers!$C:$C,Revolvers!R:R,0,0)</f>
        <v>0</v>
      </c>
      <c r="P1685" s="3">
        <f>_xlfn.XLOOKUP($A1685,Revolvers!$C:$C,Revolvers!S:S,0,0)</f>
        <v>0</v>
      </c>
      <c r="Q1685" s="3">
        <f>_xlfn.XLOOKUP($A1685,Revolvers!$C:$C,Revolvers!T:T,0,0)</f>
        <v>0</v>
      </c>
      <c r="R1685" s="3">
        <f>_xlfn.XLOOKUP($A1685,Rifles!C:C,Rifles!H:H,0,0)</f>
        <v>1</v>
      </c>
      <c r="S1685" s="3">
        <f>_xlfn.XLOOKUP($A1685,Shotguns!C:C,Shotguns!H:H,0,0)</f>
        <v>1</v>
      </c>
      <c r="T1685" s="3">
        <f t="shared" si="26"/>
        <v>2</v>
      </c>
    </row>
    <row r="1686" spans="1:20" x14ac:dyDescent="0.25">
      <c r="A1686" s="3">
        <f>Rifles!C1686</f>
        <v>45503409</v>
      </c>
      <c r="B1686" s="3" t="str">
        <f>_xlfn.XLOOKUP($A1686, Rifles!$C$2:$C$419,Rifles!$D$2:$D$419,"N/A",0)</f>
        <v>N/A</v>
      </c>
      <c r="C1686" s="4" t="str">
        <f>_xlfn.XLOOKUP($A1686, Rifles!$C$2:$C$419,Rifles!F$2:F$419,"N/A",0)</f>
        <v>N/A</v>
      </c>
      <c r="D1686" s="4" t="str">
        <f>_xlfn.XLOOKUP($A1686, Rifles!$C$2:$C$419,Rifles!G$2:G$419,"N/A",0)</f>
        <v>N/A</v>
      </c>
      <c r="E1686" s="3">
        <f>_xlfn.XLOOKUP($A1686,Pistols!$C:$C,Pistols!H:H,0,0)</f>
        <v>0</v>
      </c>
      <c r="F1686" s="3">
        <f>_xlfn.XLOOKUP($A1686,Pistols!$C:$C,Pistols!I:I,0,0)</f>
        <v>0</v>
      </c>
      <c r="G1686" s="3">
        <f>_xlfn.XLOOKUP($A1686,Pistols!$C:$C,Pistols!J:J,0,0)</f>
        <v>0</v>
      </c>
      <c r="H1686" s="3">
        <f>_xlfn.XLOOKUP($A1686,Pistols!$C:$C,Pistols!K:K,0,0)</f>
        <v>0</v>
      </c>
      <c r="I1686" s="3">
        <f>_xlfn.XLOOKUP($A1686,Pistols!$C:$C,Pistols!L:L,0,0)</f>
        <v>0</v>
      </c>
      <c r="J1686" s="3">
        <f>_xlfn.XLOOKUP($A1686,Pistols!$C:$C,Pistols!M:M,0,0)</f>
        <v>0</v>
      </c>
      <c r="K1686" s="3">
        <f>_xlfn.XLOOKUP($A1686,Pistols!$C:$C,Pistols!N:N,0,0)</f>
        <v>0</v>
      </c>
      <c r="L1686" s="3">
        <f>_xlfn.XLOOKUP($A1686,Revolvers!$C:$C,Revolvers!O:O,0,0)</f>
        <v>0</v>
      </c>
      <c r="M1686" s="3">
        <f>_xlfn.XLOOKUP($A1686,Revolvers!$C:$C,Revolvers!P:P,0,0)</f>
        <v>0</v>
      </c>
      <c r="N1686" s="3">
        <f>_xlfn.XLOOKUP($A1686,Revolvers!$C:$C,Revolvers!Q:Q,0,0)</f>
        <v>0</v>
      </c>
      <c r="O1686" s="3">
        <f>_xlfn.XLOOKUP($A1686,Revolvers!$C:$C,Revolvers!R:R,0,0)</f>
        <v>0</v>
      </c>
      <c r="P1686" s="3">
        <f>_xlfn.XLOOKUP($A1686,Revolvers!$C:$C,Revolvers!S:S,0,0)</f>
        <v>0</v>
      </c>
      <c r="Q1686" s="3">
        <f>_xlfn.XLOOKUP($A1686,Revolvers!$C:$C,Revolvers!T:T,0,0)</f>
        <v>0</v>
      </c>
      <c r="R1686" s="3">
        <f>_xlfn.XLOOKUP($A1686,Rifles!C:C,Rifles!H:H,0,0)</f>
        <v>42</v>
      </c>
      <c r="S1686" s="3">
        <f>_xlfn.XLOOKUP($A1686,Shotguns!C:C,Shotguns!H:H,0,0)</f>
        <v>0</v>
      </c>
      <c r="T1686" s="3">
        <f t="shared" si="26"/>
        <v>42</v>
      </c>
    </row>
    <row r="1687" spans="1:20" x14ac:dyDescent="0.25">
      <c r="A1687" s="3">
        <f>Rifles!C1687</f>
        <v>45501641</v>
      </c>
      <c r="B1687" s="3" t="str">
        <f>_xlfn.XLOOKUP($A1687, Rifles!$C$2:$C$419,Rifles!$D$2:$D$419,"N/A",0)</f>
        <v>N/A</v>
      </c>
      <c r="C1687" s="4" t="str">
        <f>_xlfn.XLOOKUP($A1687, Rifles!$C$2:$C$419,Rifles!F$2:F$419,"N/A",0)</f>
        <v>N/A</v>
      </c>
      <c r="D1687" s="4" t="str">
        <f>_xlfn.XLOOKUP($A1687, Rifles!$C$2:$C$419,Rifles!G$2:G$419,"N/A",0)</f>
        <v>N/A</v>
      </c>
      <c r="E1687" s="3">
        <f>_xlfn.XLOOKUP($A1687,Pistols!$C:$C,Pistols!H:H,0,0)</f>
        <v>0</v>
      </c>
      <c r="F1687" s="3">
        <f>_xlfn.XLOOKUP($A1687,Pistols!$C:$C,Pistols!I:I,0,0)</f>
        <v>0</v>
      </c>
      <c r="G1687" s="3">
        <f>_xlfn.XLOOKUP($A1687,Pistols!$C:$C,Pistols!J:J,0,0)</f>
        <v>0</v>
      </c>
      <c r="H1687" s="3">
        <f>_xlfn.XLOOKUP($A1687,Pistols!$C:$C,Pistols!K:K,0,0)</f>
        <v>0</v>
      </c>
      <c r="I1687" s="3">
        <f>_xlfn.XLOOKUP($A1687,Pistols!$C:$C,Pistols!L:L,0,0)</f>
        <v>0</v>
      </c>
      <c r="J1687" s="3">
        <f>_xlfn.XLOOKUP($A1687,Pistols!$C:$C,Pistols!M:M,0,0)</f>
        <v>0</v>
      </c>
      <c r="K1687" s="3">
        <f>_xlfn.XLOOKUP($A1687,Pistols!$C:$C,Pistols!N:N,0,0)</f>
        <v>0</v>
      </c>
      <c r="L1687" s="3">
        <f>_xlfn.XLOOKUP($A1687,Revolvers!$C:$C,Revolvers!O:O,0,0)</f>
        <v>0</v>
      </c>
      <c r="M1687" s="3">
        <f>_xlfn.XLOOKUP($A1687,Revolvers!$C:$C,Revolvers!P:P,0,0)</f>
        <v>0</v>
      </c>
      <c r="N1687" s="3">
        <f>_xlfn.XLOOKUP($A1687,Revolvers!$C:$C,Revolvers!Q:Q,0,0)</f>
        <v>0</v>
      </c>
      <c r="O1687" s="3">
        <f>_xlfn.XLOOKUP($A1687,Revolvers!$C:$C,Revolvers!R:R,0,0)</f>
        <v>0</v>
      </c>
      <c r="P1687" s="3">
        <f>_xlfn.XLOOKUP($A1687,Revolvers!$C:$C,Revolvers!S:S,0,0)</f>
        <v>0</v>
      </c>
      <c r="Q1687" s="3">
        <f>_xlfn.XLOOKUP($A1687,Revolvers!$C:$C,Revolvers!T:T,0,0)</f>
        <v>0</v>
      </c>
      <c r="R1687" s="3">
        <f>_xlfn.XLOOKUP($A1687,Rifles!C:C,Rifles!H:H,0,0)</f>
        <v>4</v>
      </c>
      <c r="S1687" s="3">
        <f>_xlfn.XLOOKUP($A1687,Shotguns!C:C,Shotguns!H:H,0,0)</f>
        <v>0</v>
      </c>
      <c r="T1687" s="3">
        <f t="shared" si="26"/>
        <v>4</v>
      </c>
    </row>
    <row r="1688" spans="1:20" x14ac:dyDescent="0.25">
      <c r="A1688" s="3">
        <f>Rifles!C1688</f>
        <v>45503353</v>
      </c>
      <c r="B1688" s="3" t="str">
        <f>_xlfn.XLOOKUP($A1688, Rifles!$C$2:$C$419,Rifles!$D$2:$D$419,"N/A",0)</f>
        <v>N/A</v>
      </c>
      <c r="C1688" s="4" t="str">
        <f>_xlfn.XLOOKUP($A1688, Rifles!$C$2:$C$419,Rifles!F$2:F$419,"N/A",0)</f>
        <v>N/A</v>
      </c>
      <c r="D1688" s="4" t="str">
        <f>_xlfn.XLOOKUP($A1688, Rifles!$C$2:$C$419,Rifles!G$2:G$419,"N/A",0)</f>
        <v>N/A</v>
      </c>
      <c r="E1688" s="3">
        <f>_xlfn.XLOOKUP($A1688,Pistols!$C:$C,Pistols!H:H,0,0)</f>
        <v>0</v>
      </c>
      <c r="F1688" s="3">
        <f>_xlfn.XLOOKUP($A1688,Pistols!$C:$C,Pistols!I:I,0,0)</f>
        <v>8</v>
      </c>
      <c r="G1688" s="3">
        <f>_xlfn.XLOOKUP($A1688,Pistols!$C:$C,Pistols!J:J,0,0)</f>
        <v>1</v>
      </c>
      <c r="H1688" s="3">
        <f>_xlfn.XLOOKUP($A1688,Pistols!$C:$C,Pistols!K:K,0,0)</f>
        <v>0</v>
      </c>
      <c r="I1688" s="3">
        <f>_xlfn.XLOOKUP($A1688,Pistols!$C:$C,Pistols!L:L,0,0)</f>
        <v>0</v>
      </c>
      <c r="J1688" s="3">
        <f>_xlfn.XLOOKUP($A1688,Pistols!$C:$C,Pistols!M:M,0,0)</f>
        <v>0</v>
      </c>
      <c r="K1688" s="3">
        <f>_xlfn.XLOOKUP($A1688,Pistols!$C:$C,Pistols!N:N,0,0)</f>
        <v>9</v>
      </c>
      <c r="L1688" s="3">
        <f>_xlfn.XLOOKUP($A1688,Revolvers!$C:$C,Revolvers!O:O,0,0)</f>
        <v>0</v>
      </c>
      <c r="M1688" s="3">
        <f>_xlfn.XLOOKUP($A1688,Revolvers!$C:$C,Revolvers!P:P,0,0)</f>
        <v>0</v>
      </c>
      <c r="N1688" s="3">
        <f>_xlfn.XLOOKUP($A1688,Revolvers!$C:$C,Revolvers!Q:Q,0,0)</f>
        <v>0</v>
      </c>
      <c r="O1688" s="3">
        <f>_xlfn.XLOOKUP($A1688,Revolvers!$C:$C,Revolvers!R:R,0,0)</f>
        <v>0</v>
      </c>
      <c r="P1688" s="3">
        <f>_xlfn.XLOOKUP($A1688,Revolvers!$C:$C,Revolvers!S:S,0,0)</f>
        <v>0</v>
      </c>
      <c r="Q1688" s="3">
        <f>_xlfn.XLOOKUP($A1688,Revolvers!$C:$C,Revolvers!T:T,0,0)</f>
        <v>0</v>
      </c>
      <c r="R1688" s="3">
        <f>_xlfn.XLOOKUP($A1688,Rifles!C:C,Rifles!H:H,0,0)</f>
        <v>514</v>
      </c>
      <c r="S1688" s="3">
        <f>_xlfn.XLOOKUP($A1688,Shotguns!C:C,Shotguns!H:H,0,0)</f>
        <v>0</v>
      </c>
      <c r="T1688" s="3">
        <f t="shared" si="26"/>
        <v>523</v>
      </c>
    </row>
    <row r="1689" spans="1:20" x14ac:dyDescent="0.25">
      <c r="A1689" s="3">
        <f>Rifles!C1689</f>
        <v>58301081</v>
      </c>
      <c r="B1689" s="3" t="str">
        <f>_xlfn.XLOOKUP($A1689, Rifles!$C$2:$C$419,Rifles!$D$2:$D$419,"N/A",0)</f>
        <v>N/A</v>
      </c>
      <c r="C1689" s="4" t="str">
        <f>_xlfn.XLOOKUP($A1689, Rifles!$C$2:$C$419,Rifles!F$2:F$419,"N/A",0)</f>
        <v>N/A</v>
      </c>
      <c r="D1689" s="4" t="str">
        <f>_xlfn.XLOOKUP($A1689, Rifles!$C$2:$C$419,Rifles!G$2:G$419,"N/A",0)</f>
        <v>N/A</v>
      </c>
      <c r="E1689" s="3">
        <f>_xlfn.XLOOKUP($A1689,Pistols!$C:$C,Pistols!H:H,0,0)</f>
        <v>0</v>
      </c>
      <c r="F1689" s="3">
        <f>_xlfn.XLOOKUP($A1689,Pistols!$C:$C,Pistols!I:I,0,0)</f>
        <v>0</v>
      </c>
      <c r="G1689" s="3">
        <f>_xlfn.XLOOKUP($A1689,Pistols!$C:$C,Pistols!J:J,0,0)</f>
        <v>0</v>
      </c>
      <c r="H1689" s="3">
        <f>_xlfn.XLOOKUP($A1689,Pistols!$C:$C,Pistols!K:K,0,0)</f>
        <v>0</v>
      </c>
      <c r="I1689" s="3">
        <f>_xlfn.XLOOKUP($A1689,Pistols!$C:$C,Pistols!L:L,0,0)</f>
        <v>0</v>
      </c>
      <c r="J1689" s="3">
        <f>_xlfn.XLOOKUP($A1689,Pistols!$C:$C,Pistols!M:M,0,0)</f>
        <v>0</v>
      </c>
      <c r="K1689" s="3">
        <f>_xlfn.XLOOKUP($A1689,Pistols!$C:$C,Pistols!N:N,0,0)</f>
        <v>0</v>
      </c>
      <c r="L1689" s="3">
        <f>_xlfn.XLOOKUP($A1689,Revolvers!$C:$C,Revolvers!O:O,0,0)</f>
        <v>0</v>
      </c>
      <c r="M1689" s="3">
        <f>_xlfn.XLOOKUP($A1689,Revolvers!$C:$C,Revolvers!P:P,0,0)</f>
        <v>0</v>
      </c>
      <c r="N1689" s="3">
        <f>_xlfn.XLOOKUP($A1689,Revolvers!$C:$C,Revolvers!Q:Q,0,0)</f>
        <v>0</v>
      </c>
      <c r="O1689" s="3">
        <f>_xlfn.XLOOKUP($A1689,Revolvers!$C:$C,Revolvers!R:R,0,0)</f>
        <v>0</v>
      </c>
      <c r="P1689" s="3">
        <f>_xlfn.XLOOKUP($A1689,Revolvers!$C:$C,Revolvers!S:S,0,0)</f>
        <v>0</v>
      </c>
      <c r="Q1689" s="3">
        <f>_xlfn.XLOOKUP($A1689,Revolvers!$C:$C,Revolvers!T:T,0,0)</f>
        <v>0</v>
      </c>
      <c r="R1689" s="3">
        <f>_xlfn.XLOOKUP($A1689,Rifles!C:C,Rifles!H:H,0,0)</f>
        <v>265</v>
      </c>
      <c r="S1689" s="3">
        <f>_xlfn.XLOOKUP($A1689,Shotguns!C:C,Shotguns!H:H,0,0)</f>
        <v>0</v>
      </c>
      <c r="T1689" s="3">
        <f t="shared" si="26"/>
        <v>265</v>
      </c>
    </row>
    <row r="1690" spans="1:20" x14ac:dyDescent="0.25">
      <c r="A1690" s="3">
        <f>Rifles!C1690</f>
        <v>58300948</v>
      </c>
      <c r="B1690" s="3" t="str">
        <f>_xlfn.XLOOKUP($A1690, Rifles!$C$2:$C$419,Rifles!$D$2:$D$419,"N/A",0)</f>
        <v>N/A</v>
      </c>
      <c r="C1690" s="4" t="str">
        <f>_xlfn.XLOOKUP($A1690, Rifles!$C$2:$C$419,Rifles!F$2:F$419,"N/A",0)</f>
        <v>N/A</v>
      </c>
      <c r="D1690" s="4" t="str">
        <f>_xlfn.XLOOKUP($A1690, Rifles!$C$2:$C$419,Rifles!G$2:G$419,"N/A",0)</f>
        <v>N/A</v>
      </c>
      <c r="E1690" s="3">
        <f>_xlfn.XLOOKUP($A1690,Pistols!$C:$C,Pistols!H:H,0,0)</f>
        <v>0</v>
      </c>
      <c r="F1690" s="3">
        <f>_xlfn.XLOOKUP($A1690,Pistols!$C:$C,Pistols!I:I,0,0)</f>
        <v>0</v>
      </c>
      <c r="G1690" s="3">
        <f>_xlfn.XLOOKUP($A1690,Pistols!$C:$C,Pistols!J:J,0,0)</f>
        <v>1</v>
      </c>
      <c r="H1690" s="3">
        <f>_xlfn.XLOOKUP($A1690,Pistols!$C:$C,Pistols!K:K,0,0)</f>
        <v>0</v>
      </c>
      <c r="I1690" s="3">
        <f>_xlfn.XLOOKUP($A1690,Pistols!$C:$C,Pistols!L:L,0,0)</f>
        <v>0</v>
      </c>
      <c r="J1690" s="3">
        <f>_xlfn.XLOOKUP($A1690,Pistols!$C:$C,Pistols!M:M,0,0)</f>
        <v>0</v>
      </c>
      <c r="K1690" s="3">
        <f>_xlfn.XLOOKUP($A1690,Pistols!$C:$C,Pistols!N:N,0,0)</f>
        <v>1</v>
      </c>
      <c r="L1690" s="3">
        <f>_xlfn.XLOOKUP($A1690,Revolvers!$C:$C,Revolvers!O:O,0,0)</f>
        <v>0</v>
      </c>
      <c r="M1690" s="3">
        <f>_xlfn.XLOOKUP($A1690,Revolvers!$C:$C,Revolvers!P:P,0,0)</f>
        <v>0</v>
      </c>
      <c r="N1690" s="3">
        <f>_xlfn.XLOOKUP($A1690,Revolvers!$C:$C,Revolvers!Q:Q,0,0)</f>
        <v>0</v>
      </c>
      <c r="O1690" s="3">
        <f>_xlfn.XLOOKUP($A1690,Revolvers!$C:$C,Revolvers!R:R,0,0)</f>
        <v>0</v>
      </c>
      <c r="P1690" s="3">
        <f>_xlfn.XLOOKUP($A1690,Revolvers!$C:$C,Revolvers!S:S,0,0)</f>
        <v>0</v>
      </c>
      <c r="Q1690" s="3">
        <f>_xlfn.XLOOKUP($A1690,Revolvers!$C:$C,Revolvers!T:T,0,0)</f>
        <v>0</v>
      </c>
      <c r="R1690" s="3">
        <f>_xlfn.XLOOKUP($A1690,Rifles!C:C,Rifles!H:H,0,0)</f>
        <v>30</v>
      </c>
      <c r="S1690" s="3">
        <f>_xlfn.XLOOKUP($A1690,Shotguns!C:C,Shotguns!H:H,0,0)</f>
        <v>0</v>
      </c>
      <c r="T1690" s="3">
        <f t="shared" si="26"/>
        <v>31</v>
      </c>
    </row>
    <row r="1691" spans="1:20" x14ac:dyDescent="0.25">
      <c r="A1691" s="3">
        <f>Rifles!C1691</f>
        <v>58301283</v>
      </c>
      <c r="B1691" s="3" t="str">
        <f>_xlfn.XLOOKUP($A1691, Rifles!$C$2:$C$419,Rifles!$D$2:$D$419,"N/A",0)</f>
        <v>N/A</v>
      </c>
      <c r="C1691" s="4" t="str">
        <f>_xlfn.XLOOKUP($A1691, Rifles!$C$2:$C$419,Rifles!F$2:F$419,"N/A",0)</f>
        <v>N/A</v>
      </c>
      <c r="D1691" s="4" t="str">
        <f>_xlfn.XLOOKUP($A1691, Rifles!$C$2:$C$419,Rifles!G$2:G$419,"N/A",0)</f>
        <v>N/A</v>
      </c>
      <c r="E1691" s="3">
        <f>_xlfn.XLOOKUP($A1691,Pistols!$C:$C,Pistols!H:H,0,0)</f>
        <v>0</v>
      </c>
      <c r="F1691" s="3">
        <f>_xlfn.XLOOKUP($A1691,Pistols!$C:$C,Pistols!I:I,0,0)</f>
        <v>4</v>
      </c>
      <c r="G1691" s="3">
        <f>_xlfn.XLOOKUP($A1691,Pistols!$C:$C,Pistols!J:J,0,0)</f>
        <v>0</v>
      </c>
      <c r="H1691" s="3">
        <f>_xlfn.XLOOKUP($A1691,Pistols!$C:$C,Pistols!K:K,0,0)</f>
        <v>0</v>
      </c>
      <c r="I1691" s="3">
        <f>_xlfn.XLOOKUP($A1691,Pistols!$C:$C,Pistols!L:L,0,0)</f>
        <v>0</v>
      </c>
      <c r="J1691" s="3">
        <f>_xlfn.XLOOKUP($A1691,Pistols!$C:$C,Pistols!M:M,0,0)</f>
        <v>0</v>
      </c>
      <c r="K1691" s="3">
        <f>_xlfn.XLOOKUP($A1691,Pistols!$C:$C,Pistols!N:N,0,0)</f>
        <v>4</v>
      </c>
      <c r="L1691" s="3">
        <f>_xlfn.XLOOKUP($A1691,Revolvers!$C:$C,Revolvers!O:O,0,0)</f>
        <v>0</v>
      </c>
      <c r="M1691" s="3">
        <f>_xlfn.XLOOKUP($A1691,Revolvers!$C:$C,Revolvers!P:P,0,0)</f>
        <v>0</v>
      </c>
      <c r="N1691" s="3">
        <f>_xlfn.XLOOKUP($A1691,Revolvers!$C:$C,Revolvers!Q:Q,0,0)</f>
        <v>0</v>
      </c>
      <c r="O1691" s="3">
        <f>_xlfn.XLOOKUP($A1691,Revolvers!$C:$C,Revolvers!R:R,0,0)</f>
        <v>0</v>
      </c>
      <c r="P1691" s="3">
        <f>_xlfn.XLOOKUP($A1691,Revolvers!$C:$C,Revolvers!S:S,0,0)</f>
        <v>0</v>
      </c>
      <c r="Q1691" s="3">
        <f>_xlfn.XLOOKUP($A1691,Revolvers!$C:$C,Revolvers!T:T,0,0)</f>
        <v>0</v>
      </c>
      <c r="R1691" s="3">
        <f>_xlfn.XLOOKUP($A1691,Rifles!C:C,Rifles!H:H,0,0)</f>
        <v>101</v>
      </c>
      <c r="S1691" s="3">
        <f>_xlfn.XLOOKUP($A1691,Shotguns!C:C,Shotguns!H:H,0,0)</f>
        <v>0</v>
      </c>
      <c r="T1691" s="3">
        <f t="shared" si="26"/>
        <v>105</v>
      </c>
    </row>
    <row r="1692" spans="1:20" x14ac:dyDescent="0.25">
      <c r="A1692" s="3">
        <f>Rifles!C1692</f>
        <v>58300887</v>
      </c>
      <c r="B1692" s="3" t="str">
        <f>_xlfn.XLOOKUP($A1692, Rifles!$C$2:$C$419,Rifles!$D$2:$D$419,"N/A",0)</f>
        <v>N/A</v>
      </c>
      <c r="C1692" s="4" t="str">
        <f>_xlfn.XLOOKUP($A1692, Rifles!$C$2:$C$419,Rifles!F$2:F$419,"N/A",0)</f>
        <v>N/A</v>
      </c>
      <c r="D1692" s="4" t="str">
        <f>_xlfn.XLOOKUP($A1692, Rifles!$C$2:$C$419,Rifles!G$2:G$419,"N/A",0)</f>
        <v>N/A</v>
      </c>
      <c r="E1692" s="3">
        <f>_xlfn.XLOOKUP($A1692,Pistols!$C:$C,Pistols!H:H,0,0)</f>
        <v>0</v>
      </c>
      <c r="F1692" s="3">
        <f>_xlfn.XLOOKUP($A1692,Pistols!$C:$C,Pistols!I:I,0,0)</f>
        <v>0</v>
      </c>
      <c r="G1692" s="3">
        <f>_xlfn.XLOOKUP($A1692,Pistols!$C:$C,Pistols!J:J,0,0)</f>
        <v>0</v>
      </c>
      <c r="H1692" s="3">
        <f>_xlfn.XLOOKUP($A1692,Pistols!$C:$C,Pistols!K:K,0,0)</f>
        <v>0</v>
      </c>
      <c r="I1692" s="3">
        <f>_xlfn.XLOOKUP($A1692,Pistols!$C:$C,Pistols!L:L,0,0)</f>
        <v>0</v>
      </c>
      <c r="J1692" s="3">
        <f>_xlfn.XLOOKUP($A1692,Pistols!$C:$C,Pistols!M:M,0,0)</f>
        <v>0</v>
      </c>
      <c r="K1692" s="3">
        <f>_xlfn.XLOOKUP($A1692,Pistols!$C:$C,Pistols!N:N,0,0)</f>
        <v>0</v>
      </c>
      <c r="L1692" s="3">
        <f>_xlfn.XLOOKUP($A1692,Revolvers!$C:$C,Revolvers!O:O,0,0)</f>
        <v>0</v>
      </c>
      <c r="M1692" s="3">
        <f>_xlfn.XLOOKUP($A1692,Revolvers!$C:$C,Revolvers!P:P,0,0)</f>
        <v>0</v>
      </c>
      <c r="N1692" s="3">
        <f>_xlfn.XLOOKUP($A1692,Revolvers!$C:$C,Revolvers!Q:Q,0,0)</f>
        <v>0</v>
      </c>
      <c r="O1692" s="3">
        <f>_xlfn.XLOOKUP($A1692,Revolvers!$C:$C,Revolvers!R:R,0,0)</f>
        <v>0</v>
      </c>
      <c r="P1692" s="3">
        <f>_xlfn.XLOOKUP($A1692,Revolvers!$C:$C,Revolvers!S:S,0,0)</f>
        <v>0</v>
      </c>
      <c r="Q1692" s="3">
        <f>_xlfn.XLOOKUP($A1692,Revolvers!$C:$C,Revolvers!T:T,0,0)</f>
        <v>0</v>
      </c>
      <c r="R1692" s="3">
        <f>_xlfn.XLOOKUP($A1692,Rifles!C:C,Rifles!H:H,0,0)</f>
        <v>4</v>
      </c>
      <c r="S1692" s="3">
        <f>_xlfn.XLOOKUP($A1692,Shotguns!C:C,Shotguns!H:H,0,0)</f>
        <v>1</v>
      </c>
      <c r="T1692" s="3">
        <f t="shared" si="26"/>
        <v>5</v>
      </c>
    </row>
    <row r="1693" spans="1:20" x14ac:dyDescent="0.25">
      <c r="A1693" s="3">
        <f>Rifles!C1693</f>
        <v>58301709</v>
      </c>
      <c r="B1693" s="3" t="str">
        <f>_xlfn.XLOOKUP($A1693, Rifles!$C$2:$C$419,Rifles!$D$2:$D$419,"N/A",0)</f>
        <v>N/A</v>
      </c>
      <c r="C1693" s="4" t="str">
        <f>_xlfn.XLOOKUP($A1693, Rifles!$C$2:$C$419,Rifles!F$2:F$419,"N/A",0)</f>
        <v>N/A</v>
      </c>
      <c r="D1693" s="4" t="str">
        <f>_xlfn.XLOOKUP($A1693, Rifles!$C$2:$C$419,Rifles!G$2:G$419,"N/A",0)</f>
        <v>N/A</v>
      </c>
      <c r="E1693" s="3">
        <f>_xlfn.XLOOKUP($A1693,Pistols!$C:$C,Pistols!H:H,0,0)</f>
        <v>0</v>
      </c>
      <c r="F1693" s="3">
        <f>_xlfn.XLOOKUP($A1693,Pistols!$C:$C,Pistols!I:I,0,0)</f>
        <v>0</v>
      </c>
      <c r="G1693" s="3">
        <f>_xlfn.XLOOKUP($A1693,Pistols!$C:$C,Pistols!J:J,0,0)</f>
        <v>0</v>
      </c>
      <c r="H1693" s="3">
        <f>_xlfn.XLOOKUP($A1693,Pistols!$C:$C,Pistols!K:K,0,0)</f>
        <v>0</v>
      </c>
      <c r="I1693" s="3">
        <f>_xlfn.XLOOKUP($A1693,Pistols!$C:$C,Pistols!L:L,0,0)</f>
        <v>0</v>
      </c>
      <c r="J1693" s="3">
        <f>_xlfn.XLOOKUP($A1693,Pistols!$C:$C,Pistols!M:M,0,0)</f>
        <v>0</v>
      </c>
      <c r="K1693" s="3">
        <f>_xlfn.XLOOKUP($A1693,Pistols!$C:$C,Pistols!N:N,0,0)</f>
        <v>0</v>
      </c>
      <c r="L1693" s="3">
        <f>_xlfn.XLOOKUP($A1693,Revolvers!$C:$C,Revolvers!O:O,0,0)</f>
        <v>0</v>
      </c>
      <c r="M1693" s="3">
        <f>_xlfn.XLOOKUP($A1693,Revolvers!$C:$C,Revolvers!P:P,0,0)</f>
        <v>0</v>
      </c>
      <c r="N1693" s="3">
        <f>_xlfn.XLOOKUP($A1693,Revolvers!$C:$C,Revolvers!Q:Q,0,0)</f>
        <v>0</v>
      </c>
      <c r="O1693" s="3">
        <f>_xlfn.XLOOKUP($A1693,Revolvers!$C:$C,Revolvers!R:R,0,0)</f>
        <v>0</v>
      </c>
      <c r="P1693" s="3">
        <f>_xlfn.XLOOKUP($A1693,Revolvers!$C:$C,Revolvers!S:S,0,0)</f>
        <v>0</v>
      </c>
      <c r="Q1693" s="3">
        <f>_xlfn.XLOOKUP($A1693,Revolvers!$C:$C,Revolvers!T:T,0,0)</f>
        <v>0</v>
      </c>
      <c r="R1693" s="3">
        <f>_xlfn.XLOOKUP($A1693,Rifles!C:C,Rifles!H:H,0,0)</f>
        <v>6</v>
      </c>
      <c r="S1693" s="3">
        <f>_xlfn.XLOOKUP($A1693,Shotguns!C:C,Shotguns!H:H,0,0)</f>
        <v>0</v>
      </c>
      <c r="T1693" s="3">
        <f t="shared" si="26"/>
        <v>6</v>
      </c>
    </row>
    <row r="1694" spans="1:20" x14ac:dyDescent="0.25">
      <c r="A1694" s="3">
        <f>Rifles!C1694</f>
        <v>58301160</v>
      </c>
      <c r="B1694" s="3" t="str">
        <f>_xlfn.XLOOKUP($A1694, Rifles!$C$2:$C$419,Rifles!$D$2:$D$419,"N/A",0)</f>
        <v>N/A</v>
      </c>
      <c r="C1694" s="4" t="str">
        <f>_xlfn.XLOOKUP($A1694, Rifles!$C$2:$C$419,Rifles!F$2:F$419,"N/A",0)</f>
        <v>N/A</v>
      </c>
      <c r="D1694" s="4" t="str">
        <f>_xlfn.XLOOKUP($A1694, Rifles!$C$2:$C$419,Rifles!G$2:G$419,"N/A",0)</f>
        <v>N/A</v>
      </c>
      <c r="E1694" s="3">
        <f>_xlfn.XLOOKUP($A1694,Pistols!$C:$C,Pistols!H:H,0,0)</f>
        <v>0</v>
      </c>
      <c r="F1694" s="3">
        <f>_xlfn.XLOOKUP($A1694,Pistols!$C:$C,Pistols!I:I,0,0)</f>
        <v>0</v>
      </c>
      <c r="G1694" s="3">
        <f>_xlfn.XLOOKUP($A1694,Pistols!$C:$C,Pistols!J:J,0,0)</f>
        <v>0</v>
      </c>
      <c r="H1694" s="3">
        <f>_xlfn.XLOOKUP($A1694,Pistols!$C:$C,Pistols!K:K,0,0)</f>
        <v>0</v>
      </c>
      <c r="I1694" s="3">
        <f>_xlfn.XLOOKUP($A1694,Pistols!$C:$C,Pistols!L:L,0,0)</f>
        <v>0</v>
      </c>
      <c r="J1694" s="3">
        <f>_xlfn.XLOOKUP($A1694,Pistols!$C:$C,Pistols!M:M,0,0)</f>
        <v>0</v>
      </c>
      <c r="K1694" s="3">
        <f>_xlfn.XLOOKUP($A1694,Pistols!$C:$C,Pistols!N:N,0,0)</f>
        <v>0</v>
      </c>
      <c r="L1694" s="3">
        <f>_xlfn.XLOOKUP($A1694,Revolvers!$C:$C,Revolvers!O:O,0,0)</f>
        <v>0</v>
      </c>
      <c r="M1694" s="3">
        <f>_xlfn.XLOOKUP($A1694,Revolvers!$C:$C,Revolvers!P:P,0,0)</f>
        <v>0</v>
      </c>
      <c r="N1694" s="3">
        <f>_xlfn.XLOOKUP($A1694,Revolvers!$C:$C,Revolvers!Q:Q,0,0)</f>
        <v>0</v>
      </c>
      <c r="O1694" s="3">
        <f>_xlfn.XLOOKUP($A1694,Revolvers!$C:$C,Revolvers!R:R,0,0)</f>
        <v>0</v>
      </c>
      <c r="P1694" s="3">
        <f>_xlfn.XLOOKUP($A1694,Revolvers!$C:$C,Revolvers!S:S,0,0)</f>
        <v>0</v>
      </c>
      <c r="Q1694" s="3">
        <f>_xlfn.XLOOKUP($A1694,Revolvers!$C:$C,Revolvers!T:T,0,0)</f>
        <v>0</v>
      </c>
      <c r="R1694" s="3">
        <f>_xlfn.XLOOKUP($A1694,Rifles!C:C,Rifles!H:H,0,0)</f>
        <v>25</v>
      </c>
      <c r="S1694" s="3">
        <f>_xlfn.XLOOKUP($A1694,Shotguns!C:C,Shotguns!H:H,0,0)</f>
        <v>0</v>
      </c>
      <c r="T1694" s="3">
        <f t="shared" si="26"/>
        <v>25</v>
      </c>
    </row>
    <row r="1695" spans="1:20" x14ac:dyDescent="0.25">
      <c r="A1695" s="3">
        <f>Rifles!C1695</f>
        <v>58300591</v>
      </c>
      <c r="B1695" s="3" t="str">
        <f>_xlfn.XLOOKUP($A1695, Rifles!$C$2:$C$419,Rifles!$D$2:$D$419,"N/A",0)</f>
        <v>N/A</v>
      </c>
      <c r="C1695" s="4" t="str">
        <f>_xlfn.XLOOKUP($A1695, Rifles!$C$2:$C$419,Rifles!F$2:F$419,"N/A",0)</f>
        <v>N/A</v>
      </c>
      <c r="D1695" s="4" t="str">
        <f>_xlfn.XLOOKUP($A1695, Rifles!$C$2:$C$419,Rifles!G$2:G$419,"N/A",0)</f>
        <v>N/A</v>
      </c>
      <c r="E1695" s="3">
        <f>_xlfn.XLOOKUP($A1695,Pistols!$C:$C,Pistols!H:H,0,0)</f>
        <v>0</v>
      </c>
      <c r="F1695" s="3">
        <f>_xlfn.XLOOKUP($A1695,Pistols!$C:$C,Pistols!I:I,0,0)</f>
        <v>0</v>
      </c>
      <c r="G1695" s="3">
        <f>_xlfn.XLOOKUP($A1695,Pistols!$C:$C,Pistols!J:J,0,0)</f>
        <v>0</v>
      </c>
      <c r="H1695" s="3">
        <f>_xlfn.XLOOKUP($A1695,Pistols!$C:$C,Pistols!K:K,0,0)</f>
        <v>0</v>
      </c>
      <c r="I1695" s="3">
        <f>_xlfn.XLOOKUP($A1695,Pistols!$C:$C,Pistols!L:L,0,0)</f>
        <v>0</v>
      </c>
      <c r="J1695" s="3">
        <f>_xlfn.XLOOKUP($A1695,Pistols!$C:$C,Pistols!M:M,0,0)</f>
        <v>0</v>
      </c>
      <c r="K1695" s="3">
        <f>_xlfn.XLOOKUP($A1695,Pistols!$C:$C,Pistols!N:N,0,0)</f>
        <v>0</v>
      </c>
      <c r="L1695" s="3">
        <f>_xlfn.XLOOKUP($A1695,Revolvers!$C:$C,Revolvers!O:O,0,0)</f>
        <v>0</v>
      </c>
      <c r="M1695" s="3">
        <f>_xlfn.XLOOKUP($A1695,Revolvers!$C:$C,Revolvers!P:P,0,0)</f>
        <v>0</v>
      </c>
      <c r="N1695" s="3">
        <f>_xlfn.XLOOKUP($A1695,Revolvers!$C:$C,Revolvers!Q:Q,0,0)</f>
        <v>0</v>
      </c>
      <c r="O1695" s="3">
        <f>_xlfn.XLOOKUP($A1695,Revolvers!$C:$C,Revolvers!R:R,0,0)</f>
        <v>0</v>
      </c>
      <c r="P1695" s="3">
        <f>_xlfn.XLOOKUP($A1695,Revolvers!$C:$C,Revolvers!S:S,0,0)</f>
        <v>0</v>
      </c>
      <c r="Q1695" s="3">
        <f>_xlfn.XLOOKUP($A1695,Revolvers!$C:$C,Revolvers!T:T,0,0)</f>
        <v>0</v>
      </c>
      <c r="R1695" s="3">
        <f>_xlfn.XLOOKUP($A1695,Rifles!C:C,Rifles!H:H,0,0)</f>
        <v>702</v>
      </c>
      <c r="S1695" s="3">
        <f>_xlfn.XLOOKUP($A1695,Shotguns!C:C,Shotguns!H:H,0,0)</f>
        <v>0</v>
      </c>
      <c r="T1695" s="3">
        <f t="shared" si="26"/>
        <v>702</v>
      </c>
    </row>
    <row r="1696" spans="1:20" x14ac:dyDescent="0.25">
      <c r="A1696" s="3">
        <f>Rifles!C1696</f>
        <v>58301679</v>
      </c>
      <c r="B1696" s="3" t="str">
        <f>_xlfn.XLOOKUP($A1696, Rifles!$C$2:$C$419,Rifles!$D$2:$D$419,"N/A",0)</f>
        <v>N/A</v>
      </c>
      <c r="C1696" s="4" t="str">
        <f>_xlfn.XLOOKUP($A1696, Rifles!$C$2:$C$419,Rifles!F$2:F$419,"N/A",0)</f>
        <v>N/A</v>
      </c>
      <c r="D1696" s="4" t="str">
        <f>_xlfn.XLOOKUP($A1696, Rifles!$C$2:$C$419,Rifles!G$2:G$419,"N/A",0)</f>
        <v>N/A</v>
      </c>
      <c r="E1696" s="3">
        <f>_xlfn.XLOOKUP($A1696,Pistols!$C:$C,Pistols!H:H,0,0)</f>
        <v>0</v>
      </c>
      <c r="F1696" s="3">
        <f>_xlfn.XLOOKUP($A1696,Pistols!$C:$C,Pistols!I:I,0,0)</f>
        <v>0</v>
      </c>
      <c r="G1696" s="3">
        <f>_xlfn.XLOOKUP($A1696,Pistols!$C:$C,Pistols!J:J,0,0)</f>
        <v>0</v>
      </c>
      <c r="H1696" s="3">
        <f>_xlfn.XLOOKUP($A1696,Pistols!$C:$C,Pistols!K:K,0,0)</f>
        <v>0</v>
      </c>
      <c r="I1696" s="3">
        <f>_xlfn.XLOOKUP($A1696,Pistols!$C:$C,Pistols!L:L,0,0)</f>
        <v>0</v>
      </c>
      <c r="J1696" s="3">
        <f>_xlfn.XLOOKUP($A1696,Pistols!$C:$C,Pistols!M:M,0,0)</f>
        <v>0</v>
      </c>
      <c r="K1696" s="3">
        <f>_xlfn.XLOOKUP($A1696,Pistols!$C:$C,Pistols!N:N,0,0)</f>
        <v>0</v>
      </c>
      <c r="L1696" s="3">
        <f>_xlfn.XLOOKUP($A1696,Revolvers!$C:$C,Revolvers!O:O,0,0)</f>
        <v>0</v>
      </c>
      <c r="M1696" s="3">
        <f>_xlfn.XLOOKUP($A1696,Revolvers!$C:$C,Revolvers!P:P,0,0)</f>
        <v>0</v>
      </c>
      <c r="N1696" s="3">
        <f>_xlfn.XLOOKUP($A1696,Revolvers!$C:$C,Revolvers!Q:Q,0,0)</f>
        <v>0</v>
      </c>
      <c r="O1696" s="3">
        <f>_xlfn.XLOOKUP($A1696,Revolvers!$C:$C,Revolvers!R:R,0,0)</f>
        <v>0</v>
      </c>
      <c r="P1696" s="3">
        <f>_xlfn.XLOOKUP($A1696,Revolvers!$C:$C,Revolvers!S:S,0,0)</f>
        <v>0</v>
      </c>
      <c r="Q1696" s="3">
        <f>_xlfn.XLOOKUP($A1696,Revolvers!$C:$C,Revolvers!T:T,0,0)</f>
        <v>0</v>
      </c>
      <c r="R1696" s="3">
        <f>_xlfn.XLOOKUP($A1696,Rifles!C:C,Rifles!H:H,0,0)</f>
        <v>11</v>
      </c>
      <c r="S1696" s="3">
        <f>_xlfn.XLOOKUP($A1696,Shotguns!C:C,Shotguns!H:H,0,0)</f>
        <v>0</v>
      </c>
      <c r="T1696" s="3">
        <f t="shared" si="26"/>
        <v>11</v>
      </c>
    </row>
    <row r="1697" spans="1:20" x14ac:dyDescent="0.25">
      <c r="A1697" s="3">
        <f>Rifles!C1697</f>
        <v>58301302</v>
      </c>
      <c r="B1697" s="3" t="str">
        <f>_xlfn.XLOOKUP($A1697, Rifles!$C$2:$C$419,Rifles!$D$2:$D$419,"N/A",0)</f>
        <v>N/A</v>
      </c>
      <c r="C1697" s="4" t="str">
        <f>_xlfn.XLOOKUP($A1697, Rifles!$C$2:$C$419,Rifles!F$2:F$419,"N/A",0)</f>
        <v>N/A</v>
      </c>
      <c r="D1697" s="4" t="str">
        <f>_xlfn.XLOOKUP($A1697, Rifles!$C$2:$C$419,Rifles!G$2:G$419,"N/A",0)</f>
        <v>N/A</v>
      </c>
      <c r="E1697" s="3">
        <f>_xlfn.XLOOKUP($A1697,Pistols!$C:$C,Pistols!H:H,0,0)</f>
        <v>0</v>
      </c>
      <c r="F1697" s="3">
        <f>_xlfn.XLOOKUP($A1697,Pistols!$C:$C,Pistols!I:I,0,0)</f>
        <v>0</v>
      </c>
      <c r="G1697" s="3">
        <f>_xlfn.XLOOKUP($A1697,Pistols!$C:$C,Pistols!J:J,0,0)</f>
        <v>0</v>
      </c>
      <c r="H1697" s="3">
        <f>_xlfn.XLOOKUP($A1697,Pistols!$C:$C,Pistols!K:K,0,0)</f>
        <v>0</v>
      </c>
      <c r="I1697" s="3">
        <f>_xlfn.XLOOKUP($A1697,Pistols!$C:$C,Pistols!L:L,0,0)</f>
        <v>0</v>
      </c>
      <c r="J1697" s="3">
        <f>_xlfn.XLOOKUP($A1697,Pistols!$C:$C,Pistols!M:M,0,0)</f>
        <v>0</v>
      </c>
      <c r="K1697" s="3">
        <f>_xlfn.XLOOKUP($A1697,Pistols!$C:$C,Pistols!N:N,0,0)</f>
        <v>0</v>
      </c>
      <c r="L1697" s="3">
        <f>_xlfn.XLOOKUP($A1697,Revolvers!$C:$C,Revolvers!O:O,0,0)</f>
        <v>0</v>
      </c>
      <c r="M1697" s="3">
        <f>_xlfn.XLOOKUP($A1697,Revolvers!$C:$C,Revolvers!P:P,0,0)</f>
        <v>0</v>
      </c>
      <c r="N1697" s="3">
        <f>_xlfn.XLOOKUP($A1697,Revolvers!$C:$C,Revolvers!Q:Q,0,0)</f>
        <v>0</v>
      </c>
      <c r="O1697" s="3">
        <f>_xlfn.XLOOKUP($A1697,Revolvers!$C:$C,Revolvers!R:R,0,0)</f>
        <v>0</v>
      </c>
      <c r="P1697" s="3">
        <f>_xlfn.XLOOKUP($A1697,Revolvers!$C:$C,Revolvers!S:S,0,0)</f>
        <v>0</v>
      </c>
      <c r="Q1697" s="3">
        <f>_xlfn.XLOOKUP($A1697,Revolvers!$C:$C,Revolvers!T:T,0,0)</f>
        <v>0</v>
      </c>
      <c r="R1697" s="3">
        <f>_xlfn.XLOOKUP($A1697,Rifles!C:C,Rifles!H:H,0,0)</f>
        <v>46</v>
      </c>
      <c r="S1697" s="3">
        <f>_xlfn.XLOOKUP($A1697,Shotguns!C:C,Shotguns!H:H,0,0)</f>
        <v>0</v>
      </c>
      <c r="T1697" s="3">
        <f t="shared" si="26"/>
        <v>46</v>
      </c>
    </row>
    <row r="1698" spans="1:20" x14ac:dyDescent="0.25">
      <c r="A1698" s="3">
        <f>Rifles!C1698</f>
        <v>58301010</v>
      </c>
      <c r="B1698" s="3" t="str">
        <f>_xlfn.XLOOKUP($A1698, Rifles!$C$2:$C$419,Rifles!$D$2:$D$419,"N/A",0)</f>
        <v>N/A</v>
      </c>
      <c r="C1698" s="4" t="str">
        <f>_xlfn.XLOOKUP($A1698, Rifles!$C$2:$C$419,Rifles!F$2:F$419,"N/A",0)</f>
        <v>N/A</v>
      </c>
      <c r="D1698" s="4" t="str">
        <f>_xlfn.XLOOKUP($A1698, Rifles!$C$2:$C$419,Rifles!G$2:G$419,"N/A",0)</f>
        <v>N/A</v>
      </c>
      <c r="E1698" s="3">
        <f>_xlfn.XLOOKUP($A1698,Pistols!$C:$C,Pistols!H:H,0,0)</f>
        <v>0</v>
      </c>
      <c r="F1698" s="3">
        <f>_xlfn.XLOOKUP($A1698,Pistols!$C:$C,Pistols!I:I,0,0)</f>
        <v>0</v>
      </c>
      <c r="G1698" s="3">
        <f>_xlfn.XLOOKUP($A1698,Pistols!$C:$C,Pistols!J:J,0,0)</f>
        <v>0</v>
      </c>
      <c r="H1698" s="3">
        <f>_xlfn.XLOOKUP($A1698,Pistols!$C:$C,Pistols!K:K,0,0)</f>
        <v>0</v>
      </c>
      <c r="I1698" s="3">
        <f>_xlfn.XLOOKUP($A1698,Pistols!$C:$C,Pistols!L:L,0,0)</f>
        <v>0</v>
      </c>
      <c r="J1698" s="3">
        <f>_xlfn.XLOOKUP($A1698,Pistols!$C:$C,Pistols!M:M,0,0)</f>
        <v>0</v>
      </c>
      <c r="K1698" s="3">
        <f>_xlfn.XLOOKUP($A1698,Pistols!$C:$C,Pistols!N:N,0,0)</f>
        <v>0</v>
      </c>
      <c r="L1698" s="3">
        <f>_xlfn.XLOOKUP($A1698,Revolvers!$C:$C,Revolvers!O:O,0,0)</f>
        <v>0</v>
      </c>
      <c r="M1698" s="3">
        <f>_xlfn.XLOOKUP($A1698,Revolvers!$C:$C,Revolvers!P:P,0,0)</f>
        <v>0</v>
      </c>
      <c r="N1698" s="3">
        <f>_xlfn.XLOOKUP($A1698,Revolvers!$C:$C,Revolvers!Q:Q,0,0)</f>
        <v>0</v>
      </c>
      <c r="O1698" s="3">
        <f>_xlfn.XLOOKUP($A1698,Revolvers!$C:$C,Revolvers!R:R,0,0)</f>
        <v>0</v>
      </c>
      <c r="P1698" s="3">
        <f>_xlfn.XLOOKUP($A1698,Revolvers!$C:$C,Revolvers!S:S,0,0)</f>
        <v>0</v>
      </c>
      <c r="Q1698" s="3">
        <f>_xlfn.XLOOKUP($A1698,Revolvers!$C:$C,Revolvers!T:T,0,0)</f>
        <v>0</v>
      </c>
      <c r="R1698" s="3">
        <f>_xlfn.XLOOKUP($A1698,Rifles!C:C,Rifles!H:H,0,0)</f>
        <v>4</v>
      </c>
      <c r="S1698" s="3">
        <f>_xlfn.XLOOKUP($A1698,Shotguns!C:C,Shotguns!H:H,0,0)</f>
        <v>0</v>
      </c>
      <c r="T1698" s="3">
        <f t="shared" si="26"/>
        <v>4</v>
      </c>
    </row>
    <row r="1699" spans="1:20" x14ac:dyDescent="0.25">
      <c r="A1699" s="3">
        <f>Rifles!C1699</f>
        <v>58300619</v>
      </c>
      <c r="B1699" s="3" t="str">
        <f>_xlfn.XLOOKUP($A1699, Rifles!$C$2:$C$419,Rifles!$D$2:$D$419,"N/A",0)</f>
        <v>N/A</v>
      </c>
      <c r="C1699" s="4" t="str">
        <f>_xlfn.XLOOKUP($A1699, Rifles!$C$2:$C$419,Rifles!F$2:F$419,"N/A",0)</f>
        <v>N/A</v>
      </c>
      <c r="D1699" s="4" t="str">
        <f>_xlfn.XLOOKUP($A1699, Rifles!$C$2:$C$419,Rifles!G$2:G$419,"N/A",0)</f>
        <v>N/A</v>
      </c>
      <c r="E1699" s="3">
        <f>_xlfn.XLOOKUP($A1699,Pistols!$C:$C,Pistols!H:H,0,0)</f>
        <v>0</v>
      </c>
      <c r="F1699" s="3">
        <f>_xlfn.XLOOKUP($A1699,Pistols!$C:$C,Pistols!I:I,0,0)</f>
        <v>0</v>
      </c>
      <c r="G1699" s="3">
        <f>_xlfn.XLOOKUP($A1699,Pistols!$C:$C,Pistols!J:J,0,0)</f>
        <v>0</v>
      </c>
      <c r="H1699" s="3">
        <f>_xlfn.XLOOKUP($A1699,Pistols!$C:$C,Pistols!K:K,0,0)</f>
        <v>0</v>
      </c>
      <c r="I1699" s="3">
        <f>_xlfn.XLOOKUP($A1699,Pistols!$C:$C,Pistols!L:L,0,0)</f>
        <v>0</v>
      </c>
      <c r="J1699" s="3">
        <f>_xlfn.XLOOKUP($A1699,Pistols!$C:$C,Pistols!M:M,0,0)</f>
        <v>0</v>
      </c>
      <c r="K1699" s="3">
        <f>_xlfn.XLOOKUP($A1699,Pistols!$C:$C,Pistols!N:N,0,0)</f>
        <v>0</v>
      </c>
      <c r="L1699" s="3">
        <f>_xlfn.XLOOKUP($A1699,Revolvers!$C:$C,Revolvers!O:O,0,0)</f>
        <v>0</v>
      </c>
      <c r="M1699" s="3">
        <f>_xlfn.XLOOKUP($A1699,Revolvers!$C:$C,Revolvers!P:P,0,0)</f>
        <v>0</v>
      </c>
      <c r="N1699" s="3">
        <f>_xlfn.XLOOKUP($A1699,Revolvers!$C:$C,Revolvers!Q:Q,0,0)</f>
        <v>0</v>
      </c>
      <c r="O1699" s="3">
        <f>_xlfn.XLOOKUP($A1699,Revolvers!$C:$C,Revolvers!R:R,0,0)</f>
        <v>0</v>
      </c>
      <c r="P1699" s="3">
        <f>_xlfn.XLOOKUP($A1699,Revolvers!$C:$C,Revolvers!S:S,0,0)</f>
        <v>0</v>
      </c>
      <c r="Q1699" s="3">
        <f>_xlfn.XLOOKUP($A1699,Revolvers!$C:$C,Revolvers!T:T,0,0)</f>
        <v>0</v>
      </c>
      <c r="R1699" s="3">
        <f>_xlfn.XLOOKUP($A1699,Rifles!C:C,Rifles!H:H,0,0)</f>
        <v>10</v>
      </c>
      <c r="S1699" s="3">
        <f>_xlfn.XLOOKUP($A1699,Shotguns!C:C,Shotguns!H:H,0,0)</f>
        <v>0</v>
      </c>
      <c r="T1699" s="3">
        <f t="shared" si="26"/>
        <v>10</v>
      </c>
    </row>
    <row r="1700" spans="1:20" x14ac:dyDescent="0.25">
      <c r="A1700" s="3">
        <f>Rifles!C1700</f>
        <v>58301174</v>
      </c>
      <c r="B1700" s="3" t="str">
        <f>_xlfn.XLOOKUP($A1700, Rifles!$C$2:$C$419,Rifles!$D$2:$D$419,"N/A",0)</f>
        <v>N/A</v>
      </c>
      <c r="C1700" s="4" t="str">
        <f>_xlfn.XLOOKUP($A1700, Rifles!$C$2:$C$419,Rifles!F$2:F$419,"N/A",0)</f>
        <v>N/A</v>
      </c>
      <c r="D1700" s="4" t="str">
        <f>_xlfn.XLOOKUP($A1700, Rifles!$C$2:$C$419,Rifles!G$2:G$419,"N/A",0)</f>
        <v>N/A</v>
      </c>
      <c r="E1700" s="3">
        <f>_xlfn.XLOOKUP($A1700,Pistols!$C:$C,Pistols!H:H,0,0)</f>
        <v>0</v>
      </c>
      <c r="F1700" s="3">
        <f>_xlfn.XLOOKUP($A1700,Pistols!$C:$C,Pistols!I:I,0,0)</f>
        <v>0</v>
      </c>
      <c r="G1700" s="3">
        <f>_xlfn.XLOOKUP($A1700,Pistols!$C:$C,Pistols!J:J,0,0)</f>
        <v>0</v>
      </c>
      <c r="H1700" s="3">
        <f>_xlfn.XLOOKUP($A1700,Pistols!$C:$C,Pistols!K:K,0,0)</f>
        <v>0</v>
      </c>
      <c r="I1700" s="3">
        <f>_xlfn.XLOOKUP($A1700,Pistols!$C:$C,Pistols!L:L,0,0)</f>
        <v>0</v>
      </c>
      <c r="J1700" s="3">
        <f>_xlfn.XLOOKUP($A1700,Pistols!$C:$C,Pistols!M:M,0,0)</f>
        <v>0</v>
      </c>
      <c r="K1700" s="3">
        <f>_xlfn.XLOOKUP($A1700,Pistols!$C:$C,Pistols!N:N,0,0)</f>
        <v>0</v>
      </c>
      <c r="L1700" s="3">
        <f>_xlfn.XLOOKUP($A1700,Revolvers!$C:$C,Revolvers!O:O,0,0)</f>
        <v>0</v>
      </c>
      <c r="M1700" s="3">
        <f>_xlfn.XLOOKUP($A1700,Revolvers!$C:$C,Revolvers!P:P,0,0)</f>
        <v>0</v>
      </c>
      <c r="N1700" s="3">
        <f>_xlfn.XLOOKUP($A1700,Revolvers!$C:$C,Revolvers!Q:Q,0,0)</f>
        <v>0</v>
      </c>
      <c r="O1700" s="3">
        <f>_xlfn.XLOOKUP($A1700,Revolvers!$C:$C,Revolvers!R:R,0,0)</f>
        <v>0</v>
      </c>
      <c r="P1700" s="3">
        <f>_xlfn.XLOOKUP($A1700,Revolvers!$C:$C,Revolvers!S:S,0,0)</f>
        <v>0</v>
      </c>
      <c r="Q1700" s="3">
        <f>_xlfn.XLOOKUP($A1700,Revolvers!$C:$C,Revolvers!T:T,0,0)</f>
        <v>0</v>
      </c>
      <c r="R1700" s="3">
        <f>_xlfn.XLOOKUP($A1700,Rifles!C:C,Rifles!H:H,0,0)</f>
        <v>4</v>
      </c>
      <c r="S1700" s="3">
        <f>_xlfn.XLOOKUP($A1700,Shotguns!C:C,Shotguns!H:H,0,0)</f>
        <v>0</v>
      </c>
      <c r="T1700" s="3">
        <f t="shared" si="26"/>
        <v>4</v>
      </c>
    </row>
    <row r="1701" spans="1:20" x14ac:dyDescent="0.25">
      <c r="A1701" s="3">
        <f>Rifles!C1701</f>
        <v>58301472</v>
      </c>
      <c r="B1701" s="3" t="str">
        <f>_xlfn.XLOOKUP($A1701, Rifles!$C$2:$C$419,Rifles!$D$2:$D$419,"N/A",0)</f>
        <v>N/A</v>
      </c>
      <c r="C1701" s="4" t="str">
        <f>_xlfn.XLOOKUP($A1701, Rifles!$C$2:$C$419,Rifles!F$2:F$419,"N/A",0)</f>
        <v>N/A</v>
      </c>
      <c r="D1701" s="4" t="str">
        <f>_xlfn.XLOOKUP($A1701, Rifles!$C$2:$C$419,Rifles!G$2:G$419,"N/A",0)</f>
        <v>N/A</v>
      </c>
      <c r="E1701" s="3">
        <f>_xlfn.XLOOKUP($A1701,Pistols!$C:$C,Pistols!H:H,0,0)</f>
        <v>0</v>
      </c>
      <c r="F1701" s="3">
        <f>_xlfn.XLOOKUP($A1701,Pistols!$C:$C,Pistols!I:I,0,0)</f>
        <v>0</v>
      </c>
      <c r="G1701" s="3">
        <f>_xlfn.XLOOKUP($A1701,Pistols!$C:$C,Pistols!J:J,0,0)</f>
        <v>0</v>
      </c>
      <c r="H1701" s="3">
        <f>_xlfn.XLOOKUP($A1701,Pistols!$C:$C,Pistols!K:K,0,0)</f>
        <v>0</v>
      </c>
      <c r="I1701" s="3">
        <f>_xlfn.XLOOKUP($A1701,Pistols!$C:$C,Pistols!L:L,0,0)</f>
        <v>0</v>
      </c>
      <c r="J1701" s="3">
        <f>_xlfn.XLOOKUP($A1701,Pistols!$C:$C,Pistols!M:M,0,0)</f>
        <v>0</v>
      </c>
      <c r="K1701" s="3">
        <f>_xlfn.XLOOKUP($A1701,Pistols!$C:$C,Pistols!N:N,0,0)</f>
        <v>0</v>
      </c>
      <c r="L1701" s="3">
        <f>_xlfn.XLOOKUP($A1701,Revolvers!$C:$C,Revolvers!O:O,0,0)</f>
        <v>0</v>
      </c>
      <c r="M1701" s="3">
        <f>_xlfn.XLOOKUP($A1701,Revolvers!$C:$C,Revolvers!P:P,0,0)</f>
        <v>0</v>
      </c>
      <c r="N1701" s="3">
        <f>_xlfn.XLOOKUP($A1701,Revolvers!$C:$C,Revolvers!Q:Q,0,0)</f>
        <v>0</v>
      </c>
      <c r="O1701" s="3">
        <f>_xlfn.XLOOKUP($A1701,Revolvers!$C:$C,Revolvers!R:R,0,0)</f>
        <v>0</v>
      </c>
      <c r="P1701" s="3">
        <f>_xlfn.XLOOKUP($A1701,Revolvers!$C:$C,Revolvers!S:S,0,0)</f>
        <v>0</v>
      </c>
      <c r="Q1701" s="3">
        <f>_xlfn.XLOOKUP($A1701,Revolvers!$C:$C,Revolvers!T:T,0,0)</f>
        <v>0</v>
      </c>
      <c r="R1701" s="3">
        <f>_xlfn.XLOOKUP($A1701,Rifles!C:C,Rifles!H:H,0,0)</f>
        <v>11</v>
      </c>
      <c r="S1701" s="3">
        <f>_xlfn.XLOOKUP($A1701,Shotguns!C:C,Shotguns!H:H,0,0)</f>
        <v>0</v>
      </c>
      <c r="T1701" s="3">
        <f t="shared" si="26"/>
        <v>11</v>
      </c>
    </row>
    <row r="1702" spans="1:20" x14ac:dyDescent="0.25">
      <c r="A1702" s="3">
        <f>Rifles!C1702</f>
        <v>58301629</v>
      </c>
      <c r="B1702" s="3" t="str">
        <f>_xlfn.XLOOKUP($A1702, Rifles!$C$2:$C$419,Rifles!$D$2:$D$419,"N/A",0)</f>
        <v>N/A</v>
      </c>
      <c r="C1702" s="4" t="str">
        <f>_xlfn.XLOOKUP($A1702, Rifles!$C$2:$C$419,Rifles!F$2:F$419,"N/A",0)</f>
        <v>N/A</v>
      </c>
      <c r="D1702" s="4" t="str">
        <f>_xlfn.XLOOKUP($A1702, Rifles!$C$2:$C$419,Rifles!G$2:G$419,"N/A",0)</f>
        <v>N/A</v>
      </c>
      <c r="E1702" s="3">
        <f>_xlfn.XLOOKUP($A1702,Pistols!$C:$C,Pistols!H:H,0,0)</f>
        <v>0</v>
      </c>
      <c r="F1702" s="3">
        <f>_xlfn.XLOOKUP($A1702,Pistols!$C:$C,Pistols!I:I,0,0)</f>
        <v>0</v>
      </c>
      <c r="G1702" s="3">
        <f>_xlfn.XLOOKUP($A1702,Pistols!$C:$C,Pistols!J:J,0,0)</f>
        <v>0</v>
      </c>
      <c r="H1702" s="3">
        <f>_xlfn.XLOOKUP($A1702,Pistols!$C:$C,Pistols!K:K,0,0)</f>
        <v>0</v>
      </c>
      <c r="I1702" s="3">
        <f>_xlfn.XLOOKUP($A1702,Pistols!$C:$C,Pistols!L:L,0,0)</f>
        <v>0</v>
      </c>
      <c r="J1702" s="3">
        <f>_xlfn.XLOOKUP($A1702,Pistols!$C:$C,Pistols!M:M,0,0)</f>
        <v>0</v>
      </c>
      <c r="K1702" s="3">
        <f>_xlfn.XLOOKUP($A1702,Pistols!$C:$C,Pistols!N:N,0,0)</f>
        <v>0</v>
      </c>
      <c r="L1702" s="3">
        <f>_xlfn.XLOOKUP($A1702,Revolvers!$C:$C,Revolvers!O:O,0,0)</f>
        <v>0</v>
      </c>
      <c r="M1702" s="3">
        <f>_xlfn.XLOOKUP($A1702,Revolvers!$C:$C,Revolvers!P:P,0,0)</f>
        <v>0</v>
      </c>
      <c r="N1702" s="3">
        <f>_xlfn.XLOOKUP($A1702,Revolvers!$C:$C,Revolvers!Q:Q,0,0)</f>
        <v>0</v>
      </c>
      <c r="O1702" s="3">
        <f>_xlfn.XLOOKUP($A1702,Revolvers!$C:$C,Revolvers!R:R,0,0)</f>
        <v>0</v>
      </c>
      <c r="P1702" s="3">
        <f>_xlfn.XLOOKUP($A1702,Revolvers!$C:$C,Revolvers!S:S,0,0)</f>
        <v>0</v>
      </c>
      <c r="Q1702" s="3">
        <f>_xlfn.XLOOKUP($A1702,Revolvers!$C:$C,Revolvers!T:T,0,0)</f>
        <v>0</v>
      </c>
      <c r="R1702" s="3">
        <f>_xlfn.XLOOKUP($A1702,Rifles!C:C,Rifles!H:H,0,0)</f>
        <v>8</v>
      </c>
      <c r="S1702" s="3">
        <f>_xlfn.XLOOKUP($A1702,Shotguns!C:C,Shotguns!H:H,0,0)</f>
        <v>0</v>
      </c>
      <c r="T1702" s="3">
        <f t="shared" si="26"/>
        <v>8</v>
      </c>
    </row>
    <row r="1703" spans="1:20" x14ac:dyDescent="0.25">
      <c r="C1703" s="4"/>
      <c r="D1703" s="4"/>
    </row>
    <row r="1704" spans="1:20" x14ac:dyDescent="0.25">
      <c r="C1704" s="4"/>
      <c r="D170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F A A B Q S w M E F A A C A A g A e 3 r E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e 3 r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6 x F h D 8 N 8 L V g I A A P E R A A A T A B w A R m 9 y b X V s Y X M v U 2 V j d G l v b j E u b S C i G A A o o B Q A A A A A A A A A A A A A A A A A A A A A A A A A A A D t l e 1 u 2 j A U h v 8 j c Q 9 W 9 g e k K C p f X b e J H w h C i 8 q X k n Q T I m h y g y k R x k a 2 0 1 I h 7 o V r 4 c r m J A W 6 J d a G 0 D S k E U u J d N 5 z j l / H e m y O P O F T A u z 4 W / i S z W Q z f A o Z G o M P m g M f M Q I F D V Q B R i K b A f K x a c A 8 J C P m 0 k P Y + E b Z 7 J H S W a 7 p Y 2 T U K R G I C J 7 T 6 p / d B 4 4 Y d 1 + M h T H 3 f E J 8 X j Y 8 w d w G 4 j N B F 2 4 f B t j t + N x z m z 5 D k M 0 5 6 E A S T K A n A o Y Y a E A B X X s h p T G f I i S 4 W 7 w q V K I X 6 P t c U M y N J e Z L L a 8 D E m C s A 8 E C l N d j m 3 v z 3 + 2 w O F x C 7 H w 1 b A k 0 r + 7 X p t / 7 Z F z V 4 q z R e h h O O 9 o 3 6 T M 6 p 0 L + j D t p Q y 4 n 7 B N V G m / K W z z 3 6 3 w 6 G L 5 l 1 D C 2 P Y g h 4 9 X Q 4 O j g s D 6 F 5 E n 2 d l 4 X 6 N D Y Y Z D w C W X z O s X B n I R i 2 D 7 h R F + t N G f Q N + V U Q u Y A g Z Z i r Y O V N j B r l g y 2 i L g u G 2 F 5 F L U a N r g 3 B 0 m h 3 a q b X d s E 3 V o n 2 c t 2 L N N 0 E u F 6 y x m k 5 C Z C / Z b t 9 N q g W E x O u 5 M q S q m k r i r d X C m 1 T 5 3 O z g c k r + + V i r L o 5 / g 6 n 8 3 4 J H W X U v k A u W L + j B i 5 j l 4 X R i 6 M / I a R d E 1 N C X B 6 T u 1 k V k p n y I q F n i l + l u 0 v t B x F y 3 Y j c d l u d k M J z n Y T k n N I P H 6 c R N 1 2 Y z v K R t b X t p V K X y S k A R Y L l Y 8 q 5 U Y h l M s K I Q 2 5 S J D A t Z N S v I 2 F y v t r 7 n g O y + f I o T / B 6 A L h S R C m s v O 3 s D x 1 K L A + C y v h U f I P 1 q + U r F a z L T e r 0 7 w 9 9 Q q u n C H 6 9 p S K p 4 B c 4 P 9 / 4 P 8 j H C 7 H g U q 6 6 z m 3 D 9 0 j D 4 Q f U E s B A i 0 A F A A C A A g A e 3 r E W P F q 3 7 K k A A A A 9 g A A A B I A A A A A A A A A A A A A A A A A A A A A A E N v b m Z p Z y 9 Q Y W N r Y W d l L n h t b F B L A Q I t A B Q A A g A I A H t 6 x F g P y u m r p A A A A O k A A A A T A A A A A A A A A A A A A A A A A P A A A A B b Q 2 9 u d G V u d F 9 U e X B l c 1 0 u e G 1 s U E s B A i 0 A F A A C A A g A e 3 r E W E P w 3 w t W A g A A 8 R E A A B M A A A A A A A A A A A A A A A A A 4 Q E A A E Z v c m 1 1 b G F z L 1 N l Y 3 R p b 2 4 x L m 1 Q S w U G A A A A A A M A A w D C A A A A h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V I A A A A A A A B X U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d m O D E y Z T c t N m I x Y y 0 0 Y z Q z L W E 1 M T g t Y z c w N j M w N T J i N j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x O T o x N z o 1 O S 4 y N D E y O T U 1 W i I g L z 4 8 R W 5 0 c n k g V H l w Z T 0 i R m l s b E N v b H V t b l R 5 c G V z I i B W Y W x 1 Z T 0 i c 0 J n T U R C Z 1 l H Q m d N R E F 3 T U F B d 0 0 9 I i A v P j x F b n R y e S B U e X B l P S J G a W x s Q 2 9 s d W 1 u T m F t Z X M i I F Z h b H V l P S J z W y Z x d W 9 0 O 1 R Z U E U m c X V v d D s s J n F 1 b 3 Q 7 W U V B U i Z x d W 9 0 O y w m c X V v d D t S R F M g S 0 V Z J n F 1 b 3 Q 7 L C Z x d W 9 0 O 0 x J Q 0 V O U 0 U g T k F N R S Z x d W 9 0 O y w m c X V v d D t T V F J F R V Q m c X V v d D s s J n F 1 b 3 Q 7 Q 0 l U W S Z x d W 9 0 O y w m c X V v d D t T V C Z x d W 9 0 O y w m c X V v d D t Q S V N U T 0 w g M j I m c X V v d D s s J n F 1 b 3 Q 7 U E l T V E 9 M I D I 1 J n F 1 b 3 Q 7 L C Z x d W 9 0 O 1 B J U 1 R P T C A z M i Z x d W 9 0 O y w m c X V v d D t Q S V N U T 0 w g M z g w J n F 1 b 3 Q 7 L C Z x d W 9 0 O 1 B J U 1 R P T C A 5 T U 0 m c X V v d D s s J n F 1 b 3 Q 7 U E l T V E 9 M I D U w J n F 1 b 3 Q 7 L C Z x d W 9 0 O 1 B J U 1 R P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1 R Z U E U s M H 0 m c X V v d D s s J n F 1 b 3 Q 7 U 2 V j d G l v b j E v V G F i b G U g M S 9 B d X R v U m V t b 3 Z l Z E N v b H V t b n M x L n t Z R U F S L D F 9 J n F 1 b 3 Q 7 L C Z x d W 9 0 O 1 N l Y 3 R p b 2 4 x L 1 R h Y m x l I D E v Q X V 0 b 1 J l b W 9 2 Z W R D b 2 x 1 b W 5 z M S 5 7 U k R T I E t F W S w y f S Z x d W 9 0 O y w m c X V v d D t T Z W N 0 a W 9 u M S 9 U Y W J s Z S A x L 0 F 1 d G 9 S Z W 1 v d m V k Q 2 9 s d W 1 u c z E u e 0 x J Q 0 V O U 0 U g T k F N R S w z f S Z x d W 9 0 O y w m c X V v d D t T Z W N 0 a W 9 u M S 9 U Y W J s Z S A x L 0 F 1 d G 9 S Z W 1 v d m V k Q 2 9 s d W 1 u c z E u e 1 N U U k V F V C w 0 f S Z x d W 9 0 O y w m c X V v d D t T Z W N 0 a W 9 u M S 9 U Y W J s Z S A x L 0 F 1 d G 9 S Z W 1 v d m V k Q 2 9 s d W 1 u c z E u e 0 N J V F k s N X 0 m c X V v d D s s J n F 1 b 3 Q 7 U 2 V j d G l v b j E v V G F i b G U g M S 9 B d X R v U m V t b 3 Z l Z E N v b H V t b n M x L n t T V C w 2 f S Z x d W 9 0 O y w m c X V v d D t T Z W N 0 a W 9 u M S 9 U Y W J s Z S A x L 0 F 1 d G 9 S Z W 1 v d m V k Q 2 9 s d W 1 u c z E u e 1 B J U 1 R P T C A y M i w 3 f S Z x d W 9 0 O y w m c X V v d D t T Z W N 0 a W 9 u M S 9 U Y W J s Z S A x L 0 F 1 d G 9 S Z W 1 v d m V k Q 2 9 s d W 1 u c z E u e 1 B J U 1 R P T C A y N S w 4 f S Z x d W 9 0 O y w m c X V v d D t T Z W N 0 a W 9 u M S 9 U Y W J s Z S A x L 0 F 1 d G 9 S Z W 1 v d m V k Q 2 9 s d W 1 u c z E u e 1 B J U 1 R P T C A z M i w 5 f S Z x d W 9 0 O y w m c X V v d D t T Z W N 0 a W 9 u M S 9 U Y W J s Z S A x L 0 F 1 d G 9 S Z W 1 v d m V k Q 2 9 s d W 1 u c z E u e 1 B J U 1 R P T C A z O D A s M T B 9 J n F 1 b 3 Q 7 L C Z x d W 9 0 O 1 N l Y 3 R p b 2 4 x L 1 R h Y m x l I D E v Q X V 0 b 1 J l b W 9 2 Z W R D b 2 x 1 b W 5 z M S 5 7 U E l T V E 9 M I D l N T S w x M X 0 m c X V v d D s s J n F 1 b 3 Q 7 U 2 V j d G l v b j E v V G F i b G U g M S 9 B d X R v U m V t b 3 Z l Z E N v b H V t b n M x L n t Q S V N U T 0 w g N T A s M T J 9 J n F 1 b 3 Q 7 L C Z x d W 9 0 O 1 N l Y 3 R p b 2 4 x L 1 R h Y m x l I D E v Q X V 0 b 1 J l b W 9 2 Z W R D b 2 x 1 b W 5 z M S 5 7 U E l T V E 9 M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U W V B F L D B 9 J n F 1 b 3 Q 7 L C Z x d W 9 0 O 1 N l Y 3 R p b 2 4 x L 1 R h Y m x l I D E v Q X V 0 b 1 J l b W 9 2 Z W R D b 2 x 1 b W 5 z M S 5 7 W U V B U i w x f S Z x d W 9 0 O y w m c X V v d D t T Z W N 0 a W 9 u M S 9 U Y W J s Z S A x L 0 F 1 d G 9 S Z W 1 v d m V k Q 2 9 s d W 1 u c z E u e 1 J E U y B L R V k s M n 0 m c X V v d D s s J n F 1 b 3 Q 7 U 2 V j d G l v b j E v V G F i b G U g M S 9 B d X R v U m V t b 3 Z l Z E N v b H V t b n M x L n t M S U N F T l N F I E 5 B T U U s M 3 0 m c X V v d D s s J n F 1 b 3 Q 7 U 2 V j d G l v b j E v V G F i b G U g M S 9 B d X R v U m V t b 3 Z l Z E N v b H V t b n M x L n t T V F J F R V Q s N H 0 m c X V v d D s s J n F 1 b 3 Q 7 U 2 V j d G l v b j E v V G F i b G U g M S 9 B d X R v U m V t b 3 Z l Z E N v b H V t b n M x L n t D S V R Z L D V 9 J n F 1 b 3 Q 7 L C Z x d W 9 0 O 1 N l Y 3 R p b 2 4 x L 1 R h Y m x l I D E v Q X V 0 b 1 J l b W 9 2 Z W R D b 2 x 1 b W 5 z M S 5 7 U 1 Q s N n 0 m c X V v d D s s J n F 1 b 3 Q 7 U 2 V j d G l v b j E v V G F i b G U g M S 9 B d X R v U m V t b 3 Z l Z E N v b H V t b n M x L n t Q S V N U T 0 w g M j I s N 3 0 m c X V v d D s s J n F 1 b 3 Q 7 U 2 V j d G l v b j E v V G F i b G U g M S 9 B d X R v U m V t b 3 Z l Z E N v b H V t b n M x L n t Q S V N U T 0 w g M j U s O H 0 m c X V v d D s s J n F 1 b 3 Q 7 U 2 V j d G l v b j E v V G F i b G U g M S 9 B d X R v U m V t b 3 Z l Z E N v b H V t b n M x L n t Q S V N U T 0 w g M z I s O X 0 m c X V v d D s s J n F 1 b 3 Q 7 U 2 V j d G l v b j E v V G F i b G U g M S 9 B d X R v U m V t b 3 Z l Z E N v b H V t b n M x L n t Q S V N U T 0 w g M z g w L D E w f S Z x d W 9 0 O y w m c X V v d D t T Z W N 0 a W 9 u M S 9 U Y W J s Z S A x L 0 F 1 d G 9 S Z W 1 v d m V k Q 2 9 s d W 1 u c z E u e 1 B J U 1 R P T C A 5 T U 0 s M T F 9 J n F 1 b 3 Q 7 L C Z x d W 9 0 O 1 N l Y 3 R p b 2 4 x L 1 R h Y m x l I D E v Q X V 0 b 1 J l b W 9 2 Z W R D b 2 x 1 b W 5 z M S 5 7 U E l T V E 9 M I D U w L D E y f S Z x d W 9 0 O y w m c X V v d D t T Z W N 0 a W 9 u M S 9 U Y W J s Z S A x L 0 F 1 d G 9 S Z W 1 v d m V k Q 2 9 s d W 1 u c z E u e 1 B J U 1 R P T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m Z W I 2 O T N h L T I 4 Y z U t N D g 4 N C 0 4 Y j k 3 L W Y 5 N z A 4 Z G Y 4 N T Q 1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N y I g L z 4 8 R W 5 0 c n k g V H l w Z T 0 i R m l s b E V y c m 9 y Q 2 9 k Z S I g V m F s d W U 9 I n N V b m t u b 3 d u I i A v P j x F b n R y e S B U e X B l P S J G a W x s R X J y b 3 J D b 3 V u d C I g V m F s d W U 9 I m w 1 I i A v P j x F b n R y e S B U e X B l P S J G a W x s T G F z d F V w Z G F 0 Z W Q i I F Z h b H V l P S J k M j A y N C 0 w N i 0 w N F Q x O T o x O D o 0 N S 4 y M T Y y O T c w W i I g L z 4 8 R W 5 0 c n k g V H l w Z T 0 i R m l s b E N v b H V t b l R 5 c G V z I i B W Y W x 1 Z T 0 i c 0 J n T U R C Z 1 l H Q m d N R E F 3 T U R B d 0 0 9 I i A v P j x F b n R y e S B U e X B l P S J G a W x s Q 2 9 s d W 1 u T m F t Z X M i I F Z h b H V l P S J z W y Z x d W 9 0 O 1 R Z U E U m c X V v d D s s J n F 1 b 3 Q 7 W U V B U i Z x d W 9 0 O y w m c X V v d D t S R F M g S 0 V Z J n F 1 b 3 Q 7 L C Z x d W 9 0 O 0 x J Q 0 V O U 0 U g T k F N R S Z x d W 9 0 O y w m c X V v d D t T V F J F R V Q m c X V v d D s s J n F 1 b 3 Q 7 Q 0 l U W S Z x d W 9 0 O y w m c X V v d D t T V C Z x d W 9 0 O y w m c X V v d D t Q S V N U T 0 w g M j I m c X V v d D s s J n F 1 b 3 Q 7 U E l T V E 9 M I D I 1 J n F 1 b 3 Q 7 L C Z x d W 9 0 O 1 B J U 1 R P T C A z M i Z x d W 9 0 O y w m c X V v d D t Q S V N U T 0 w g M z g w J n F 1 b 3 Q 7 L C Z x d W 9 0 O 1 B J U 1 R P T C A 5 T U 0 m c X V v d D s s J n F 1 b 3 Q 7 U E l T V E 9 M I D U w J n F 1 b 3 Q 7 L C Z x d W 9 0 O 1 B J U 1 R P T C B U T 1 R B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9 B d X R v U m V t b 3 Z l Z E N v b H V t b n M x L n t U W V B F L D B 9 J n F 1 b 3 Q 7 L C Z x d W 9 0 O 1 N l Y 3 R p b 2 4 x L 1 R h Y m x l I D E g K D I p L 0 F 1 d G 9 S Z W 1 v d m V k Q 2 9 s d W 1 u c z E u e 1 l F Q V I s M X 0 m c X V v d D s s J n F 1 b 3 Q 7 U 2 V j d G l v b j E v V G F i b G U g M S A o M i k v Q X V 0 b 1 J l b W 9 2 Z W R D b 2 x 1 b W 5 z M S 5 7 U k R T I E t F W S w y f S Z x d W 9 0 O y w m c X V v d D t T Z W N 0 a W 9 u M S 9 U Y W J s Z S A x I C g y K S 9 B d X R v U m V t b 3 Z l Z E N v b H V t b n M x L n t M S U N F T l N F I E 5 B T U U s M 3 0 m c X V v d D s s J n F 1 b 3 Q 7 U 2 V j d G l v b j E v V G F i b G U g M S A o M i k v Q X V 0 b 1 J l b W 9 2 Z W R D b 2 x 1 b W 5 z M S 5 7 U 1 R S R U V U L D R 9 J n F 1 b 3 Q 7 L C Z x d W 9 0 O 1 N l Y 3 R p b 2 4 x L 1 R h Y m x l I D E g K D I p L 0 F 1 d G 9 S Z W 1 v d m V k Q 2 9 s d W 1 u c z E u e 0 N J V F k s N X 0 m c X V v d D s s J n F 1 b 3 Q 7 U 2 V j d G l v b j E v V G F i b G U g M S A o M i k v Q X V 0 b 1 J l b W 9 2 Z W R D b 2 x 1 b W 5 z M S 5 7 U 1 Q s N n 0 m c X V v d D s s J n F 1 b 3 Q 7 U 2 V j d G l v b j E v V G F i b G U g M S A o M i k v Q X V 0 b 1 J l b W 9 2 Z W R D b 2 x 1 b W 5 z M S 5 7 U E l T V E 9 M I D I y L D d 9 J n F 1 b 3 Q 7 L C Z x d W 9 0 O 1 N l Y 3 R p b 2 4 x L 1 R h Y m x l I D E g K D I p L 0 F 1 d G 9 S Z W 1 v d m V k Q 2 9 s d W 1 u c z E u e 1 B J U 1 R P T C A y N S w 4 f S Z x d W 9 0 O y w m c X V v d D t T Z W N 0 a W 9 u M S 9 U Y W J s Z S A x I C g y K S 9 B d X R v U m V t b 3 Z l Z E N v b H V t b n M x L n t Q S V N U T 0 w g M z I s O X 0 m c X V v d D s s J n F 1 b 3 Q 7 U 2 V j d G l v b j E v V G F i b G U g M S A o M i k v Q X V 0 b 1 J l b W 9 2 Z W R D b 2 x 1 b W 5 z M S 5 7 U E l T V E 9 M I D M 4 M C w x M H 0 m c X V v d D s s J n F 1 b 3 Q 7 U 2 V j d G l v b j E v V G F i b G U g M S A o M i k v Q X V 0 b 1 J l b W 9 2 Z W R D b 2 x 1 b W 5 z M S 5 7 U E l T V E 9 M I D l N T S w x M X 0 m c X V v d D s s J n F 1 b 3 Q 7 U 2 V j d G l v b j E v V G F i b G U g M S A o M i k v Q X V 0 b 1 J l b W 9 2 Z W R D b 2 x 1 b W 5 z M S 5 7 U E l T V E 9 M I D U w L D E y f S Z x d W 9 0 O y w m c X V v d D t T Z W N 0 a W 9 u M S 9 U Y W J s Z S A x I C g y K S 9 B d X R v U m V t b 3 Z l Z E N v b H V t b n M x L n t Q S V N U T 0 w g V E 9 U Q U w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x I C g y K S 9 B d X R v U m V t b 3 Z l Z E N v b H V t b n M x L n t U W V B F L D B 9 J n F 1 b 3 Q 7 L C Z x d W 9 0 O 1 N l Y 3 R p b 2 4 x L 1 R h Y m x l I D E g K D I p L 0 F 1 d G 9 S Z W 1 v d m V k Q 2 9 s d W 1 u c z E u e 1 l F Q V I s M X 0 m c X V v d D s s J n F 1 b 3 Q 7 U 2 V j d G l v b j E v V G F i b G U g M S A o M i k v Q X V 0 b 1 J l b W 9 2 Z W R D b 2 x 1 b W 5 z M S 5 7 U k R T I E t F W S w y f S Z x d W 9 0 O y w m c X V v d D t T Z W N 0 a W 9 u M S 9 U Y W J s Z S A x I C g y K S 9 B d X R v U m V t b 3 Z l Z E N v b H V t b n M x L n t M S U N F T l N F I E 5 B T U U s M 3 0 m c X V v d D s s J n F 1 b 3 Q 7 U 2 V j d G l v b j E v V G F i b G U g M S A o M i k v Q X V 0 b 1 J l b W 9 2 Z W R D b 2 x 1 b W 5 z M S 5 7 U 1 R S R U V U L D R 9 J n F 1 b 3 Q 7 L C Z x d W 9 0 O 1 N l Y 3 R p b 2 4 x L 1 R h Y m x l I D E g K D I p L 0 F 1 d G 9 S Z W 1 v d m V k Q 2 9 s d W 1 u c z E u e 0 N J V F k s N X 0 m c X V v d D s s J n F 1 b 3 Q 7 U 2 V j d G l v b j E v V G F i b G U g M S A o M i k v Q X V 0 b 1 J l b W 9 2 Z W R D b 2 x 1 b W 5 z M S 5 7 U 1 Q s N n 0 m c X V v d D s s J n F 1 b 3 Q 7 U 2 V j d G l v b j E v V G F i b G U g M S A o M i k v Q X V 0 b 1 J l b W 9 2 Z W R D b 2 x 1 b W 5 z M S 5 7 U E l T V E 9 M I D I y L D d 9 J n F 1 b 3 Q 7 L C Z x d W 9 0 O 1 N l Y 3 R p b 2 4 x L 1 R h Y m x l I D E g K D I p L 0 F 1 d G 9 S Z W 1 v d m V k Q 2 9 s d W 1 u c z E u e 1 B J U 1 R P T C A y N S w 4 f S Z x d W 9 0 O y w m c X V v d D t T Z W N 0 a W 9 u M S 9 U Y W J s Z S A x I C g y K S 9 B d X R v U m V t b 3 Z l Z E N v b H V t b n M x L n t Q S V N U T 0 w g M z I s O X 0 m c X V v d D s s J n F 1 b 3 Q 7 U 2 V j d G l v b j E v V G F i b G U g M S A o M i k v Q X V 0 b 1 J l b W 9 2 Z W R D b 2 x 1 b W 5 z M S 5 7 U E l T V E 9 M I D M 4 M C w x M H 0 m c X V v d D s s J n F 1 b 3 Q 7 U 2 V j d G l v b j E v V G F i b G U g M S A o M i k v Q X V 0 b 1 J l b W 9 2 Z W R D b 2 x 1 b W 5 z M S 5 7 U E l T V E 9 M I D l N T S w x M X 0 m c X V v d D s s J n F 1 b 3 Q 7 U 2 V j d G l v b j E v V G F i b G U g M S A o M i k v Q X V 0 b 1 J l b W 9 2 Z W R D b 2 x 1 b W 5 z M S 5 7 U E l T V E 9 M I D U w L D E y f S Z x d W 9 0 O y w m c X V v d D t T Z W N 0 a W 9 u M S 9 U Y W J s Z S A x I C g y K S 9 B d X R v U m V t b 3 Z l Z E N v b H V t b n M x L n t Q S V N U T 0 w g V E 9 U Q U w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z k y Z W U 5 Y S 1 h N z J h L T Q 2 N j U t Y T I x N y 1 i Y W Y 5 O T B i Y z U 1 N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x O T o x O T o x N y 4 x O T k 5 M j I 0 W i I g L z 4 8 R W 5 0 c n k g V H l w Z T 0 i R m l s b E N v b H V t b l R 5 c G V z I i B W Y W x 1 Z T 0 i c 0 J n T U R C Z 1 l H Q m d N R E F 3 T U R B d 0 1 B I i A v P j x F b n R y e S B U e X B l P S J G a W x s Q 2 9 s d W 1 u T m F t Z X M i I F Z h b H V l P S J z W y Z x d W 9 0 O 1 R Z U E U m c X V v d D s s J n F 1 b 3 Q 7 W U V B U i Z x d W 9 0 O y w m c X V v d D t S R F P C o E t F W c K g w q D C o M K g w q A m c X V v d D s s J n F 1 b 3 Q 7 T E l D R U 5 T R c K g T k F N R c K g w q D C o M K g w q D C o M K g w q D C o M K g w q D C o M K g w q D C o M K g w q D C o M K g w q D C o M K g w q D C o M K g w q D C o M K g w q D C o C Z x d W 9 0 O y w m c X V v d D t T V F J F R V Q m c X V v d D s s J n F 1 b 3 Q 7 Q 0 l U W S Z x d W 9 0 O y w m c X V v d D v C o F N U w q D C o M K g w q A m c X V v d D s s J n F 1 b 3 Q 7 U l Z M U i A y M i Z x d W 9 0 O y w m c X V v d D t S V k x S I D M y J n F 1 b 3 Q 7 L C Z x d W 9 0 O 1 J W T F I g M z U 3 J n F 1 b 3 Q 7 L C Z x d W 9 0 O 1 J W T F I g M z g m c X V v d D s s J n F 1 b 3 Q 7 U l Z M U i A 0 N C Z x d W 9 0 O y w m c X V v d D t S V k x S I D U w J n F 1 b 3 Q 7 L C Z x d W 9 0 O 1 J W T F I g V E 9 U T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z K S 9 B d X R v U m V t b 3 Z l Z E N v b H V t b n M x L n t U W V B F L D B 9 J n F 1 b 3 Q 7 L C Z x d W 9 0 O 1 N l Y 3 R p b 2 4 x L 1 R h Y m x l I D E g K D M p L 0 F 1 d G 9 S Z W 1 v d m V k Q 2 9 s d W 1 u c z E u e 1 l F Q V I s M X 0 m c X V v d D s s J n F 1 b 3 Q 7 U 2 V j d G l v b j E v V G F i b G U g M S A o M y k v Q X V 0 b 1 J l b W 9 2 Z W R D b 2 x 1 b W 5 z M S 5 7 U k R T w q B L R V n C o M K g w q D C o M K g L D J 9 J n F 1 b 3 Q 7 L C Z x d W 9 0 O 1 N l Y 3 R p b 2 4 x L 1 R h Y m x l I D E g K D M p L 0 F 1 d G 9 S Z W 1 v d m V k Q 2 9 s d W 1 u c z E u e 0 x J Q 0 V O U 0 X C o E 5 B T U X C o M K g w q D C o M K g w q D C o M K g w q D C o M K g w q D C o M K g w q D C o M K g w q D C o M K g w q D C o M K g w q D C o M K g w q D C o M K g w q A s M 3 0 m c X V v d D s s J n F 1 b 3 Q 7 U 2 V j d G l v b j E v V G F i b G U g M S A o M y k v Q X V 0 b 1 J l b W 9 2 Z W R D b 2 x 1 b W 5 z M S 5 7 U 1 R S R U V U L D R 9 J n F 1 b 3 Q 7 L C Z x d W 9 0 O 1 N l Y 3 R p b 2 4 x L 1 R h Y m x l I D E g K D M p L 0 F 1 d G 9 S Z W 1 v d m V k Q 2 9 s d W 1 u c z E u e 0 N J V F k s N X 0 m c X V v d D s s J n F 1 b 3 Q 7 U 2 V j d G l v b j E v V G F i b G U g M S A o M y k v Q X V 0 b 1 J l b W 9 2 Z W R D b 2 x 1 b W 5 z M S 5 7 w q B T V M K g w q D C o M K g L D Z 9 J n F 1 b 3 Q 7 L C Z x d W 9 0 O 1 N l Y 3 R p b 2 4 x L 1 R h Y m x l I D E g K D M p L 0 F 1 d G 9 S Z W 1 v d m V k Q 2 9 s d W 1 u c z E u e 1 J W T F I g M j I s N 3 0 m c X V v d D s s J n F 1 b 3 Q 7 U 2 V j d G l v b j E v V G F i b G U g M S A o M y k v Q X V 0 b 1 J l b W 9 2 Z W R D b 2 x 1 b W 5 z M S 5 7 U l Z M U i A z M i w 4 f S Z x d W 9 0 O y w m c X V v d D t T Z W N 0 a W 9 u M S 9 U Y W J s Z S A x I C g z K S 9 B d X R v U m V t b 3 Z l Z E N v b H V t b n M x L n t S V k x S I D M 1 N y w 5 f S Z x d W 9 0 O y w m c X V v d D t T Z W N 0 a W 9 u M S 9 U Y W J s Z S A x I C g z K S 9 B d X R v U m V t b 3 Z l Z E N v b H V t b n M x L n t S V k x S I D M 4 L D E w f S Z x d W 9 0 O y w m c X V v d D t T Z W N 0 a W 9 u M S 9 U Y W J s Z S A x I C g z K S 9 B d X R v U m V t b 3 Z l Z E N v b H V t b n M x L n t S V k x S I D Q 0 L D E x f S Z x d W 9 0 O y w m c X V v d D t T Z W N 0 a W 9 u M S 9 U Y W J s Z S A x I C g z K S 9 B d X R v U m V t b 3 Z l Z E N v b H V t b n M x L n t S V k x S I D U w L D E y f S Z x d W 9 0 O y w m c X V v d D t T Z W N 0 a W 9 u M S 9 U Y W J s Z S A x I C g z K S 9 B d X R v U m V t b 3 Z l Z E N v b H V t b n M x L n t S V k x S I F R P V E w s M T N 9 J n F 1 b 3 Q 7 L C Z x d W 9 0 O 1 N l Y 3 R p b 2 4 x L 1 R h Y m x l I D E g K D M p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g M S A o M y k v Q X V 0 b 1 J l b W 9 2 Z W R D b 2 x 1 b W 5 z M S 5 7 V F l Q R S w w f S Z x d W 9 0 O y w m c X V v d D t T Z W N 0 a W 9 u M S 9 U Y W J s Z S A x I C g z K S 9 B d X R v U m V t b 3 Z l Z E N v b H V t b n M x L n t Z R U F S L D F 9 J n F 1 b 3 Q 7 L C Z x d W 9 0 O 1 N l Y 3 R p b 2 4 x L 1 R h Y m x l I D E g K D M p L 0 F 1 d G 9 S Z W 1 v d m V k Q 2 9 s d W 1 u c z E u e 1 J E U 8 K g S 0 V Z w q D C o M K g w q D C o C w y f S Z x d W 9 0 O y w m c X V v d D t T Z W N 0 a W 9 u M S 9 U Y W J s Z S A x I C g z K S 9 B d X R v U m V t b 3 Z l Z E N v b H V t b n M x L n t M S U N F T l N F w q B O Q U 1 F w q D C o M K g w q D C o M K g w q D C o M K g w q D C o M K g w q D C o M K g w q D C o M K g w q D C o M K g w q D C o M K g w q D C o M K g w q D C o M K g L D N 9 J n F 1 b 3 Q 7 L C Z x d W 9 0 O 1 N l Y 3 R p b 2 4 x L 1 R h Y m x l I D E g K D M p L 0 F 1 d G 9 S Z W 1 v d m V k Q 2 9 s d W 1 u c z E u e 1 N U U k V F V C w 0 f S Z x d W 9 0 O y w m c X V v d D t T Z W N 0 a W 9 u M S 9 U Y W J s Z S A x I C g z K S 9 B d X R v U m V t b 3 Z l Z E N v b H V t b n M x L n t D S V R Z L D V 9 J n F 1 b 3 Q 7 L C Z x d W 9 0 O 1 N l Y 3 R p b 2 4 x L 1 R h Y m x l I D E g K D M p L 0 F 1 d G 9 S Z W 1 v d m V k Q 2 9 s d W 1 u c z E u e 8 K g U 1 T C o M K g w q D C o C w 2 f S Z x d W 9 0 O y w m c X V v d D t T Z W N 0 a W 9 u M S 9 U Y W J s Z S A x I C g z K S 9 B d X R v U m V t b 3 Z l Z E N v b H V t b n M x L n t S V k x S I D I y L D d 9 J n F 1 b 3 Q 7 L C Z x d W 9 0 O 1 N l Y 3 R p b 2 4 x L 1 R h Y m x l I D E g K D M p L 0 F 1 d G 9 S Z W 1 v d m V k Q 2 9 s d W 1 u c z E u e 1 J W T F I g M z I s O H 0 m c X V v d D s s J n F 1 b 3 Q 7 U 2 V j d G l v b j E v V G F i b G U g M S A o M y k v Q X V 0 b 1 J l b W 9 2 Z W R D b 2 x 1 b W 5 z M S 5 7 U l Z M U i A z N T c s O X 0 m c X V v d D s s J n F 1 b 3 Q 7 U 2 V j d G l v b j E v V G F i b G U g M S A o M y k v Q X V 0 b 1 J l b W 9 2 Z W R D b 2 x 1 b W 5 z M S 5 7 U l Z M U i A z O C w x M H 0 m c X V v d D s s J n F 1 b 3 Q 7 U 2 V j d G l v b j E v V G F i b G U g M S A o M y k v Q X V 0 b 1 J l b W 9 2 Z W R D b 2 x 1 b W 5 z M S 5 7 U l Z M U i A 0 N C w x M X 0 m c X V v d D s s J n F 1 b 3 Q 7 U 2 V j d G l v b j E v V G F i b G U g M S A o M y k v Q X V 0 b 1 J l b W 9 2 Z W R D b 2 x 1 b W 5 z M S 5 7 U l Z M U i A 1 M C w x M n 0 m c X V v d D s s J n F 1 b 3 Q 7 U 2 V j d G l v b j E v V G F i b G U g M S A o M y k v Q X V 0 b 1 J l b W 9 2 Z W R D b 2 x 1 b W 5 z M S 5 7 U l Z M U i B U T 1 R M L D E z f S Z x d W 9 0 O y w m c X V v d D t T Z W N 0 a W 9 u M S 9 U Y W J s Z S A x I C g z K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x Y m E 5 N D R k L W Q y Z D k t N D l k Z S 1 h M G M 1 L T h i M D k x Z G Q w Y j k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k 6 M T k 6 M z k u M T E 1 O D A x M F o i I C 8 + P E V u d H J 5 I F R 5 c G U 9 I k Z p b G x D b 2 x 1 b W 5 U e X B l c y I g V m F s d W U 9 I n N C Z 0 1 E Q m d Z R 0 J n T T 0 i I C 8 + P E V u d H J 5 I F R 5 c G U 9 I k Z p b G x D b 2 x 1 b W 5 O Y W 1 l c y I g V m F s d W U 9 I n N b J n F 1 b 3 Q 7 V F l Q R S Z x d W 9 0 O y w m c X V v d D t Z R U F S J n F 1 b 3 Q 7 L C Z x d W 9 0 O 1 J E U 8 K g S 0 V Z w q D C o M K g w q D C o M K g w q D C o M K g w q D C o M K g w q D C o C Z x d W 9 0 O y w m c X V v d D t M S U N F T l N F w q B O Q U 1 F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Z x d W 9 0 O y w m c X V v d D t T V F J F R V T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Z x d W 9 0 O y w m c X V v d D t D S V R Z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1 N U w q D C o M K g w q A m c X V v d D s s J n F 1 b 3 Q 7 U k l G T E X C o E 1 G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Q p L 0 F 1 d G 9 S Z W 1 v d m V k Q 2 9 s d W 1 u c z E u e 1 R Z U E U s M H 0 m c X V v d D s s J n F 1 b 3 Q 7 U 2 V j d G l v b j E v V G F i b G U g M S A o N C k v Q X V 0 b 1 J l b W 9 2 Z W R D b 2 x 1 b W 5 z M S 5 7 W U V B U i w x f S Z x d W 9 0 O y w m c X V v d D t T Z W N 0 a W 9 u M S 9 U Y W J s Z S A x I C g 0 K S 9 B d X R v U m V t b 3 Z l Z E N v b H V t b n M x L n t S R F P C o E t F W c K g w q D C o M K g w q D C o M K g w q D C o M K g w q D C o M K g w q A s M n 0 m c X V v d D s s J n F 1 b 3 Q 7 U 2 V j d G l v b j E v V G F i b G U g M S A o N C k v Q X V 0 b 1 J l b W 9 2 Z W R D b 2 x 1 b W 5 z M S 5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M 3 0 m c X V v d D s s J n F 1 b 3 Q 7 U 2 V j d G l v b j E v V G F i b G U g M S A o N C k v Q X V 0 b 1 J l b W 9 2 Z W R D b 2 x 1 b W 5 z M S 5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N H 0 m c X V v d D s s J n F 1 b 3 Q 7 U 2 V j d G l v b j E v V G F i b G U g M S A o N C k v Q X V 0 b 1 J l b W 9 2 Z W R D b 2 x 1 b W 5 z M S 5 7 Q 0 l U W c K g w q D C o M K g w q D C o M K g w q D C o M K g w q D C o M K g w q D C o M K g w q D C o M K g w q D C o M K g w q D C o M K g w q D C o M K g w q D C o M K g w q D C o M K g w q D C o M K g w q D C o M K g w q D C o M K g w q D C o M K g w q D C o C w 1 f S Z x d W 9 0 O y w m c X V v d D t T Z W N 0 a W 9 u M S 9 U Y W J s Z S A x I C g 0 K S 9 B d X R v U m V t b 3 Z l Z E N v b H V t b n M x L n t T V M K g w q D C o M K g L D Z 9 J n F 1 b 3 Q 7 L C Z x d W 9 0 O 1 N l Y 3 R p b 2 4 x L 1 R h Y m x l I D E g K D Q p L 0 F 1 d G 9 S Z W 1 v d m V k Q 2 9 s d W 1 u c z E u e 1 J J R k x F w q B N R k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S A o N C k v Q X V 0 b 1 J l b W 9 2 Z W R D b 2 x 1 b W 5 z M S 5 7 V F l Q R S w w f S Z x d W 9 0 O y w m c X V v d D t T Z W N 0 a W 9 u M S 9 U Y W J s Z S A x I C g 0 K S 9 B d X R v U m V t b 3 Z l Z E N v b H V t b n M x L n t Z R U F S L D F 9 J n F 1 b 3 Q 7 L C Z x d W 9 0 O 1 N l Y 3 R p b 2 4 x L 1 R h Y m x l I D E g K D Q p L 0 F 1 d G 9 S Z W 1 v d m V k Q 2 9 s d W 1 u c z E u e 1 J E U 8 K g S 0 V Z w q D C o M K g w q D C o M K g w q D C o M K g w q D C o M K g w q D C o C w y f S Z x d W 9 0 O y w m c X V v d D t T Z W N 0 a W 9 u M S 9 U Y W J s Z S A x I C g 0 K S 9 B d X R v U m V t b 3 Z l Z E N v b H V t b n M x L n t M S U N F T l N F w q B O Q U 1 F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w z f S Z x d W 9 0 O y w m c X V v d D t T Z W N 0 a W 9 u M S 9 U Y W J s Z S A x I C g 0 K S 9 B d X R v U m V t b 3 Z l Z E N v b H V t b n M x L n t T V F J F R V T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w 0 f S Z x d W 9 0 O y w m c X V v d D t T Z W N 0 a W 9 u M S 9 U Y W J s Z S A x I C g 0 K S 9 B d X R v U m V t b 3 Z l Z E N v b H V t b n M x L n t D S V R Z w q D C o M K g w q D C o M K g w q D C o M K g w q D C o M K g w q D C o M K g w q D C o M K g w q D C o M K g w q D C o M K g w q D C o M K g w q D C o M K g w q D C o M K g w q D C o M K g w q D C o M K g w q D C o M K g w q D C o M K g w q D C o M K g L D V 9 J n F 1 b 3 Q 7 L C Z x d W 9 0 O 1 N l Y 3 R p b 2 4 x L 1 R h Y m x l I D E g K D Q p L 0 F 1 d G 9 S Z W 1 v d m V k Q 2 9 s d W 1 u c z E u e 1 N U w q D C o M K g w q A s N n 0 m c X V v d D s s J n F 1 b 3 Q 7 U 2 V j d G l v b j E v V G F i b G U g M S A o N C k v Q X V 0 b 1 J l b W 9 2 Z W R D b 2 x 1 b W 5 z M S 5 7 U k l G T E X C o E 1 G R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E x O G N j M 2 I t N z R j N C 0 0 N D R i L W F j N j I t M W J m M j l h Z m I 0 O D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k 6 M T k 6 N T U u N j c w O D I x N F o i I C 8 + P E V u d H J 5 I F R 5 c G U 9 I k Z p b G x D b 2 x 1 b W 5 U e X B l c y I g V m F s d W U 9 I n N C Z 0 1 E Q m d Z R 0 J n T T 0 i I C 8 + P E V u d H J 5 I F R 5 c G U 9 I k Z p b G x D b 2 x 1 b W 5 O Y W 1 l c y I g V m F s d W U 9 I n N b J n F 1 b 3 Q 7 V F l Q R S Z x d W 9 0 O y w m c X V v d D t Z R U F S J n F 1 b 3 Q 7 L C Z x d W 9 0 O 1 J E U 8 K g S 0 V Z w q D C o M K g w q D C o M K g w q D C o M K g w q D C o M K g w q D C o C Z x d W 9 0 O y w m c X V v d D t M S U N F T l N F w q B O Q U 1 F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Z x d W 9 0 O y w m c X V v d D t T V F J F R V T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Z x d W 9 0 O y w m c X V v d D t D S V R Z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1 N U w q D C o M K g w q A m c X V v d D s s J n F 1 b 3 Q 7 U 0 h P V E d V T s K g T U Z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S k v Q X V 0 b 1 J l b W 9 2 Z W R D b 2 x 1 b W 5 z M S 5 7 V F l Q R S w w f S Z x d W 9 0 O y w m c X V v d D t T Z W N 0 a W 9 u M S 9 U Y W J s Z S A x I C g 1 K S 9 B d X R v U m V t b 3 Z l Z E N v b H V t b n M x L n t Z R U F S L D F 9 J n F 1 b 3 Q 7 L C Z x d W 9 0 O 1 N l Y 3 R p b 2 4 x L 1 R h Y m x l I D E g K D U p L 0 F 1 d G 9 S Z W 1 v d m V k Q 2 9 s d W 1 u c z E u e 1 J E U 8 K g S 0 V Z w q D C o M K g w q D C o M K g w q D C o M K g w q D C o M K g w q D C o C w y f S Z x d W 9 0 O y w m c X V v d D t T Z W N 0 a W 9 u M S 9 U Y W J s Z S A x I C g 1 K S 9 B d X R v U m V t b 3 Z l Z E N v b H V t b n M x L n t M S U N F T l N F w q B O Q U 1 F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w z f S Z x d W 9 0 O y w m c X V v d D t T Z W N 0 a W 9 u M S 9 U Y W J s Z S A x I C g 1 K S 9 B d X R v U m V t b 3 Z l Z E N v b H V t b n M x L n t T V F J F R V T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w 0 f S Z x d W 9 0 O y w m c X V v d D t T Z W N 0 a W 9 u M S 9 U Y W J s Z S A x I C g 1 K S 9 B d X R v U m V t b 3 Z l Z E N v b H V t b n M x L n t D S V R Z w q D C o M K g w q D C o M K g w q D C o M K g w q D C o M K g w q D C o M K g w q D C o M K g w q D C o M K g w q D C o M K g w q D C o M K g w q D C o M K g w q D C o M K g w q D C o M K g w q D C o M K g w q D C o M K g w q D C o M K g w q D C o M K g L D V 9 J n F 1 b 3 Q 7 L C Z x d W 9 0 O 1 N l Y 3 R p b 2 4 x L 1 R h Y m x l I D E g K D U p L 0 F 1 d G 9 S Z W 1 v d m V k Q 2 9 s d W 1 u c z E u e 1 N U w q D C o M K g w q A s N n 0 m c X V v d D s s J n F 1 b 3 Q 7 U 2 V j d G l v b j E v V G F i b G U g M S A o N S k v Q X V 0 b 1 J l b W 9 2 Z W R D b 2 x 1 b W 5 z M S 5 7 U 0 h P V E d V T s K g T U Z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E g K D U p L 0 F 1 d G 9 S Z W 1 v d m V k Q 2 9 s d W 1 u c z E u e 1 R Z U E U s M H 0 m c X V v d D s s J n F 1 b 3 Q 7 U 2 V j d G l v b j E v V G F i b G U g M S A o N S k v Q X V 0 b 1 J l b W 9 2 Z W R D b 2 x 1 b W 5 z M S 5 7 W U V B U i w x f S Z x d W 9 0 O y w m c X V v d D t T Z W N 0 a W 9 u M S 9 U Y W J s Z S A x I C g 1 K S 9 B d X R v U m V t b 3 Z l Z E N v b H V t b n M x L n t S R F P C o E t F W c K g w q D C o M K g w q D C o M K g w q D C o M K g w q D C o M K g w q A s M n 0 m c X V v d D s s J n F 1 b 3 Q 7 U 2 V j d G l v b j E v V G F i b G U g M S A o N S k v Q X V 0 b 1 J l b W 9 2 Z W R D b 2 x 1 b W 5 z M S 5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M 3 0 m c X V v d D s s J n F 1 b 3 Q 7 U 2 V j d G l v b j E v V G F i b G U g M S A o N S k v Q X V 0 b 1 J l b W 9 2 Z W R D b 2 x 1 b W 5 z M S 5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N H 0 m c X V v d D s s J n F 1 b 3 Q 7 U 2 V j d G l v b j E v V G F i b G U g M S A o N S k v Q X V 0 b 1 J l b W 9 2 Z W R D b 2 x 1 b W 5 z M S 5 7 Q 0 l U W c K g w q D C o M K g w q D C o M K g w q D C o M K g w q D C o M K g w q D C o M K g w q D C o M K g w q D C o M K g w q D C o M K g w q D C o M K g w q D C o M K g w q D C o M K g w q D C o M K g w q D C o M K g w q D C o M K g w q D C o M K g w q D C o C w 1 f S Z x d W 9 0 O y w m c X V v d D t T Z W N 0 a W 9 u M S 9 U Y W J s Z S A x I C g 1 K S 9 B d X R v U m V t b 3 Z l Z E N v b H V t b n M x L n t T V M K g w q D C o M K g L D Z 9 J n F 1 b 3 Q 7 L C Z x d W 9 0 O 1 N l Y 3 R p b 2 4 x L 1 R h Y m x l I D E g K D U p L 0 F 1 d G 9 S Z W 1 v d m V k Q 2 9 s d W 1 u c z E u e 1 N I T 1 R H V U 7 C o E 1 G R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i R 8 g E a 4 I h P q 5 m j D 8 a y 1 n k A A A A A A g A A A A A A A 2 Y A A M A A A A A Q A A A A 5 8 M s C k H R 2 0 r Y m T H Q E B T Q 4 w A A A A A E g A A A o A A A A B A A A A B c g / d t E A X L L r 3 W b + T E i c / X U A A A A G I t t z l a h F V r W I 0 b z y Q C J H E 9 i H f i g D H 0 O f Y j w X w 7 1 s 5 8 p B v o m O y 1 N j 8 E 4 A U i + 8 F f h x V b N y e p y K D C g d 6 z r J G S f B + 2 s y V 1 a R Z p v 5 P X W K j g 7 z k e F A A A A N Q l S m 3 p e L z 6 f P r L 0 y R e e x n y u n Q G < / D a t a M a s h u p > 
</file>

<file path=customXml/itemProps1.xml><?xml version="1.0" encoding="utf-8"?>
<ds:datastoreItem xmlns:ds="http://schemas.openxmlformats.org/officeDocument/2006/customXml" ds:itemID="{33AB8997-4205-43F3-9F5E-F56CBF2703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Pistols</vt:lpstr>
      <vt:lpstr>Revolvers</vt:lpstr>
      <vt:lpstr>Rifles</vt:lpstr>
      <vt:lpstr>Shotguns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Mcinnis, William P CTR USARMY 513 MI BDE (US)</dc:creator>
  <cp:lastModifiedBy>Mcinnis, William P CTR USARMY 513 MI BDE (USA)</cp:lastModifiedBy>
  <dcterms:created xsi:type="dcterms:W3CDTF">2015-06-05T18:17:20Z</dcterms:created>
  <dcterms:modified xsi:type="dcterms:W3CDTF">2024-06-04T19:22:40Z</dcterms:modified>
</cp:coreProperties>
</file>