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D:\Users\ogansell\Documents\VersionControl\RegionalCouncilDesign\Report\data\"/>
    </mc:Choice>
  </mc:AlternateContent>
  <xr:revisionPtr revIDLastSave="0" documentId="8_{BDD9CB43-1FFC-4E34-B6ED-6F4512B93ADF}" xr6:coauthVersionLast="40" xr6:coauthVersionMax="40" xr10:uidLastSave="{00000000-0000-0000-0000-000000000000}"/>
  <bookViews>
    <workbookView xWindow="0" yWindow="0" windowWidth="15270" windowHeight="4425" xr2:uid="{00000000-000D-0000-FFFF-FFFF00000000}"/>
  </bookViews>
  <sheets>
    <sheet name="Table 1" sheetId="1" r:id="rId1"/>
    <sheet name="Table 2" sheetId="2" r:id="rId2"/>
    <sheet name="Table 3" sheetId="3" r:id="rId3"/>
    <sheet name="Table 4" sheetId="4" r:id="rId4"/>
    <sheet name="Table 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5" l="1"/>
  <c r="D5" i="5"/>
  <c r="D6" i="5"/>
  <c r="D7" i="5"/>
  <c r="D8" i="5"/>
  <c r="D9" i="5"/>
  <c r="D10" i="5"/>
  <c r="D11" i="5"/>
  <c r="D12" i="5"/>
  <c r="D13" i="5"/>
  <c r="D14" i="5"/>
  <c r="D15" i="5"/>
  <c r="D16" i="5"/>
  <c r="D17" i="5"/>
  <c r="D18" i="5"/>
  <c r="D3" i="5"/>
  <c r="B19" i="5"/>
  <c r="C19" i="5"/>
  <c r="D20" i="4"/>
  <c r="C20" i="4"/>
  <c r="F20" i="4"/>
  <c r="E20" i="4"/>
  <c r="B20" i="4"/>
  <c r="D19" i="5" l="1"/>
  <c r="D5" i="3"/>
  <c r="D6" i="3"/>
  <c r="D7" i="3"/>
  <c r="D8" i="3"/>
  <c r="D9" i="3"/>
  <c r="D10" i="3"/>
  <c r="D11" i="3"/>
  <c r="D12" i="3"/>
  <c r="D13" i="3"/>
  <c r="D14" i="3"/>
  <c r="D15" i="3"/>
  <c r="D16" i="3"/>
  <c r="D17" i="3"/>
  <c r="D18" i="3"/>
  <c r="D19" i="3"/>
  <c r="D4" i="3"/>
  <c r="D21" i="2"/>
  <c r="E21" i="2"/>
  <c r="F21" i="2"/>
  <c r="G21" i="2"/>
  <c r="C21" i="2"/>
  <c r="B21" i="2"/>
  <c r="D20" i="1" l="1"/>
  <c r="C20" i="1"/>
  <c r="B20" i="1"/>
</calcChain>
</file>

<file path=xl/sharedStrings.xml><?xml version="1.0" encoding="utf-8"?>
<sst xmlns="http://schemas.openxmlformats.org/spreadsheetml/2006/main" count="140" uniqueCount="52">
  <si>
    <t>Region</t>
  </si>
  <si>
    <t>Total</t>
  </si>
  <si>
    <t>Auckland</t>
  </si>
  <si>
    <t>Bay of Plenty</t>
  </si>
  <si>
    <t>Canterbury</t>
  </si>
  <si>
    <t>Gisborne</t>
  </si>
  <si>
    <t>Hawkes Bay</t>
  </si>
  <si>
    <t>Manawatu-Wanganui</t>
  </si>
  <si>
    <t>Marlborough</t>
  </si>
  <si>
    <t>Nelson</t>
  </si>
  <si>
    <t>Northland</t>
  </si>
  <si>
    <t>Otago</t>
  </si>
  <si>
    <t>Southland</t>
  </si>
  <si>
    <t>Taranaki</t>
  </si>
  <si>
    <t>Tasman</t>
  </si>
  <si>
    <t>Waikato</t>
  </si>
  <si>
    <t>Wellington</t>
  </si>
  <si>
    <t>West Coast</t>
  </si>
  <si>
    <t>On-PCL</t>
  </si>
  <si>
    <t>Off-PCL</t>
  </si>
  <si>
    <t>Notes for Ollie</t>
  </si>
  <si>
    <t>This a new table 1 as I think its better to make it really obvious in a simple table what your saying in the first ref to Table 1.</t>
  </si>
  <si>
    <t>Then later you and bring in the old (but modified) table 2 when you have more details to discuss.</t>
  </si>
  <si>
    <t xml:space="preserve">Thanks </t>
  </si>
  <si>
    <t>M</t>
  </si>
  <si>
    <t>T1_RC_LCDB_PCL_Distances https://doccm.doc.govt.nz:443/wcc/faces/wccdoc?dDocName=DOC-5609042</t>
  </si>
  <si>
    <t xml:space="preserve">Note that my numbers for each region PCL vs Private vary from yours. See the file Richard made me = </t>
  </si>
  <si>
    <t>The differences are pretty minor for this table so don’t worry about this. It would be good to get your source for all this downloaded and saved into a file in DOCCM. I could check any discrepancies before we take any next steps with RC</t>
  </si>
  <si>
    <t>Table 1. Number of sample locations on the 8-km grid by On-PCL/Off-PCL for each region</t>
  </si>
  <si>
    <t>Area (km^2)</t>
  </si>
  <si>
    <t>% PCL</t>
  </si>
  <si>
    <t>% Impacted</t>
  </si>
  <si>
    <t>% Native</t>
  </si>
  <si>
    <t>Total Native</t>
  </si>
  <si>
    <t>DOC Sampling already</t>
  </si>
  <si>
    <t>Requires RC sampling</t>
  </si>
  <si>
    <t>**DOC complete no sampling of 8-km sites in the Impacted strata (Settlements, Annual and Perennial Cropland and High producing Grassland _</t>
  </si>
  <si>
    <t xml:space="preserve">*Strata 1 = Native which includes Forest, Shrubland, Planted forest and other introduced land covers. Strata 2 = Impacted which includes Settlements, Annual and Perennial Cropland and High producing Grassland </t>
  </si>
  <si>
    <t>% Off-PCL</t>
  </si>
  <si>
    <t>Table 3 Basic breakdown the area contained within each Regions and percentage of this area that is a. On-PCL vs Off-PCL and b. Native vs Impacted</t>
  </si>
  <si>
    <t xml:space="preserve">Table 2. Number of sample locations if 8-km grid implemented. Seperated by strata, sampled by DOC already versus those that require sampling by Regional Councils. </t>
  </si>
  <si>
    <t xml:space="preserve">This a updated table 1 and relabelled as Table 2. </t>
  </si>
  <si>
    <t xml:space="preserve">Did it this way aiming to make it very clear what councils will have to pick up if stay on 8k grid but needed to show it by strata as you refer to that </t>
  </si>
  <si>
    <t xml:space="preserve">Note that this does vary from my numbers on what they have to pick up in </t>
  </si>
  <si>
    <t xml:space="preserve">Table 4 Estimated sample size if Master Sample  implemented. Seperated by strata, sampled by DOC already versus those that require sampling by Regional Councils </t>
  </si>
  <si>
    <t>**DOC complete no sampling of master sample sites in the Impacted strata (Settlements, Annual and Perennial Cropland and High producing Grassland _</t>
  </si>
  <si>
    <t>Total number of Master Sample that would require RC to sample**</t>
  </si>
  <si>
    <t>Total number of 8-km that would require RC to sample**</t>
  </si>
  <si>
    <t>Strata 1 = Native*</t>
  </si>
  <si>
    <t>Strata 2 = Impacted*</t>
  </si>
  <si>
    <t>Difference</t>
  </si>
  <si>
    <t>Table 5 Summary of plot numbers by Region for each scenario and difference if implement Master Sample programme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</si>
</sst>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2"/>
      <color theme="1"/>
      <name val="Cambria"/>
      <family val="1"/>
    </font>
    <font>
      <u/>
      <sz val="11"/>
      <color theme="10"/>
      <name val="Calibri"/>
      <family val="2"/>
      <scheme val="minor"/>
    </font>
    <font>
      <i/>
      <sz val="12"/>
      <color theme="1"/>
      <name val="Cambria"/>
      <family val="1"/>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20">
    <border>
      <left/>
      <right/>
      <top/>
      <bottom/>
      <diagonal/>
    </border>
    <border>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2" fillId="0" borderId="1" xfId="0" applyFont="1" applyFill="1" applyBorder="1" applyAlignment="1">
      <alignment vertical="center" wrapText="1"/>
    </xf>
    <xf numFmtId="0" fontId="2" fillId="0" borderId="1" xfId="0" applyFont="1" applyFill="1" applyBorder="1" applyAlignment="1">
      <alignment horizontal="right" vertical="center" wrapText="1"/>
    </xf>
    <xf numFmtId="0" fontId="2" fillId="0" borderId="0" xfId="0" applyFont="1" applyFill="1" applyAlignment="1">
      <alignment vertical="center" wrapText="1"/>
    </xf>
    <xf numFmtId="0" fontId="2" fillId="0" borderId="0" xfId="0" applyFont="1" applyFill="1" applyAlignment="1">
      <alignment horizontal="right" vertical="center" wrapText="1"/>
    </xf>
    <xf numFmtId="0" fontId="2" fillId="0" borderId="2" xfId="0" applyFont="1" applyFill="1" applyBorder="1" applyAlignment="1">
      <alignment vertical="center" wrapText="1"/>
    </xf>
    <xf numFmtId="0" fontId="2" fillId="0" borderId="2" xfId="0" applyFont="1" applyFill="1" applyBorder="1" applyAlignment="1">
      <alignment horizontal="right" vertical="center" wrapText="1"/>
    </xf>
    <xf numFmtId="0" fontId="0" fillId="2" borderId="0" xfId="0" applyFill="1"/>
    <xf numFmtId="0" fontId="3" fillId="2" borderId="0" xfId="1" applyFill="1" applyAlignment="1">
      <alignment vertical="center"/>
    </xf>
    <xf numFmtId="0" fontId="1" fillId="2" borderId="0" xfId="0" applyFont="1" applyFill="1"/>
    <xf numFmtId="0" fontId="4" fillId="0" borderId="0" xfId="0" applyFont="1" applyAlignment="1">
      <alignment vertical="center"/>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7" xfId="0" applyFont="1" applyFill="1" applyBorder="1" applyAlignment="1">
      <alignment vertical="center" wrapText="1"/>
    </xf>
    <xf numFmtId="0" fontId="2" fillId="0" borderId="0" xfId="0" applyFont="1" applyFill="1" applyBorder="1" applyAlignment="1">
      <alignment horizontal="center" vertical="center" wrapText="1"/>
    </xf>
    <xf numFmtId="0" fontId="2" fillId="0" borderId="9" xfId="0" applyFont="1" applyFill="1" applyBorder="1" applyAlignment="1">
      <alignment vertical="center" wrapText="1"/>
    </xf>
    <xf numFmtId="0" fontId="0" fillId="0" borderId="0" xfId="0" applyBorder="1"/>
    <xf numFmtId="0" fontId="2" fillId="0" borderId="0" xfId="0" applyFont="1" applyBorder="1" applyAlignment="1">
      <alignment vertical="top" wrapText="1"/>
    </xf>
    <xf numFmtId="0" fontId="2" fillId="0" borderId="4" xfId="0" applyFont="1" applyBorder="1" applyAlignment="1">
      <alignment horizontal="left" vertical="top" wrapText="1"/>
    </xf>
    <xf numFmtId="0" fontId="2" fillId="0" borderId="4" xfId="0" applyFont="1" applyFill="1" applyBorder="1" applyAlignment="1">
      <alignment horizontal="center" vertic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2" fillId="0" borderId="6"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Fill="1" applyBorder="1" applyAlignment="1">
      <alignment horizontal="center" vertical="center" wrapText="1"/>
    </xf>
    <xf numFmtId="0" fontId="2" fillId="0" borderId="4" xfId="0" applyFont="1" applyBorder="1" applyAlignment="1">
      <alignment vertical="center" wrapText="1"/>
    </xf>
    <xf numFmtId="0" fontId="2" fillId="0" borderId="7" xfId="0" applyFont="1" applyBorder="1" applyAlignment="1">
      <alignment vertical="center" wrapText="1"/>
    </xf>
    <xf numFmtId="0" fontId="2" fillId="0" borderId="14" xfId="0" applyFont="1" applyBorder="1" applyAlignment="1">
      <alignment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164" fontId="2" fillId="0" borderId="7" xfId="0" applyNumberFormat="1" applyFont="1" applyBorder="1" applyAlignment="1">
      <alignment horizontal="center" vertical="center" wrapText="1"/>
    </xf>
    <xf numFmtId="164" fontId="2" fillId="0" borderId="8" xfId="0" applyNumberFormat="1" applyFont="1" applyBorder="1" applyAlignment="1">
      <alignment horizontal="center" vertical="center" wrapText="1"/>
    </xf>
    <xf numFmtId="164" fontId="2" fillId="0" borderId="14" xfId="0" applyNumberFormat="1" applyFont="1" applyBorder="1" applyAlignment="1">
      <alignment horizontal="center" vertical="center" wrapText="1"/>
    </xf>
    <xf numFmtId="164" fontId="2" fillId="0" borderId="15" xfId="0" applyNumberFormat="1" applyFont="1" applyBorder="1" applyAlignment="1">
      <alignment horizontal="center" vertical="center" wrapText="1"/>
    </xf>
    <xf numFmtId="0" fontId="0" fillId="0" borderId="0" xfId="0" applyFill="1" applyBorder="1"/>
    <xf numFmtId="0" fontId="2" fillId="0" borderId="4" xfId="0" applyFont="1" applyBorder="1" applyAlignment="1">
      <alignment horizontal="center"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3" borderId="11" xfId="0" applyFont="1" applyFill="1" applyBorder="1" applyAlignment="1">
      <alignment horizontal="center" vertical="center" wrapText="1"/>
    </xf>
    <xf numFmtId="0" fontId="2" fillId="0" borderId="6" xfId="0" applyFont="1" applyBorder="1" applyAlignment="1">
      <alignment vertical="top" wrapText="1"/>
    </xf>
    <xf numFmtId="0" fontId="2" fillId="0" borderId="3" xfId="0" applyFont="1" applyBorder="1" applyAlignment="1">
      <alignment horizontal="center" vertical="center" wrapText="1"/>
    </xf>
    <xf numFmtId="0" fontId="2" fillId="0" borderId="6"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4" xfId="0" applyFont="1" applyFill="1" applyBorder="1" applyAlignment="1">
      <alignment vertical="center"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7"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5"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cm.doc.govt.nz/wcc/faces/wccdoc?dDocName=DOC-56090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cm.doc.govt.nz/wcc/faces/wccdoc?dDocName=DOC-560904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2"/>
  <sheetViews>
    <sheetView tabSelected="1" workbookViewId="0">
      <selection activeCell="B20" sqref="B20"/>
    </sheetView>
  </sheetViews>
  <sheetFormatPr defaultRowHeight="15" x14ac:dyDescent="0.25"/>
  <cols>
    <col min="1" max="1" width="28.5703125" customWidth="1"/>
    <col min="2" max="4" width="12.28515625" customWidth="1"/>
  </cols>
  <sheetData>
    <row r="1" spans="1:4" ht="15.75" x14ac:dyDescent="0.25">
      <c r="A1" s="10" t="s">
        <v>28</v>
      </c>
    </row>
    <row r="2" spans="1:4" ht="15.75" x14ac:dyDescent="0.25">
      <c r="A2" s="10"/>
    </row>
    <row r="3" spans="1:4" ht="16.5" thickBot="1" x14ac:dyDescent="0.3">
      <c r="A3" s="1" t="s">
        <v>0</v>
      </c>
      <c r="B3" s="2" t="s">
        <v>18</v>
      </c>
      <c r="C3" s="2" t="s">
        <v>19</v>
      </c>
      <c r="D3" s="2" t="s">
        <v>1</v>
      </c>
    </row>
    <row r="4" spans="1:4" ht="15.75" x14ac:dyDescent="0.25">
      <c r="A4" s="3" t="s">
        <v>2</v>
      </c>
      <c r="B4" s="4">
        <v>5</v>
      </c>
      <c r="C4" s="4">
        <v>74</v>
      </c>
      <c r="D4" s="4">
        <v>79</v>
      </c>
    </row>
    <row r="5" spans="1:4" ht="15.75" x14ac:dyDescent="0.25">
      <c r="A5" s="3" t="s">
        <v>3</v>
      </c>
      <c r="B5" s="4">
        <v>38</v>
      </c>
      <c r="C5" s="4">
        <v>160</v>
      </c>
      <c r="D5" s="4">
        <v>198</v>
      </c>
    </row>
    <row r="6" spans="1:4" ht="15.75" x14ac:dyDescent="0.25">
      <c r="A6" s="3" t="s">
        <v>4</v>
      </c>
      <c r="B6" s="4">
        <v>205</v>
      </c>
      <c r="C6" s="4">
        <v>506</v>
      </c>
      <c r="D6" s="4">
        <v>711</v>
      </c>
    </row>
    <row r="7" spans="1:4" ht="15.75" x14ac:dyDescent="0.25">
      <c r="A7" s="3" t="s">
        <v>5</v>
      </c>
      <c r="B7" s="4">
        <v>8</v>
      </c>
      <c r="C7" s="4">
        <v>122</v>
      </c>
      <c r="D7" s="4">
        <v>130</v>
      </c>
    </row>
    <row r="8" spans="1:4" ht="15.75" x14ac:dyDescent="0.25">
      <c r="A8" s="3" t="s">
        <v>6</v>
      </c>
      <c r="B8" s="4">
        <v>29</v>
      </c>
      <c r="C8" s="4">
        <v>189</v>
      </c>
      <c r="D8" s="4">
        <v>218</v>
      </c>
    </row>
    <row r="9" spans="1:4" ht="15.75" x14ac:dyDescent="0.25">
      <c r="A9" s="3" t="s">
        <v>7</v>
      </c>
      <c r="B9" s="4">
        <v>61</v>
      </c>
      <c r="C9" s="4">
        <v>288</v>
      </c>
      <c r="D9" s="4">
        <v>349</v>
      </c>
    </row>
    <row r="10" spans="1:4" ht="15.75" x14ac:dyDescent="0.25">
      <c r="A10" s="3" t="s">
        <v>8</v>
      </c>
      <c r="B10" s="4">
        <v>74</v>
      </c>
      <c r="C10" s="4">
        <v>84</v>
      </c>
      <c r="D10" s="4">
        <v>158</v>
      </c>
    </row>
    <row r="11" spans="1:4" ht="15.75" x14ac:dyDescent="0.25">
      <c r="A11" s="3" t="s">
        <v>9</v>
      </c>
      <c r="B11" s="4">
        <v>2</v>
      </c>
      <c r="C11" s="4">
        <v>5</v>
      </c>
      <c r="D11" s="4">
        <v>7</v>
      </c>
    </row>
    <row r="12" spans="1:4" ht="15.75" x14ac:dyDescent="0.25">
      <c r="A12" s="3" t="s">
        <v>10</v>
      </c>
      <c r="B12" s="4">
        <v>29</v>
      </c>
      <c r="C12" s="4">
        <v>173</v>
      </c>
      <c r="D12" s="4">
        <v>202</v>
      </c>
    </row>
    <row r="13" spans="1:4" ht="15.75" x14ac:dyDescent="0.25">
      <c r="A13" s="3" t="s">
        <v>11</v>
      </c>
      <c r="B13" s="4">
        <v>92</v>
      </c>
      <c r="C13" s="4">
        <v>405</v>
      </c>
      <c r="D13" s="4">
        <v>497</v>
      </c>
    </row>
    <row r="14" spans="1:4" ht="15.75" x14ac:dyDescent="0.25">
      <c r="A14" s="3" t="s">
        <v>12</v>
      </c>
      <c r="B14" s="4">
        <v>277</v>
      </c>
      <c r="C14" s="4">
        <v>218</v>
      </c>
      <c r="D14" s="4">
        <v>495</v>
      </c>
    </row>
    <row r="15" spans="1:4" ht="15.75" x14ac:dyDescent="0.25">
      <c r="A15" s="3" t="s">
        <v>13</v>
      </c>
      <c r="B15" s="4">
        <v>26</v>
      </c>
      <c r="C15" s="4">
        <v>89</v>
      </c>
      <c r="D15" s="4">
        <v>115</v>
      </c>
    </row>
    <row r="16" spans="1:4" ht="15.75" x14ac:dyDescent="0.25">
      <c r="A16" s="3" t="s">
        <v>14</v>
      </c>
      <c r="B16" s="4">
        <v>103</v>
      </c>
      <c r="C16" s="4">
        <v>51</v>
      </c>
      <c r="D16" s="4">
        <v>154</v>
      </c>
    </row>
    <row r="17" spans="1:24" ht="15.75" x14ac:dyDescent="0.25">
      <c r="A17" s="3" t="s">
        <v>15</v>
      </c>
      <c r="B17" s="4">
        <v>63</v>
      </c>
      <c r="C17" s="4">
        <v>319</v>
      </c>
      <c r="D17" s="4">
        <v>382</v>
      </c>
    </row>
    <row r="18" spans="1:24" ht="15.75" x14ac:dyDescent="0.25">
      <c r="A18" s="3" t="s">
        <v>16</v>
      </c>
      <c r="B18" s="4">
        <v>24</v>
      </c>
      <c r="C18" s="4">
        <v>103</v>
      </c>
      <c r="D18" s="4">
        <v>127</v>
      </c>
    </row>
    <row r="19" spans="1:24" ht="15.75" x14ac:dyDescent="0.25">
      <c r="A19" s="3" t="s">
        <v>17</v>
      </c>
      <c r="B19" s="4">
        <v>305</v>
      </c>
      <c r="C19" s="4">
        <v>52</v>
      </c>
      <c r="D19" s="4">
        <v>357</v>
      </c>
    </row>
    <row r="20" spans="1:24" ht="15.75" x14ac:dyDescent="0.25">
      <c r="A20" s="5" t="s">
        <v>1</v>
      </c>
      <c r="B20" s="6">
        <f>SUM(B4:B19)</f>
        <v>1341</v>
      </c>
      <c r="C20" s="6">
        <f>SUM(C4:C19)</f>
        <v>2838</v>
      </c>
      <c r="D20" s="6">
        <f>SUM(D4:D19)</f>
        <v>4179</v>
      </c>
    </row>
    <row r="26" spans="1:24" x14ac:dyDescent="0.25">
      <c r="A26" s="7"/>
      <c r="B26" s="7"/>
      <c r="C26" s="7"/>
      <c r="D26" s="7"/>
      <c r="E26" s="7"/>
      <c r="F26" s="7"/>
      <c r="G26" s="7"/>
      <c r="H26" s="7"/>
      <c r="I26" s="7"/>
      <c r="J26" s="7"/>
      <c r="K26" s="7"/>
      <c r="L26" s="7"/>
      <c r="M26" s="7"/>
      <c r="N26" s="7"/>
      <c r="O26" s="7"/>
      <c r="P26" s="7"/>
      <c r="Q26" s="7"/>
      <c r="R26" s="7"/>
      <c r="S26" s="7"/>
      <c r="T26" s="7"/>
      <c r="U26" s="7"/>
      <c r="V26" s="7"/>
      <c r="W26" s="7"/>
      <c r="X26" s="7"/>
    </row>
    <row r="27" spans="1:24" x14ac:dyDescent="0.25">
      <c r="A27" s="7"/>
      <c r="B27" s="9" t="s">
        <v>20</v>
      </c>
      <c r="C27" s="7"/>
      <c r="D27" s="7"/>
      <c r="E27" s="7"/>
      <c r="F27" s="7"/>
      <c r="G27" s="7"/>
      <c r="H27" s="7"/>
      <c r="I27" s="7"/>
      <c r="J27" s="7"/>
      <c r="K27" s="7"/>
      <c r="L27" s="7"/>
      <c r="M27" s="7"/>
      <c r="N27" s="7"/>
      <c r="O27" s="7"/>
      <c r="P27" s="7"/>
      <c r="Q27" s="7"/>
      <c r="R27" s="7"/>
      <c r="S27" s="7"/>
      <c r="T27" s="7"/>
      <c r="U27" s="7"/>
      <c r="V27" s="7"/>
      <c r="W27" s="7"/>
      <c r="X27" s="7"/>
    </row>
    <row r="28" spans="1:24" x14ac:dyDescent="0.25">
      <c r="A28" s="7"/>
      <c r="B28" s="7"/>
      <c r="C28" s="7"/>
      <c r="D28" s="7"/>
      <c r="E28" s="7"/>
      <c r="F28" s="7"/>
      <c r="G28" s="7"/>
      <c r="H28" s="7"/>
      <c r="I28" s="7"/>
      <c r="J28" s="7"/>
      <c r="K28" s="7"/>
      <c r="L28" s="7"/>
      <c r="M28" s="7"/>
      <c r="N28" s="7"/>
      <c r="O28" s="7"/>
      <c r="P28" s="7"/>
      <c r="Q28" s="7"/>
      <c r="R28" s="7"/>
      <c r="S28" s="7"/>
      <c r="T28" s="7"/>
      <c r="U28" s="7"/>
      <c r="V28" s="7"/>
      <c r="W28" s="7"/>
      <c r="X28" s="7"/>
    </row>
    <row r="29" spans="1:24" x14ac:dyDescent="0.25">
      <c r="A29" s="7"/>
      <c r="B29" s="7" t="s">
        <v>21</v>
      </c>
      <c r="C29" s="7"/>
      <c r="D29" s="7"/>
      <c r="E29" s="7"/>
      <c r="F29" s="7"/>
      <c r="G29" s="7"/>
      <c r="H29" s="7"/>
      <c r="I29" s="7"/>
      <c r="J29" s="7"/>
      <c r="K29" s="7"/>
      <c r="L29" s="7"/>
      <c r="M29" s="7"/>
      <c r="N29" s="7"/>
      <c r="O29" s="7"/>
      <c r="P29" s="7"/>
      <c r="Q29" s="7"/>
      <c r="R29" s="7"/>
      <c r="S29" s="7"/>
      <c r="T29" s="7"/>
      <c r="U29" s="7"/>
      <c r="V29" s="7"/>
      <c r="W29" s="7"/>
      <c r="X29" s="7"/>
    </row>
    <row r="30" spans="1:24" x14ac:dyDescent="0.25">
      <c r="A30" s="7"/>
      <c r="B30" s="7"/>
      <c r="C30" s="7"/>
      <c r="D30" s="7"/>
      <c r="E30" s="7"/>
      <c r="F30" s="7"/>
      <c r="G30" s="7"/>
      <c r="H30" s="7"/>
      <c r="I30" s="7"/>
      <c r="J30" s="7"/>
      <c r="K30" s="7"/>
      <c r="L30" s="7"/>
      <c r="M30" s="7"/>
      <c r="N30" s="7"/>
      <c r="O30" s="7"/>
      <c r="P30" s="7"/>
      <c r="Q30" s="7"/>
      <c r="R30" s="7"/>
      <c r="S30" s="7"/>
      <c r="T30" s="7"/>
      <c r="U30" s="7"/>
      <c r="V30" s="7"/>
      <c r="W30" s="7"/>
      <c r="X30" s="7"/>
    </row>
    <row r="31" spans="1:24" x14ac:dyDescent="0.25">
      <c r="A31" s="7"/>
      <c r="B31" s="7" t="s">
        <v>22</v>
      </c>
      <c r="C31" s="7"/>
      <c r="D31" s="7"/>
      <c r="E31" s="7"/>
      <c r="F31" s="7"/>
      <c r="G31" s="7"/>
      <c r="H31" s="7"/>
      <c r="I31" s="7"/>
      <c r="J31" s="7"/>
      <c r="K31" s="7"/>
      <c r="L31" s="7"/>
      <c r="M31" s="7"/>
      <c r="N31" s="7"/>
      <c r="O31" s="7"/>
      <c r="P31" s="7"/>
      <c r="Q31" s="7"/>
      <c r="R31" s="7"/>
      <c r="S31" s="7"/>
      <c r="T31" s="7"/>
      <c r="U31" s="7"/>
      <c r="V31" s="7"/>
      <c r="W31" s="7"/>
      <c r="X31" s="7"/>
    </row>
    <row r="32" spans="1:24" x14ac:dyDescent="0.25">
      <c r="A32" s="7"/>
      <c r="B32" s="7"/>
      <c r="C32" s="7"/>
      <c r="D32" s="7"/>
      <c r="E32" s="7"/>
      <c r="F32" s="7"/>
      <c r="G32" s="7"/>
      <c r="H32" s="7"/>
      <c r="I32" s="7"/>
      <c r="J32" s="7"/>
      <c r="K32" s="7"/>
      <c r="L32" s="7"/>
      <c r="M32" s="7"/>
      <c r="N32" s="7"/>
      <c r="O32" s="7"/>
      <c r="P32" s="7"/>
      <c r="Q32" s="7"/>
      <c r="R32" s="7"/>
      <c r="S32" s="7"/>
      <c r="T32" s="7"/>
      <c r="U32" s="7"/>
      <c r="V32" s="7"/>
      <c r="W32" s="7"/>
      <c r="X32" s="7"/>
    </row>
    <row r="33" spans="1:24" x14ac:dyDescent="0.25">
      <c r="A33" s="7"/>
      <c r="B33" s="7" t="s">
        <v>26</v>
      </c>
      <c r="C33" s="7"/>
      <c r="D33" s="7"/>
      <c r="E33" s="7"/>
      <c r="F33" s="7"/>
      <c r="G33" s="7"/>
      <c r="H33" s="7"/>
      <c r="I33" s="7"/>
      <c r="J33" s="7"/>
      <c r="K33" s="7"/>
      <c r="L33" s="8" t="s">
        <v>25</v>
      </c>
      <c r="M33" s="7"/>
      <c r="N33" s="7"/>
      <c r="O33" s="7"/>
      <c r="P33" s="7"/>
      <c r="Q33" s="7"/>
      <c r="R33" s="7"/>
      <c r="S33" s="7"/>
      <c r="T33" s="7"/>
      <c r="U33" s="7"/>
      <c r="V33" s="7"/>
      <c r="W33" s="7"/>
      <c r="X33" s="7"/>
    </row>
    <row r="34" spans="1:24" x14ac:dyDescent="0.25">
      <c r="A34" s="7"/>
      <c r="B34" s="7"/>
      <c r="C34" s="7"/>
      <c r="D34" s="7"/>
      <c r="E34" s="7"/>
      <c r="F34" s="7"/>
      <c r="G34" s="7"/>
      <c r="H34" s="7"/>
      <c r="I34" s="7"/>
      <c r="J34" s="7"/>
      <c r="K34" s="7"/>
      <c r="L34" s="7"/>
      <c r="M34" s="7"/>
      <c r="N34" s="7"/>
      <c r="O34" s="7"/>
      <c r="P34" s="7"/>
      <c r="Q34" s="7"/>
      <c r="R34" s="7"/>
      <c r="S34" s="7"/>
      <c r="T34" s="7"/>
      <c r="U34" s="7"/>
      <c r="V34" s="7"/>
      <c r="W34" s="7"/>
      <c r="X34" s="7"/>
    </row>
    <row r="35" spans="1:24" x14ac:dyDescent="0.25">
      <c r="A35" s="7"/>
      <c r="B35" s="7" t="s">
        <v>27</v>
      </c>
      <c r="C35" s="7"/>
      <c r="D35" s="7"/>
      <c r="E35" s="7"/>
      <c r="F35" s="7"/>
      <c r="G35" s="7"/>
      <c r="H35" s="7"/>
      <c r="I35" s="7"/>
      <c r="J35" s="7"/>
      <c r="K35" s="7"/>
      <c r="L35" s="7"/>
      <c r="M35" s="7"/>
      <c r="N35" s="7"/>
      <c r="O35" s="7"/>
      <c r="P35" s="7"/>
      <c r="Q35" s="7"/>
      <c r="R35" s="7"/>
      <c r="S35" s="7"/>
      <c r="T35" s="7"/>
      <c r="U35" s="7"/>
      <c r="V35" s="7"/>
      <c r="W35" s="7"/>
      <c r="X35" s="7"/>
    </row>
    <row r="36" spans="1:24" x14ac:dyDescent="0.25">
      <c r="A36" s="7"/>
      <c r="B36" s="7"/>
      <c r="C36" s="7"/>
      <c r="D36" s="7"/>
      <c r="E36" s="7"/>
      <c r="F36" s="7"/>
      <c r="G36" s="7"/>
      <c r="H36" s="7"/>
      <c r="I36" s="7"/>
      <c r="J36" s="7"/>
      <c r="K36" s="7"/>
      <c r="L36" s="7"/>
      <c r="M36" s="7"/>
      <c r="N36" s="7"/>
      <c r="O36" s="7"/>
      <c r="P36" s="7"/>
      <c r="Q36" s="7"/>
      <c r="R36" s="7"/>
      <c r="S36" s="7"/>
      <c r="T36" s="7"/>
      <c r="U36" s="7"/>
      <c r="V36" s="7"/>
      <c r="W36" s="7"/>
      <c r="X36" s="7"/>
    </row>
    <row r="37" spans="1:24" x14ac:dyDescent="0.25">
      <c r="A37" s="7"/>
      <c r="B37" s="7" t="s">
        <v>23</v>
      </c>
      <c r="C37" s="7"/>
      <c r="D37" s="7"/>
      <c r="E37" s="7"/>
      <c r="F37" s="7"/>
      <c r="G37" s="7"/>
      <c r="H37" s="7"/>
      <c r="I37" s="7"/>
      <c r="J37" s="7"/>
      <c r="K37" s="7"/>
      <c r="L37" s="7"/>
      <c r="M37" s="7"/>
      <c r="N37" s="7"/>
      <c r="O37" s="7"/>
      <c r="P37" s="7"/>
      <c r="Q37" s="7"/>
      <c r="R37" s="7"/>
      <c r="S37" s="7"/>
      <c r="T37" s="7"/>
      <c r="U37" s="7"/>
      <c r="V37" s="7"/>
      <c r="W37" s="7"/>
      <c r="X37" s="7"/>
    </row>
    <row r="38" spans="1:24" x14ac:dyDescent="0.25">
      <c r="A38" s="7"/>
      <c r="B38" s="7" t="s">
        <v>24</v>
      </c>
      <c r="C38" s="7"/>
      <c r="D38" s="7"/>
      <c r="E38" s="7"/>
      <c r="F38" s="7"/>
      <c r="G38" s="7"/>
      <c r="H38" s="7"/>
      <c r="I38" s="7"/>
      <c r="J38" s="7"/>
      <c r="K38" s="7"/>
      <c r="L38" s="7"/>
      <c r="M38" s="7"/>
      <c r="N38" s="7"/>
      <c r="O38" s="7"/>
      <c r="P38" s="7"/>
      <c r="Q38" s="7"/>
      <c r="R38" s="7"/>
      <c r="S38" s="7"/>
      <c r="T38" s="7"/>
      <c r="U38" s="7"/>
      <c r="V38" s="7"/>
      <c r="W38" s="7"/>
      <c r="X38" s="7"/>
    </row>
    <row r="39" spans="1:24" x14ac:dyDescent="0.25">
      <c r="A39" s="7"/>
      <c r="B39" s="7"/>
      <c r="C39" s="7"/>
      <c r="D39" s="7"/>
      <c r="E39" s="7"/>
      <c r="F39" s="7"/>
      <c r="G39" s="7"/>
      <c r="H39" s="7"/>
      <c r="I39" s="7"/>
      <c r="J39" s="7"/>
      <c r="K39" s="7"/>
      <c r="L39" s="7"/>
      <c r="M39" s="7"/>
      <c r="N39" s="7"/>
      <c r="O39" s="7"/>
      <c r="P39" s="7"/>
      <c r="Q39" s="7"/>
      <c r="R39" s="7"/>
      <c r="S39" s="7"/>
      <c r="T39" s="7"/>
      <c r="U39" s="7"/>
      <c r="V39" s="7"/>
      <c r="W39" s="7"/>
      <c r="X39" s="7"/>
    </row>
    <row r="40" spans="1:24" x14ac:dyDescent="0.25">
      <c r="A40" s="7"/>
      <c r="B40" s="7"/>
      <c r="C40" s="7"/>
      <c r="D40" s="7"/>
      <c r="E40" s="7"/>
      <c r="F40" s="7"/>
      <c r="G40" s="7"/>
      <c r="H40" s="7"/>
      <c r="I40" s="7"/>
      <c r="J40" s="7"/>
      <c r="K40" s="7"/>
      <c r="L40" s="7"/>
      <c r="M40" s="7"/>
      <c r="N40" s="7"/>
      <c r="O40" s="7"/>
      <c r="P40" s="7"/>
      <c r="Q40" s="7"/>
      <c r="R40" s="7"/>
      <c r="S40" s="7"/>
      <c r="T40" s="7"/>
      <c r="U40" s="7"/>
      <c r="V40" s="7"/>
      <c r="W40" s="7"/>
      <c r="X40" s="7"/>
    </row>
    <row r="41" spans="1:24" x14ac:dyDescent="0.25">
      <c r="A41" s="7"/>
      <c r="B41" s="7"/>
      <c r="C41" s="7"/>
      <c r="D41" s="7"/>
      <c r="E41" s="7"/>
      <c r="F41" s="7"/>
      <c r="G41" s="7"/>
      <c r="H41" s="7"/>
      <c r="I41" s="7"/>
      <c r="J41" s="7"/>
      <c r="K41" s="7"/>
      <c r="L41" s="7"/>
      <c r="M41" s="7"/>
      <c r="N41" s="7"/>
      <c r="O41" s="7"/>
      <c r="P41" s="7"/>
      <c r="Q41" s="7"/>
      <c r="R41" s="7"/>
      <c r="S41" s="7"/>
      <c r="T41" s="7"/>
      <c r="U41" s="7"/>
      <c r="V41" s="7"/>
      <c r="W41" s="7"/>
      <c r="X41" s="7"/>
    </row>
    <row r="42" spans="1:24" x14ac:dyDescent="0.25">
      <c r="A42" s="7"/>
      <c r="B42" s="7"/>
      <c r="C42" s="7"/>
      <c r="D42" s="7"/>
      <c r="E42" s="7"/>
      <c r="F42" s="7"/>
      <c r="G42" s="7"/>
      <c r="H42" s="7"/>
      <c r="I42" s="7"/>
      <c r="J42" s="7"/>
      <c r="K42" s="7"/>
      <c r="L42" s="7"/>
      <c r="M42" s="7"/>
      <c r="N42" s="7"/>
      <c r="O42" s="7"/>
      <c r="P42" s="7"/>
      <c r="Q42" s="7"/>
      <c r="R42" s="7"/>
      <c r="S42" s="7"/>
      <c r="T42" s="7"/>
      <c r="U42" s="7"/>
      <c r="V42" s="7"/>
      <c r="W42" s="7"/>
      <c r="X42" s="7"/>
    </row>
  </sheetData>
  <hyperlinks>
    <hyperlink ref="L33" r:id="rId1" display="https://doccm.doc.govt.nz/wcc/faces/wccdoc?dDocName=DOC-5609042"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43"/>
  <sheetViews>
    <sheetView workbookViewId="0">
      <selection activeCell="A2" sqref="A2:G24"/>
    </sheetView>
  </sheetViews>
  <sheetFormatPr defaultRowHeight="15" x14ac:dyDescent="0.25"/>
  <cols>
    <col min="2" max="5" width="17" customWidth="1"/>
    <col min="6" max="6" width="27.85546875" customWidth="1"/>
    <col min="7" max="7" width="30.28515625" customWidth="1"/>
    <col min="8" max="10" width="9.140625" style="21"/>
    <col min="11" max="11" width="25" style="21" customWidth="1"/>
    <col min="12" max="16384" width="9.140625" style="21"/>
  </cols>
  <sheetData>
    <row r="2" spans="1:17" ht="16.5" thickBot="1" x14ac:dyDescent="0.3">
      <c r="A2" s="10" t="s">
        <v>40</v>
      </c>
    </row>
    <row r="3" spans="1:17" s="22" customFormat="1" ht="16.5" thickBot="1" x14ac:dyDescent="0.3">
      <c r="A3" s="41"/>
      <c r="B3" s="44"/>
      <c r="C3" s="49" t="s">
        <v>48</v>
      </c>
      <c r="D3" s="50"/>
      <c r="E3" s="51"/>
      <c r="F3" s="42" t="s">
        <v>49</v>
      </c>
      <c r="G3" s="52" t="s">
        <v>47</v>
      </c>
    </row>
    <row r="4" spans="1:17" ht="69" customHeight="1" thickBot="1" x14ac:dyDescent="0.3">
      <c r="A4" s="24" t="s">
        <v>0</v>
      </c>
      <c r="B4" s="46" t="s">
        <v>1</v>
      </c>
      <c r="C4" s="23" t="s">
        <v>33</v>
      </c>
      <c r="D4" s="25" t="s">
        <v>34</v>
      </c>
      <c r="E4" s="26" t="s">
        <v>35</v>
      </c>
      <c r="F4" s="26" t="s">
        <v>35</v>
      </c>
      <c r="G4" s="53"/>
      <c r="I4" s="39"/>
      <c r="J4" s="39"/>
      <c r="K4" s="39"/>
      <c r="L4" s="39"/>
      <c r="M4" s="39"/>
      <c r="N4" s="39"/>
      <c r="O4" s="39"/>
      <c r="P4" s="39"/>
      <c r="Q4" s="39"/>
    </row>
    <row r="5" spans="1:17" ht="31.5" x14ac:dyDescent="0.25">
      <c r="A5" s="18" t="s">
        <v>2</v>
      </c>
      <c r="B5" s="47">
        <v>79</v>
      </c>
      <c r="C5" s="12">
        <v>34</v>
      </c>
      <c r="D5" s="13">
        <v>5</v>
      </c>
      <c r="E5" s="14">
        <v>29</v>
      </c>
      <c r="F5" s="28">
        <v>45</v>
      </c>
      <c r="G5" s="28">
        <v>74</v>
      </c>
      <c r="I5" s="39"/>
      <c r="J5" s="39"/>
      <c r="K5" s="39"/>
      <c r="L5" s="39"/>
      <c r="M5" s="39"/>
      <c r="N5" s="39"/>
      <c r="O5" s="39"/>
      <c r="P5" s="39"/>
      <c r="Q5" s="39"/>
    </row>
    <row r="6" spans="1:17" ht="31.5" x14ac:dyDescent="0.25">
      <c r="A6" s="18" t="s">
        <v>3</v>
      </c>
      <c r="B6" s="47">
        <v>198</v>
      </c>
      <c r="C6" s="12">
        <v>160</v>
      </c>
      <c r="D6" s="13">
        <v>38</v>
      </c>
      <c r="E6" s="14">
        <v>122</v>
      </c>
      <c r="F6" s="28">
        <v>38</v>
      </c>
      <c r="G6" s="28">
        <v>160</v>
      </c>
      <c r="I6" s="39"/>
      <c r="J6" s="39"/>
      <c r="K6" s="39"/>
      <c r="L6" s="39"/>
      <c r="M6" s="39"/>
      <c r="N6" s="39"/>
      <c r="O6" s="39"/>
      <c r="P6" s="39"/>
      <c r="Q6" s="39"/>
    </row>
    <row r="7" spans="1:17" ht="31.5" x14ac:dyDescent="0.25">
      <c r="A7" s="18" t="s">
        <v>4</v>
      </c>
      <c r="B7" s="47">
        <v>711</v>
      </c>
      <c r="C7" s="12">
        <v>516</v>
      </c>
      <c r="D7" s="13">
        <v>205</v>
      </c>
      <c r="E7" s="14">
        <v>311</v>
      </c>
      <c r="F7" s="28">
        <v>195</v>
      </c>
      <c r="G7" s="28">
        <v>506</v>
      </c>
      <c r="I7" s="39"/>
      <c r="J7" s="39"/>
      <c r="K7" s="39"/>
      <c r="L7" s="39"/>
      <c r="M7" s="39"/>
      <c r="N7" s="39"/>
      <c r="O7" s="39"/>
      <c r="P7" s="39"/>
      <c r="Q7" s="39"/>
    </row>
    <row r="8" spans="1:17" ht="31.5" x14ac:dyDescent="0.25">
      <c r="A8" s="18" t="s">
        <v>5</v>
      </c>
      <c r="B8" s="47">
        <v>130</v>
      </c>
      <c r="C8" s="12">
        <v>115</v>
      </c>
      <c r="D8" s="13">
        <v>8</v>
      </c>
      <c r="E8" s="14">
        <v>107</v>
      </c>
      <c r="F8" s="28">
        <v>15</v>
      </c>
      <c r="G8" s="28">
        <v>122</v>
      </c>
      <c r="I8" s="39"/>
      <c r="J8" s="39"/>
      <c r="K8" s="39"/>
      <c r="L8" s="39"/>
      <c r="M8" s="39"/>
      <c r="N8" s="39"/>
      <c r="O8" s="39"/>
      <c r="P8" s="39"/>
      <c r="Q8" s="39"/>
    </row>
    <row r="9" spans="1:17" ht="31.5" x14ac:dyDescent="0.25">
      <c r="A9" s="18" t="s">
        <v>6</v>
      </c>
      <c r="B9" s="47">
        <v>218</v>
      </c>
      <c r="C9" s="12">
        <v>132</v>
      </c>
      <c r="D9" s="13">
        <v>29</v>
      </c>
      <c r="E9" s="14">
        <v>103</v>
      </c>
      <c r="F9" s="28">
        <v>86</v>
      </c>
      <c r="G9" s="28">
        <v>189</v>
      </c>
      <c r="I9" s="39"/>
      <c r="J9" s="39"/>
      <c r="K9" s="39"/>
      <c r="L9" s="39"/>
      <c r="M9" s="39"/>
      <c r="N9" s="39"/>
      <c r="O9" s="39"/>
      <c r="P9" s="39"/>
      <c r="Q9" s="39"/>
    </row>
    <row r="10" spans="1:17" ht="63" x14ac:dyDescent="0.25">
      <c r="A10" s="18" t="s">
        <v>7</v>
      </c>
      <c r="B10" s="47">
        <v>349</v>
      </c>
      <c r="C10" s="12">
        <v>256</v>
      </c>
      <c r="D10" s="13">
        <v>61</v>
      </c>
      <c r="E10" s="14">
        <v>195</v>
      </c>
      <c r="F10" s="28">
        <v>93</v>
      </c>
      <c r="G10" s="28">
        <v>288</v>
      </c>
      <c r="I10" s="39"/>
      <c r="J10" s="39"/>
      <c r="K10" s="39"/>
      <c r="L10" s="39"/>
      <c r="M10" s="39"/>
      <c r="N10" s="39"/>
      <c r="O10" s="39"/>
      <c r="P10" s="39"/>
      <c r="Q10" s="39"/>
    </row>
    <row r="11" spans="1:17" ht="31.5" x14ac:dyDescent="0.25">
      <c r="A11" s="18" t="s">
        <v>8</v>
      </c>
      <c r="B11" s="47">
        <v>158</v>
      </c>
      <c r="C11" s="12">
        <v>147</v>
      </c>
      <c r="D11" s="13">
        <v>74</v>
      </c>
      <c r="E11" s="14">
        <v>73</v>
      </c>
      <c r="F11" s="28">
        <v>11</v>
      </c>
      <c r="G11" s="28">
        <v>84</v>
      </c>
      <c r="I11" s="39"/>
      <c r="J11" s="39"/>
      <c r="K11" s="39"/>
      <c r="L11" s="39"/>
      <c r="M11" s="39"/>
      <c r="N11" s="39"/>
      <c r="O11" s="39"/>
      <c r="P11" s="39"/>
      <c r="Q11" s="39"/>
    </row>
    <row r="12" spans="1:17" ht="15.75" x14ac:dyDescent="0.25">
      <c r="A12" s="18" t="s">
        <v>9</v>
      </c>
      <c r="B12" s="47">
        <v>7</v>
      </c>
      <c r="C12" s="12">
        <v>7</v>
      </c>
      <c r="D12" s="13">
        <v>2</v>
      </c>
      <c r="E12" s="14">
        <v>5</v>
      </c>
      <c r="F12" s="28">
        <v>0</v>
      </c>
      <c r="G12" s="28">
        <v>5</v>
      </c>
      <c r="I12" s="39"/>
      <c r="J12" s="39"/>
      <c r="K12" s="39"/>
      <c r="L12" s="39"/>
      <c r="M12" s="39"/>
      <c r="N12" s="39"/>
      <c r="O12" s="39"/>
      <c r="P12" s="39"/>
      <c r="Q12" s="39"/>
    </row>
    <row r="13" spans="1:17" ht="31.5" x14ac:dyDescent="0.25">
      <c r="A13" s="18" t="s">
        <v>10</v>
      </c>
      <c r="B13" s="47">
        <v>202</v>
      </c>
      <c r="C13" s="12">
        <v>110</v>
      </c>
      <c r="D13" s="13">
        <v>29</v>
      </c>
      <c r="E13" s="14">
        <v>81</v>
      </c>
      <c r="F13" s="28">
        <v>92</v>
      </c>
      <c r="G13" s="28">
        <v>173</v>
      </c>
      <c r="I13" s="39"/>
      <c r="J13" s="39"/>
      <c r="K13" s="39"/>
      <c r="L13" s="39"/>
      <c r="M13" s="39"/>
      <c r="N13" s="39"/>
      <c r="O13" s="39"/>
      <c r="P13" s="39"/>
      <c r="Q13" s="39"/>
    </row>
    <row r="14" spans="1:17" ht="15.75" x14ac:dyDescent="0.25">
      <c r="A14" s="18" t="s">
        <v>11</v>
      </c>
      <c r="B14" s="47">
        <v>497</v>
      </c>
      <c r="C14" s="12">
        <v>407</v>
      </c>
      <c r="D14" s="13">
        <v>92</v>
      </c>
      <c r="E14" s="14">
        <v>315</v>
      </c>
      <c r="F14" s="28">
        <v>90</v>
      </c>
      <c r="G14" s="28">
        <v>405</v>
      </c>
      <c r="I14" s="39"/>
      <c r="J14" s="39"/>
      <c r="K14" s="39"/>
      <c r="L14" s="39"/>
      <c r="M14" s="39"/>
      <c r="N14" s="39"/>
      <c r="O14" s="39"/>
      <c r="P14" s="39"/>
      <c r="Q14" s="39"/>
    </row>
    <row r="15" spans="1:17" ht="31.5" x14ac:dyDescent="0.25">
      <c r="A15" s="18" t="s">
        <v>12</v>
      </c>
      <c r="B15" s="47">
        <v>495</v>
      </c>
      <c r="C15" s="12">
        <v>389</v>
      </c>
      <c r="D15" s="13">
        <v>277</v>
      </c>
      <c r="E15" s="14">
        <v>112</v>
      </c>
      <c r="F15" s="28">
        <v>106</v>
      </c>
      <c r="G15" s="28">
        <v>218</v>
      </c>
      <c r="I15" s="39"/>
      <c r="J15" s="39"/>
      <c r="K15" s="39"/>
      <c r="L15" s="39"/>
      <c r="M15" s="39"/>
      <c r="N15" s="39"/>
      <c r="O15" s="39"/>
      <c r="P15" s="39"/>
      <c r="Q15" s="39"/>
    </row>
    <row r="16" spans="1:17" ht="31.5" x14ac:dyDescent="0.25">
      <c r="A16" s="18" t="s">
        <v>13</v>
      </c>
      <c r="B16" s="47">
        <v>115</v>
      </c>
      <c r="C16" s="12">
        <v>68</v>
      </c>
      <c r="D16" s="13">
        <v>26</v>
      </c>
      <c r="E16" s="14">
        <v>42</v>
      </c>
      <c r="F16" s="28">
        <v>47</v>
      </c>
      <c r="G16" s="28">
        <v>89</v>
      </c>
      <c r="I16" s="39"/>
      <c r="J16" s="39"/>
      <c r="K16" s="39"/>
      <c r="L16" s="39"/>
      <c r="M16" s="39"/>
      <c r="N16" s="39"/>
      <c r="O16" s="39"/>
      <c r="P16" s="39"/>
      <c r="Q16" s="39"/>
    </row>
    <row r="17" spans="1:17" ht="15.75" x14ac:dyDescent="0.25">
      <c r="A17" s="18" t="s">
        <v>14</v>
      </c>
      <c r="B17" s="47">
        <v>154</v>
      </c>
      <c r="C17" s="12">
        <v>143</v>
      </c>
      <c r="D17" s="13">
        <v>103</v>
      </c>
      <c r="E17" s="14">
        <v>40</v>
      </c>
      <c r="F17" s="28">
        <v>11</v>
      </c>
      <c r="G17" s="28">
        <v>51</v>
      </c>
      <c r="I17" s="39"/>
      <c r="J17" s="39"/>
      <c r="K17" s="39"/>
      <c r="L17" s="39"/>
      <c r="M17" s="39"/>
      <c r="N17" s="39"/>
      <c r="O17" s="39"/>
      <c r="P17" s="39"/>
      <c r="Q17" s="39"/>
    </row>
    <row r="18" spans="1:17" ht="31.5" x14ac:dyDescent="0.25">
      <c r="A18" s="18" t="s">
        <v>15</v>
      </c>
      <c r="B18" s="47">
        <v>382</v>
      </c>
      <c r="C18" s="12">
        <v>219</v>
      </c>
      <c r="D18" s="13">
        <v>63</v>
      </c>
      <c r="E18" s="14">
        <v>156</v>
      </c>
      <c r="F18" s="28">
        <v>163</v>
      </c>
      <c r="G18" s="28">
        <v>319</v>
      </c>
      <c r="I18" s="39"/>
      <c r="J18" s="39"/>
      <c r="K18" s="39"/>
      <c r="L18" s="39"/>
      <c r="M18" s="39"/>
      <c r="N18" s="39"/>
      <c r="O18" s="39"/>
      <c r="P18" s="39"/>
      <c r="Q18" s="39"/>
    </row>
    <row r="19" spans="1:17" ht="31.5" x14ac:dyDescent="0.25">
      <c r="A19" s="18" t="s">
        <v>16</v>
      </c>
      <c r="B19" s="47">
        <v>127</v>
      </c>
      <c r="C19" s="12">
        <v>95</v>
      </c>
      <c r="D19" s="13">
        <v>24</v>
      </c>
      <c r="E19" s="14">
        <v>71</v>
      </c>
      <c r="F19" s="28">
        <v>32</v>
      </c>
      <c r="G19" s="28">
        <v>103</v>
      </c>
      <c r="I19" s="39"/>
      <c r="J19" s="39"/>
      <c r="K19" s="39"/>
      <c r="L19" s="39"/>
      <c r="M19" s="39"/>
      <c r="N19" s="39"/>
      <c r="O19" s="39"/>
      <c r="P19" s="39"/>
      <c r="Q19" s="39"/>
    </row>
    <row r="20" spans="1:17" ht="31.5" x14ac:dyDescent="0.25">
      <c r="A20" s="18" t="s">
        <v>17</v>
      </c>
      <c r="B20" s="47">
        <v>357</v>
      </c>
      <c r="C20" s="12">
        <v>351</v>
      </c>
      <c r="D20" s="13">
        <v>305</v>
      </c>
      <c r="E20" s="14">
        <v>46</v>
      </c>
      <c r="F20" s="28">
        <v>6</v>
      </c>
      <c r="G20" s="28">
        <v>52</v>
      </c>
      <c r="I20" s="39"/>
      <c r="J20" s="39"/>
      <c r="K20" s="39"/>
      <c r="L20" s="39"/>
      <c r="M20" s="39"/>
      <c r="N20" s="39"/>
      <c r="O20" s="39"/>
      <c r="P20" s="39"/>
      <c r="Q20" s="39"/>
    </row>
    <row r="21" spans="1:17" ht="16.5" thickBot="1" x14ac:dyDescent="0.3">
      <c r="A21" s="20" t="s">
        <v>1</v>
      </c>
      <c r="B21" s="17">
        <f t="shared" ref="B21:G21" si="0">SUM(B5:B20)</f>
        <v>4179</v>
      </c>
      <c r="C21" s="15">
        <f t="shared" si="0"/>
        <v>3149</v>
      </c>
      <c r="D21" s="16">
        <f t="shared" si="0"/>
        <v>1341</v>
      </c>
      <c r="E21" s="17">
        <f t="shared" si="0"/>
        <v>1808</v>
      </c>
      <c r="F21" s="29">
        <f t="shared" si="0"/>
        <v>1030</v>
      </c>
      <c r="G21" s="43">
        <f t="shared" si="0"/>
        <v>2838</v>
      </c>
      <c r="I21" s="39"/>
      <c r="J21" s="39"/>
      <c r="K21" s="39"/>
      <c r="L21" s="39"/>
      <c r="M21" s="39"/>
      <c r="N21" s="39"/>
      <c r="O21" s="39"/>
      <c r="P21" s="39"/>
      <c r="Q21" s="39"/>
    </row>
    <row r="23" spans="1:17" ht="15.75" x14ac:dyDescent="0.25">
      <c r="A23" s="10" t="s">
        <v>37</v>
      </c>
    </row>
    <row r="24" spans="1:17" ht="15.75" x14ac:dyDescent="0.25">
      <c r="A24" s="10" t="s">
        <v>36</v>
      </c>
    </row>
    <row r="27" spans="1:17" x14ac:dyDescent="0.25">
      <c r="A27" s="7"/>
      <c r="B27" s="7"/>
      <c r="C27" s="7"/>
      <c r="D27" s="7"/>
      <c r="E27" s="7"/>
      <c r="F27" s="7"/>
      <c r="G27" s="7"/>
      <c r="H27" s="7"/>
      <c r="I27" s="7"/>
      <c r="J27" s="7"/>
      <c r="K27" s="7"/>
      <c r="L27" s="7"/>
      <c r="M27" s="7"/>
      <c r="N27" s="7"/>
      <c r="O27" s="7"/>
      <c r="P27" s="7"/>
    </row>
    <row r="28" spans="1:17" x14ac:dyDescent="0.25">
      <c r="A28" s="7"/>
      <c r="B28" s="9" t="s">
        <v>20</v>
      </c>
      <c r="C28" s="7"/>
      <c r="D28" s="7"/>
      <c r="E28" s="7"/>
      <c r="F28" s="7"/>
      <c r="G28" s="7"/>
      <c r="H28" s="7"/>
      <c r="I28" s="7"/>
      <c r="J28" s="7"/>
      <c r="K28" s="7"/>
      <c r="L28" s="7"/>
      <c r="M28" s="7"/>
      <c r="N28" s="7"/>
      <c r="O28" s="7"/>
      <c r="P28" s="7"/>
    </row>
    <row r="29" spans="1:17" x14ac:dyDescent="0.25">
      <c r="A29" s="7"/>
      <c r="B29" s="7"/>
      <c r="C29" s="7"/>
      <c r="D29" s="7"/>
      <c r="E29" s="7"/>
      <c r="F29" s="7"/>
      <c r="G29" s="7"/>
      <c r="H29" s="7"/>
      <c r="I29" s="7"/>
      <c r="J29" s="7"/>
      <c r="K29" s="7"/>
      <c r="L29" s="7"/>
      <c r="M29" s="7"/>
      <c r="N29" s="7"/>
      <c r="O29" s="7"/>
      <c r="P29" s="7"/>
    </row>
    <row r="30" spans="1:17" x14ac:dyDescent="0.25">
      <c r="A30" s="7"/>
      <c r="B30" s="7" t="s">
        <v>41</v>
      </c>
      <c r="C30" s="7"/>
      <c r="D30" s="7"/>
      <c r="E30" s="7"/>
      <c r="F30" s="7"/>
      <c r="G30" s="7"/>
      <c r="H30" s="7"/>
      <c r="I30" s="7"/>
      <c r="J30" s="7"/>
      <c r="K30" s="7"/>
      <c r="L30" s="7"/>
      <c r="M30" s="7"/>
      <c r="N30" s="7"/>
      <c r="O30" s="7"/>
      <c r="P30" s="7"/>
    </row>
    <row r="31" spans="1:17" x14ac:dyDescent="0.25">
      <c r="A31" s="7"/>
      <c r="B31" s="7"/>
      <c r="C31" s="7"/>
      <c r="D31" s="7"/>
      <c r="E31" s="7"/>
      <c r="F31" s="7"/>
      <c r="G31" s="7"/>
      <c r="H31" s="7"/>
      <c r="I31" s="7"/>
      <c r="J31" s="7"/>
      <c r="K31" s="7"/>
      <c r="L31" s="7"/>
      <c r="M31" s="7"/>
      <c r="N31" s="7"/>
      <c r="O31" s="7"/>
      <c r="P31" s="7"/>
    </row>
    <row r="32" spans="1:17" x14ac:dyDescent="0.25">
      <c r="A32" s="7"/>
      <c r="B32" s="7" t="s">
        <v>42</v>
      </c>
      <c r="C32" s="7"/>
      <c r="D32" s="7"/>
      <c r="E32" s="7"/>
      <c r="F32" s="7"/>
      <c r="G32" s="7"/>
      <c r="H32" s="7"/>
      <c r="I32" s="7"/>
      <c r="J32" s="7"/>
      <c r="K32" s="7"/>
      <c r="L32" s="7"/>
      <c r="M32" s="7"/>
      <c r="N32" s="7"/>
      <c r="O32" s="7"/>
      <c r="P32" s="7"/>
    </row>
    <row r="33" spans="1:16" x14ac:dyDescent="0.25">
      <c r="A33" s="7"/>
      <c r="B33" s="7"/>
      <c r="C33" s="7"/>
      <c r="D33" s="7"/>
      <c r="E33" s="7"/>
      <c r="F33" s="7"/>
      <c r="G33" s="7"/>
      <c r="H33" s="7"/>
      <c r="I33" s="7"/>
      <c r="J33" s="7"/>
      <c r="K33" s="7"/>
      <c r="L33" s="7"/>
      <c r="M33" s="7"/>
      <c r="N33" s="7"/>
      <c r="O33" s="7"/>
      <c r="P33" s="7"/>
    </row>
    <row r="34" spans="1:16" x14ac:dyDescent="0.25">
      <c r="A34" s="7"/>
      <c r="B34" s="7" t="s">
        <v>43</v>
      </c>
      <c r="C34" s="7"/>
      <c r="D34" s="7"/>
      <c r="E34" s="7"/>
      <c r="F34" s="8" t="s">
        <v>25</v>
      </c>
      <c r="G34" s="7"/>
      <c r="H34" s="7"/>
      <c r="I34" s="7"/>
      <c r="J34" s="7"/>
      <c r="K34" s="7"/>
      <c r="L34" s="7"/>
      <c r="M34" s="7"/>
      <c r="N34" s="7"/>
      <c r="O34" s="7"/>
      <c r="P34" s="7"/>
    </row>
    <row r="35" spans="1:16" x14ac:dyDescent="0.25">
      <c r="A35" s="7"/>
      <c r="B35" s="7"/>
      <c r="C35" s="7"/>
      <c r="D35" s="7"/>
      <c r="E35" s="7"/>
      <c r="F35" s="7"/>
      <c r="G35" s="7"/>
      <c r="H35" s="7"/>
      <c r="I35" s="7"/>
      <c r="J35" s="7"/>
      <c r="K35" s="7"/>
      <c r="L35" s="7"/>
      <c r="M35" s="7"/>
      <c r="N35" s="7"/>
      <c r="O35" s="7"/>
      <c r="P35" s="7"/>
    </row>
    <row r="36" spans="1:16" x14ac:dyDescent="0.25">
      <c r="A36" s="7"/>
      <c r="B36" s="7" t="s">
        <v>27</v>
      </c>
      <c r="C36" s="7"/>
      <c r="D36" s="7"/>
      <c r="E36" s="7"/>
      <c r="F36" s="7"/>
      <c r="G36" s="7"/>
      <c r="H36" s="7"/>
      <c r="I36" s="7"/>
      <c r="J36" s="7"/>
      <c r="K36" s="7"/>
      <c r="L36" s="7"/>
      <c r="M36" s="7"/>
      <c r="N36" s="7"/>
      <c r="O36" s="7"/>
      <c r="P36" s="7"/>
    </row>
    <row r="37" spans="1:16" x14ac:dyDescent="0.25">
      <c r="A37" s="7"/>
      <c r="B37" s="7"/>
      <c r="C37" s="7"/>
      <c r="D37" s="7"/>
      <c r="E37" s="7"/>
      <c r="F37" s="7"/>
      <c r="G37" s="7"/>
      <c r="H37" s="7"/>
      <c r="I37" s="7"/>
      <c r="J37" s="7"/>
      <c r="K37" s="7"/>
      <c r="L37" s="7"/>
      <c r="M37" s="7"/>
      <c r="N37" s="7"/>
      <c r="O37" s="7"/>
      <c r="P37" s="7"/>
    </row>
    <row r="38" spans="1:16" x14ac:dyDescent="0.25">
      <c r="A38" s="7"/>
      <c r="B38" s="7" t="s">
        <v>23</v>
      </c>
      <c r="C38" s="7"/>
      <c r="D38" s="7"/>
      <c r="E38" s="7"/>
      <c r="F38" s="7"/>
      <c r="G38" s="7"/>
      <c r="H38" s="7"/>
      <c r="I38" s="7"/>
      <c r="J38" s="7"/>
      <c r="K38" s="7"/>
      <c r="L38" s="7"/>
      <c r="M38" s="7"/>
      <c r="N38" s="7"/>
      <c r="O38" s="7"/>
      <c r="P38" s="7"/>
    </row>
    <row r="39" spans="1:16" x14ac:dyDescent="0.25">
      <c r="A39" s="7"/>
      <c r="B39" s="7" t="s">
        <v>24</v>
      </c>
      <c r="C39" s="7"/>
      <c r="D39" s="7"/>
      <c r="E39" s="7"/>
      <c r="F39" s="7"/>
      <c r="G39" s="7"/>
      <c r="H39" s="7"/>
      <c r="I39" s="7"/>
      <c r="J39" s="7"/>
      <c r="K39" s="7"/>
      <c r="L39" s="7"/>
      <c r="M39" s="7"/>
      <c r="N39" s="7"/>
      <c r="O39" s="7"/>
      <c r="P39" s="7"/>
    </row>
    <row r="40" spans="1:16" x14ac:dyDescent="0.25">
      <c r="A40" s="7"/>
      <c r="B40" s="7"/>
      <c r="C40" s="7"/>
      <c r="D40" s="7"/>
      <c r="E40" s="7"/>
      <c r="F40" s="7"/>
      <c r="G40" s="7"/>
      <c r="H40" s="7"/>
      <c r="I40" s="7"/>
      <c r="J40" s="7"/>
      <c r="K40" s="7"/>
      <c r="L40" s="7"/>
      <c r="M40" s="7"/>
      <c r="N40" s="7"/>
      <c r="O40" s="7"/>
      <c r="P40" s="7"/>
    </row>
    <row r="41" spans="1:16" x14ac:dyDescent="0.25">
      <c r="A41" s="7"/>
      <c r="B41" s="7"/>
      <c r="C41" s="7"/>
      <c r="D41" s="7"/>
      <c r="E41" s="7"/>
      <c r="F41" s="7"/>
      <c r="G41" s="7"/>
      <c r="H41" s="7"/>
      <c r="I41" s="7"/>
      <c r="J41" s="7"/>
      <c r="K41" s="7"/>
      <c r="L41" s="7"/>
      <c r="M41" s="7"/>
      <c r="N41" s="7"/>
      <c r="O41" s="7"/>
      <c r="P41" s="7"/>
    </row>
    <row r="42" spans="1:16" x14ac:dyDescent="0.25">
      <c r="A42" s="7"/>
      <c r="B42" s="7"/>
      <c r="C42" s="7"/>
      <c r="D42" s="7"/>
      <c r="E42" s="7"/>
      <c r="F42" s="7"/>
      <c r="G42" s="7"/>
      <c r="H42" s="7"/>
      <c r="I42" s="7"/>
      <c r="J42" s="7"/>
      <c r="K42" s="7"/>
      <c r="L42" s="7"/>
      <c r="M42" s="7"/>
      <c r="N42" s="7"/>
      <c r="O42" s="7"/>
      <c r="P42" s="7"/>
    </row>
    <row r="43" spans="1:16" x14ac:dyDescent="0.25">
      <c r="A43" s="7"/>
      <c r="B43" s="7"/>
      <c r="C43" s="7"/>
      <c r="D43" s="7"/>
      <c r="E43" s="7"/>
      <c r="F43" s="7"/>
      <c r="G43" s="7"/>
      <c r="H43" s="7"/>
      <c r="I43" s="7"/>
      <c r="J43" s="7"/>
      <c r="K43" s="7"/>
      <c r="L43" s="7"/>
      <c r="M43" s="7"/>
      <c r="N43" s="7"/>
      <c r="O43" s="7"/>
      <c r="P43" s="7"/>
    </row>
  </sheetData>
  <mergeCells count="2">
    <mergeCell ref="C3:E3"/>
    <mergeCell ref="G3:G4"/>
  </mergeCells>
  <hyperlinks>
    <hyperlink ref="F34" r:id="rId1" display="https://doccm.doc.govt.nz/wcc/faces/wccdoc?dDocName=DOC-5609042"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19"/>
  <sheetViews>
    <sheetView workbookViewId="0">
      <selection activeCell="C32" sqref="C32"/>
    </sheetView>
  </sheetViews>
  <sheetFormatPr defaultRowHeight="15" x14ac:dyDescent="0.25"/>
  <cols>
    <col min="1" max="1" width="24.5703125" customWidth="1"/>
    <col min="2" max="6" width="17" customWidth="1"/>
  </cols>
  <sheetData>
    <row r="2" spans="1:6" ht="16.5" thickBot="1" x14ac:dyDescent="0.3">
      <c r="A2" s="10" t="s">
        <v>39</v>
      </c>
    </row>
    <row r="3" spans="1:6" ht="16.5" thickBot="1" x14ac:dyDescent="0.3">
      <c r="A3" s="30" t="s">
        <v>0</v>
      </c>
      <c r="B3" s="33" t="s">
        <v>29</v>
      </c>
      <c r="C3" s="34" t="s">
        <v>30</v>
      </c>
      <c r="D3" s="27" t="s">
        <v>38</v>
      </c>
      <c r="E3" s="34" t="s">
        <v>32</v>
      </c>
      <c r="F3" s="27" t="s">
        <v>31</v>
      </c>
    </row>
    <row r="4" spans="1:6" ht="15.75" x14ac:dyDescent="0.25">
      <c r="A4" s="31" t="s">
        <v>2</v>
      </c>
      <c r="B4" s="13">
        <v>4910.3</v>
      </c>
      <c r="C4" s="35">
        <v>6</v>
      </c>
      <c r="D4" s="36">
        <f>100-C4</f>
        <v>94</v>
      </c>
      <c r="E4" s="35">
        <v>47.5</v>
      </c>
      <c r="F4" s="36">
        <v>52.5</v>
      </c>
    </row>
    <row r="5" spans="1:6" ht="15.75" x14ac:dyDescent="0.25">
      <c r="A5" s="31" t="s">
        <v>3</v>
      </c>
      <c r="B5" s="13">
        <v>12279.1</v>
      </c>
      <c r="C5" s="35">
        <v>21.8</v>
      </c>
      <c r="D5" s="36">
        <f t="shared" ref="D5:D19" si="0">100-C5</f>
        <v>78.2</v>
      </c>
      <c r="E5" s="35">
        <v>81.5</v>
      </c>
      <c r="F5" s="36">
        <v>18.5</v>
      </c>
    </row>
    <row r="6" spans="1:6" ht="15.75" x14ac:dyDescent="0.25">
      <c r="A6" s="31" t="s">
        <v>4</v>
      </c>
      <c r="B6" s="13">
        <v>45218.6</v>
      </c>
      <c r="C6" s="35">
        <v>27</v>
      </c>
      <c r="D6" s="36">
        <f t="shared" si="0"/>
        <v>73</v>
      </c>
      <c r="E6" s="35">
        <v>72.7</v>
      </c>
      <c r="F6" s="36">
        <v>27.3</v>
      </c>
    </row>
    <row r="7" spans="1:6" ht="15.75" x14ac:dyDescent="0.25">
      <c r="A7" s="31" t="s">
        <v>5</v>
      </c>
      <c r="B7" s="13">
        <v>8390.9</v>
      </c>
      <c r="C7" s="35">
        <v>7.6</v>
      </c>
      <c r="D7" s="36">
        <f t="shared" si="0"/>
        <v>92.4</v>
      </c>
      <c r="E7" s="35">
        <v>88.9</v>
      </c>
      <c r="F7" s="36">
        <v>11.1</v>
      </c>
    </row>
    <row r="8" spans="1:6" ht="15.75" x14ac:dyDescent="0.25">
      <c r="A8" s="31" t="s">
        <v>6</v>
      </c>
      <c r="B8" s="13">
        <v>14199.2</v>
      </c>
      <c r="C8" s="35">
        <v>12.9</v>
      </c>
      <c r="D8" s="36">
        <f t="shared" si="0"/>
        <v>87.1</v>
      </c>
      <c r="E8" s="35">
        <v>66.599999999999994</v>
      </c>
      <c r="F8" s="36">
        <v>33.4</v>
      </c>
    </row>
    <row r="9" spans="1:6" ht="15.75" x14ac:dyDescent="0.25">
      <c r="A9" s="31" t="s">
        <v>7</v>
      </c>
      <c r="B9" s="13">
        <v>22224.799999999999</v>
      </c>
      <c r="C9" s="35">
        <v>17.8</v>
      </c>
      <c r="D9" s="36">
        <f t="shared" si="0"/>
        <v>82.2</v>
      </c>
      <c r="E9" s="35">
        <v>73.8</v>
      </c>
      <c r="F9" s="36">
        <v>26.2</v>
      </c>
    </row>
    <row r="10" spans="1:6" ht="15.75" x14ac:dyDescent="0.25">
      <c r="A10" s="31" t="s">
        <v>8</v>
      </c>
      <c r="B10" s="13">
        <v>10487.2</v>
      </c>
      <c r="C10" s="35">
        <v>46.1</v>
      </c>
      <c r="D10" s="36">
        <f t="shared" si="0"/>
        <v>53.9</v>
      </c>
      <c r="E10" s="35">
        <v>91.6</v>
      </c>
      <c r="F10" s="36">
        <v>8.4</v>
      </c>
    </row>
    <row r="11" spans="1:6" ht="15.75" x14ac:dyDescent="0.25">
      <c r="A11" s="31" t="s">
        <v>9</v>
      </c>
      <c r="B11" s="13">
        <v>423.7</v>
      </c>
      <c r="C11" s="35">
        <v>13.7</v>
      </c>
      <c r="D11" s="36">
        <f t="shared" si="0"/>
        <v>86.3</v>
      </c>
      <c r="E11" s="35">
        <v>88.4</v>
      </c>
      <c r="F11" s="36">
        <v>11.6</v>
      </c>
    </row>
    <row r="12" spans="1:6" ht="15.75" x14ac:dyDescent="0.25">
      <c r="A12" s="31" t="s">
        <v>10</v>
      </c>
      <c r="B12" s="13">
        <v>12520.3</v>
      </c>
      <c r="C12" s="35">
        <v>12.4</v>
      </c>
      <c r="D12" s="36">
        <f t="shared" si="0"/>
        <v>87.6</v>
      </c>
      <c r="E12" s="35">
        <v>56.1</v>
      </c>
      <c r="F12" s="36">
        <v>43.9</v>
      </c>
    </row>
    <row r="13" spans="1:6" ht="15.75" x14ac:dyDescent="0.25">
      <c r="A13" s="31" t="s">
        <v>11</v>
      </c>
      <c r="B13" s="13">
        <v>31908</v>
      </c>
      <c r="C13" s="35">
        <v>20.2</v>
      </c>
      <c r="D13" s="36">
        <f t="shared" si="0"/>
        <v>79.8</v>
      </c>
      <c r="E13" s="35">
        <v>81.8</v>
      </c>
      <c r="F13" s="36">
        <v>18.2</v>
      </c>
    </row>
    <row r="14" spans="1:6" ht="15.75" x14ac:dyDescent="0.25">
      <c r="A14" s="31" t="s">
        <v>12</v>
      </c>
      <c r="B14" s="13">
        <v>31936.5</v>
      </c>
      <c r="C14" s="35">
        <v>57.9</v>
      </c>
      <c r="D14" s="36">
        <f t="shared" si="0"/>
        <v>42.1</v>
      </c>
      <c r="E14" s="35">
        <v>78.099999999999994</v>
      </c>
      <c r="F14" s="36">
        <v>21.9</v>
      </c>
    </row>
    <row r="15" spans="1:6" ht="15.75" x14ac:dyDescent="0.25">
      <c r="A15" s="31" t="s">
        <v>13</v>
      </c>
      <c r="B15" s="13">
        <v>7255</v>
      </c>
      <c r="C15" s="35">
        <v>19.7</v>
      </c>
      <c r="D15" s="36">
        <f t="shared" si="0"/>
        <v>80.3</v>
      </c>
      <c r="E15" s="35">
        <v>62.1</v>
      </c>
      <c r="F15" s="36">
        <v>37.9</v>
      </c>
    </row>
    <row r="16" spans="1:6" ht="15.75" x14ac:dyDescent="0.25">
      <c r="A16" s="31" t="s">
        <v>14</v>
      </c>
      <c r="B16" s="13">
        <v>9643.7999999999993</v>
      </c>
      <c r="C16" s="35">
        <v>64.900000000000006</v>
      </c>
      <c r="D16" s="36">
        <f t="shared" si="0"/>
        <v>35.099999999999994</v>
      </c>
      <c r="E16" s="35">
        <v>91.6</v>
      </c>
      <c r="F16" s="36">
        <v>8.4</v>
      </c>
    </row>
    <row r="17" spans="1:6" ht="15.75" x14ac:dyDescent="0.25">
      <c r="A17" s="31" t="s">
        <v>15</v>
      </c>
      <c r="B17" s="13">
        <v>24593.200000000001</v>
      </c>
      <c r="C17" s="35">
        <v>15.2</v>
      </c>
      <c r="D17" s="36">
        <f t="shared" si="0"/>
        <v>84.8</v>
      </c>
      <c r="E17" s="35">
        <v>56.2</v>
      </c>
      <c r="F17" s="36">
        <v>43.8</v>
      </c>
    </row>
    <row r="18" spans="1:6" ht="15.75" x14ac:dyDescent="0.25">
      <c r="A18" s="31" t="s">
        <v>16</v>
      </c>
      <c r="B18" s="13">
        <v>8118.2</v>
      </c>
      <c r="C18" s="35">
        <v>17.5</v>
      </c>
      <c r="D18" s="36">
        <f t="shared" si="0"/>
        <v>82.5</v>
      </c>
      <c r="E18" s="35">
        <v>75.900000000000006</v>
      </c>
      <c r="F18" s="36">
        <v>24.1</v>
      </c>
    </row>
    <row r="19" spans="1:6" ht="16.5" thickBot="1" x14ac:dyDescent="0.3">
      <c r="A19" s="32" t="s">
        <v>17</v>
      </c>
      <c r="B19" s="11">
        <v>23359.7</v>
      </c>
      <c r="C19" s="37">
        <v>84.1</v>
      </c>
      <c r="D19" s="38">
        <f t="shared" si="0"/>
        <v>15.900000000000006</v>
      </c>
      <c r="E19" s="37">
        <v>96.9</v>
      </c>
      <c r="F19" s="38">
        <v>3.1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workbookViewId="0">
      <selection sqref="A1:F23"/>
    </sheetView>
  </sheetViews>
  <sheetFormatPr defaultRowHeight="15" x14ac:dyDescent="0.25"/>
  <cols>
    <col min="1" max="5" width="22.42578125" customWidth="1"/>
    <col min="6" max="6" width="33.7109375" customWidth="1"/>
  </cols>
  <sheetData>
    <row r="1" spans="1:6" ht="16.5" thickBot="1" x14ac:dyDescent="0.3">
      <c r="A1" s="10" t="s">
        <v>44</v>
      </c>
    </row>
    <row r="2" spans="1:6" ht="16.5" thickBot="1" x14ac:dyDescent="0.3">
      <c r="A2" s="54" t="s">
        <v>0</v>
      </c>
      <c r="B2" s="56" t="s">
        <v>1</v>
      </c>
      <c r="C2" s="49" t="s">
        <v>48</v>
      </c>
      <c r="D2" s="51"/>
      <c r="E2" s="42" t="s">
        <v>49</v>
      </c>
      <c r="F2" s="52" t="s">
        <v>46</v>
      </c>
    </row>
    <row r="3" spans="1:6" ht="32.25" thickBot="1" x14ac:dyDescent="0.3">
      <c r="A3" s="55"/>
      <c r="B3" s="57"/>
      <c r="C3" s="40" t="s">
        <v>34</v>
      </c>
      <c r="D3" s="26" t="s">
        <v>35</v>
      </c>
      <c r="E3" s="26" t="s">
        <v>35</v>
      </c>
      <c r="F3" s="53"/>
    </row>
    <row r="4" spans="1:6" ht="15.75" x14ac:dyDescent="0.25">
      <c r="A4" s="18" t="s">
        <v>2</v>
      </c>
      <c r="B4" s="19">
        <v>53</v>
      </c>
      <c r="C4" s="12">
        <v>5</v>
      </c>
      <c r="D4" s="14">
        <v>29</v>
      </c>
      <c r="E4" s="28">
        <v>19</v>
      </c>
      <c r="F4" s="14">
        <v>48</v>
      </c>
    </row>
    <row r="5" spans="1:6" ht="15.75" x14ac:dyDescent="0.25">
      <c r="A5" s="18" t="s">
        <v>3</v>
      </c>
      <c r="B5" s="19">
        <v>179</v>
      </c>
      <c r="C5" s="12">
        <v>38</v>
      </c>
      <c r="D5" s="14">
        <v>122</v>
      </c>
      <c r="E5" s="28">
        <v>19</v>
      </c>
      <c r="F5" s="14">
        <v>141</v>
      </c>
    </row>
    <row r="6" spans="1:6" ht="15.75" x14ac:dyDescent="0.25">
      <c r="A6" s="18" t="s">
        <v>4</v>
      </c>
      <c r="B6" s="19">
        <v>613</v>
      </c>
      <c r="C6" s="12">
        <v>205</v>
      </c>
      <c r="D6" s="14">
        <v>311</v>
      </c>
      <c r="E6" s="28">
        <v>97</v>
      </c>
      <c r="F6" s="14">
        <v>408</v>
      </c>
    </row>
    <row r="7" spans="1:6" ht="15.75" x14ac:dyDescent="0.25">
      <c r="A7" s="18" t="s">
        <v>5</v>
      </c>
      <c r="B7" s="19">
        <v>123</v>
      </c>
      <c r="C7" s="12">
        <v>8</v>
      </c>
      <c r="D7" s="14">
        <v>107</v>
      </c>
      <c r="E7" s="28">
        <v>8</v>
      </c>
      <c r="F7" s="14">
        <v>115</v>
      </c>
    </row>
    <row r="8" spans="1:6" ht="15.75" x14ac:dyDescent="0.25">
      <c r="A8" s="18" t="s">
        <v>6</v>
      </c>
      <c r="B8" s="19">
        <v>166</v>
      </c>
      <c r="C8" s="12">
        <v>29</v>
      </c>
      <c r="D8" s="14">
        <v>103</v>
      </c>
      <c r="E8" s="28">
        <v>34</v>
      </c>
      <c r="F8" s="14">
        <v>137</v>
      </c>
    </row>
    <row r="9" spans="1:6" ht="31.5" x14ac:dyDescent="0.25">
      <c r="A9" s="18" t="s">
        <v>7</v>
      </c>
      <c r="B9" s="19">
        <v>302</v>
      </c>
      <c r="C9" s="12">
        <v>61</v>
      </c>
      <c r="D9" s="14">
        <v>195</v>
      </c>
      <c r="E9" s="28">
        <v>46</v>
      </c>
      <c r="F9" s="14">
        <v>241</v>
      </c>
    </row>
    <row r="10" spans="1:6" ht="15.75" x14ac:dyDescent="0.25">
      <c r="A10" s="18" t="s">
        <v>8</v>
      </c>
      <c r="B10" s="19">
        <v>154</v>
      </c>
      <c r="C10" s="12">
        <v>74</v>
      </c>
      <c r="D10" s="14">
        <v>73</v>
      </c>
      <c r="E10" s="28">
        <v>7</v>
      </c>
      <c r="F10" s="14">
        <v>80</v>
      </c>
    </row>
    <row r="11" spans="1:6" ht="15.75" x14ac:dyDescent="0.25">
      <c r="A11" s="18" t="s">
        <v>9</v>
      </c>
      <c r="B11" s="19">
        <v>8</v>
      </c>
      <c r="C11" s="12">
        <v>2</v>
      </c>
      <c r="D11" s="14">
        <v>5</v>
      </c>
      <c r="E11" s="28">
        <v>1</v>
      </c>
      <c r="F11" s="14">
        <v>6</v>
      </c>
    </row>
    <row r="12" spans="1:6" ht="15.75" x14ac:dyDescent="0.25">
      <c r="A12" s="18" t="s">
        <v>10</v>
      </c>
      <c r="B12" s="19">
        <v>154</v>
      </c>
      <c r="C12" s="12">
        <v>29</v>
      </c>
      <c r="D12" s="14">
        <v>81</v>
      </c>
      <c r="E12" s="28">
        <v>44</v>
      </c>
      <c r="F12" s="14">
        <v>125</v>
      </c>
    </row>
    <row r="13" spans="1:6" ht="15.75" x14ac:dyDescent="0.25">
      <c r="A13" s="18" t="s">
        <v>11</v>
      </c>
      <c r="B13" s="19">
        <v>453</v>
      </c>
      <c r="C13" s="12">
        <v>92</v>
      </c>
      <c r="D13" s="14">
        <v>315</v>
      </c>
      <c r="E13" s="28">
        <v>46</v>
      </c>
      <c r="F13" s="14">
        <v>361</v>
      </c>
    </row>
    <row r="14" spans="1:6" ht="15.75" x14ac:dyDescent="0.25">
      <c r="A14" s="18" t="s">
        <v>12</v>
      </c>
      <c r="B14" s="19">
        <v>444</v>
      </c>
      <c r="C14" s="12">
        <v>277</v>
      </c>
      <c r="D14" s="14">
        <v>112</v>
      </c>
      <c r="E14" s="28">
        <v>55</v>
      </c>
      <c r="F14" s="14">
        <v>167</v>
      </c>
    </row>
    <row r="15" spans="1:6" ht="15.75" x14ac:dyDescent="0.25">
      <c r="A15" s="18" t="s">
        <v>13</v>
      </c>
      <c r="B15" s="19">
        <v>89</v>
      </c>
      <c r="C15" s="12">
        <v>26</v>
      </c>
      <c r="D15" s="14">
        <v>42</v>
      </c>
      <c r="E15" s="28">
        <v>21</v>
      </c>
      <c r="F15" s="14">
        <v>63</v>
      </c>
    </row>
    <row r="16" spans="1:6" ht="15.75" x14ac:dyDescent="0.25">
      <c r="A16" s="18" t="s">
        <v>14</v>
      </c>
      <c r="B16" s="19">
        <v>150</v>
      </c>
      <c r="C16" s="12">
        <v>103</v>
      </c>
      <c r="D16" s="14">
        <v>40</v>
      </c>
      <c r="E16" s="28">
        <v>7</v>
      </c>
      <c r="F16" s="14">
        <v>47</v>
      </c>
    </row>
    <row r="17" spans="1:7" ht="15.75" x14ac:dyDescent="0.25">
      <c r="A17" s="18" t="s">
        <v>15</v>
      </c>
      <c r="B17" s="19">
        <v>305</v>
      </c>
      <c r="C17" s="12">
        <v>63</v>
      </c>
      <c r="D17" s="14">
        <v>156</v>
      </c>
      <c r="E17" s="28">
        <v>86</v>
      </c>
      <c r="F17" s="14">
        <v>242</v>
      </c>
    </row>
    <row r="18" spans="1:7" ht="15.75" x14ac:dyDescent="0.25">
      <c r="A18" s="18" t="s">
        <v>16</v>
      </c>
      <c r="B18" s="19">
        <v>111</v>
      </c>
      <c r="C18" s="12">
        <v>24</v>
      </c>
      <c r="D18" s="14">
        <v>71</v>
      </c>
      <c r="E18" s="28">
        <v>16</v>
      </c>
      <c r="F18" s="14">
        <v>87</v>
      </c>
    </row>
    <row r="19" spans="1:7" ht="15.75" x14ac:dyDescent="0.25">
      <c r="A19" s="18" t="s">
        <v>17</v>
      </c>
      <c r="B19" s="19">
        <v>357</v>
      </c>
      <c r="C19" s="12">
        <v>305</v>
      </c>
      <c r="D19" s="14">
        <v>46</v>
      </c>
      <c r="E19" s="28">
        <v>6</v>
      </c>
      <c r="F19" s="14">
        <v>52</v>
      </c>
    </row>
    <row r="20" spans="1:7" ht="16.5" thickBot="1" x14ac:dyDescent="0.3">
      <c r="A20" s="20" t="s">
        <v>1</v>
      </c>
      <c r="B20" s="16">
        <f t="shared" ref="B20" si="0">SUM(B4:B19)</f>
        <v>3661</v>
      </c>
      <c r="C20" s="15">
        <f>SUM(C4:C19)</f>
        <v>1341</v>
      </c>
      <c r="D20" s="17">
        <f>SUM(D4:D19)</f>
        <v>1808</v>
      </c>
      <c r="E20" s="29">
        <f t="shared" ref="E20" si="1">SUM(E4:E19)</f>
        <v>512</v>
      </c>
      <c r="F20" s="43">
        <f t="shared" ref="F20" si="2">SUM(F4:F19)</f>
        <v>2320</v>
      </c>
    </row>
    <row r="22" spans="1:7" s="21" customFormat="1" ht="15.75" x14ac:dyDescent="0.25">
      <c r="A22" s="10" t="s">
        <v>37</v>
      </c>
      <c r="B22"/>
      <c r="C22"/>
      <c r="D22"/>
      <c r="E22"/>
      <c r="F22"/>
      <c r="G22"/>
    </row>
    <row r="23" spans="1:7" s="21" customFormat="1" ht="15.75" x14ac:dyDescent="0.25">
      <c r="A23" s="10" t="s">
        <v>45</v>
      </c>
      <c r="B23"/>
      <c r="C23"/>
      <c r="D23"/>
      <c r="E23"/>
      <c r="F23"/>
      <c r="G23"/>
    </row>
  </sheetData>
  <mergeCells count="4">
    <mergeCell ref="F2:F3"/>
    <mergeCell ref="A2:A3"/>
    <mergeCell ref="B2:B3"/>
    <mergeCell ref="C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
  <sheetViews>
    <sheetView workbookViewId="0">
      <selection activeCell="B38" sqref="B38"/>
    </sheetView>
  </sheetViews>
  <sheetFormatPr defaultRowHeight="15" x14ac:dyDescent="0.25"/>
  <cols>
    <col min="1" max="1" width="25.7109375" customWidth="1"/>
    <col min="2" max="2" width="23.5703125" customWidth="1"/>
    <col min="3" max="5" width="36.85546875" customWidth="1"/>
  </cols>
  <sheetData>
    <row r="1" spans="1:4" ht="16.5" thickBot="1" x14ac:dyDescent="0.3">
      <c r="A1" s="10" t="s">
        <v>51</v>
      </c>
    </row>
    <row r="2" spans="1:4" ht="48" thickBot="1" x14ac:dyDescent="0.3">
      <c r="A2" s="48" t="s">
        <v>0</v>
      </c>
      <c r="B2" s="45" t="s">
        <v>47</v>
      </c>
      <c r="C2" s="45" t="s">
        <v>46</v>
      </c>
      <c r="D2" s="45" t="s">
        <v>50</v>
      </c>
    </row>
    <row r="3" spans="1:4" ht="15.75" x14ac:dyDescent="0.25">
      <c r="A3" s="18" t="s">
        <v>2</v>
      </c>
      <c r="B3" s="28">
        <v>74</v>
      </c>
      <c r="C3" s="14">
        <v>48</v>
      </c>
      <c r="D3" s="14">
        <f>C3-B3</f>
        <v>-26</v>
      </c>
    </row>
    <row r="4" spans="1:4" ht="15.75" x14ac:dyDescent="0.25">
      <c r="A4" s="18" t="s">
        <v>3</v>
      </c>
      <c r="B4" s="28">
        <v>160</v>
      </c>
      <c r="C4" s="14">
        <v>141</v>
      </c>
      <c r="D4" s="14">
        <f t="shared" ref="D4:D18" si="0">C4-B4</f>
        <v>-19</v>
      </c>
    </row>
    <row r="5" spans="1:4" ht="15.75" x14ac:dyDescent="0.25">
      <c r="A5" s="18" t="s">
        <v>4</v>
      </c>
      <c r="B5" s="28">
        <v>506</v>
      </c>
      <c r="C5" s="14">
        <v>408</v>
      </c>
      <c r="D5" s="14">
        <f t="shared" si="0"/>
        <v>-98</v>
      </c>
    </row>
    <row r="6" spans="1:4" ht="15.75" x14ac:dyDescent="0.25">
      <c r="A6" s="18" t="s">
        <v>5</v>
      </c>
      <c r="B6" s="28">
        <v>122</v>
      </c>
      <c r="C6" s="14">
        <v>115</v>
      </c>
      <c r="D6" s="14">
        <f t="shared" si="0"/>
        <v>-7</v>
      </c>
    </row>
    <row r="7" spans="1:4" ht="15.75" x14ac:dyDescent="0.25">
      <c r="A7" s="18" t="s">
        <v>6</v>
      </c>
      <c r="B7" s="28">
        <v>189</v>
      </c>
      <c r="C7" s="14">
        <v>137</v>
      </c>
      <c r="D7" s="14">
        <f t="shared" si="0"/>
        <v>-52</v>
      </c>
    </row>
    <row r="8" spans="1:4" ht="15.75" x14ac:dyDescent="0.25">
      <c r="A8" s="18" t="s">
        <v>7</v>
      </c>
      <c r="B8" s="28">
        <v>288</v>
      </c>
      <c r="C8" s="14">
        <v>241</v>
      </c>
      <c r="D8" s="14">
        <f t="shared" si="0"/>
        <v>-47</v>
      </c>
    </row>
    <row r="9" spans="1:4" ht="15.75" x14ac:dyDescent="0.25">
      <c r="A9" s="18" t="s">
        <v>8</v>
      </c>
      <c r="B9" s="28">
        <v>84</v>
      </c>
      <c r="C9" s="14">
        <v>80</v>
      </c>
      <c r="D9" s="14">
        <f t="shared" si="0"/>
        <v>-4</v>
      </c>
    </row>
    <row r="10" spans="1:4" ht="15.75" x14ac:dyDescent="0.25">
      <c r="A10" s="18" t="s">
        <v>9</v>
      </c>
      <c r="B10" s="28">
        <v>5</v>
      </c>
      <c r="C10" s="14">
        <v>6</v>
      </c>
      <c r="D10" s="14">
        <f t="shared" si="0"/>
        <v>1</v>
      </c>
    </row>
    <row r="11" spans="1:4" ht="15.75" x14ac:dyDescent="0.25">
      <c r="A11" s="18" t="s">
        <v>10</v>
      </c>
      <c r="B11" s="28">
        <v>173</v>
      </c>
      <c r="C11" s="14">
        <v>125</v>
      </c>
      <c r="D11" s="14">
        <f t="shared" si="0"/>
        <v>-48</v>
      </c>
    </row>
    <row r="12" spans="1:4" ht="15.75" x14ac:dyDescent="0.25">
      <c r="A12" s="18" t="s">
        <v>11</v>
      </c>
      <c r="B12" s="28">
        <v>405</v>
      </c>
      <c r="C12" s="14">
        <v>361</v>
      </c>
      <c r="D12" s="14">
        <f t="shared" si="0"/>
        <v>-44</v>
      </c>
    </row>
    <row r="13" spans="1:4" ht="15.75" x14ac:dyDescent="0.25">
      <c r="A13" s="18" t="s">
        <v>12</v>
      </c>
      <c r="B13" s="28">
        <v>218</v>
      </c>
      <c r="C13" s="14">
        <v>167</v>
      </c>
      <c r="D13" s="14">
        <f t="shared" si="0"/>
        <v>-51</v>
      </c>
    </row>
    <row r="14" spans="1:4" ht="15.75" x14ac:dyDescent="0.25">
      <c r="A14" s="18" t="s">
        <v>13</v>
      </c>
      <c r="B14" s="28">
        <v>89</v>
      </c>
      <c r="C14" s="14">
        <v>63</v>
      </c>
      <c r="D14" s="14">
        <f t="shared" si="0"/>
        <v>-26</v>
      </c>
    </row>
    <row r="15" spans="1:4" ht="15.75" x14ac:dyDescent="0.25">
      <c r="A15" s="18" t="s">
        <v>14</v>
      </c>
      <c r="B15" s="28">
        <v>51</v>
      </c>
      <c r="C15" s="14">
        <v>47</v>
      </c>
      <c r="D15" s="14">
        <f t="shared" si="0"/>
        <v>-4</v>
      </c>
    </row>
    <row r="16" spans="1:4" ht="15.75" x14ac:dyDescent="0.25">
      <c r="A16" s="18" t="s">
        <v>15</v>
      </c>
      <c r="B16" s="28">
        <v>319</v>
      </c>
      <c r="C16" s="14">
        <v>242</v>
      </c>
      <c r="D16" s="14">
        <f t="shared" si="0"/>
        <v>-77</v>
      </c>
    </row>
    <row r="17" spans="1:4" ht="15.75" x14ac:dyDescent="0.25">
      <c r="A17" s="18" t="s">
        <v>16</v>
      </c>
      <c r="B17" s="28">
        <v>103</v>
      </c>
      <c r="C17" s="14">
        <v>87</v>
      </c>
      <c r="D17" s="14">
        <f t="shared" si="0"/>
        <v>-16</v>
      </c>
    </row>
    <row r="18" spans="1:4" ht="15.75" x14ac:dyDescent="0.25">
      <c r="A18" s="18" t="s">
        <v>17</v>
      </c>
      <c r="B18" s="28">
        <v>52</v>
      </c>
      <c r="C18" s="14">
        <v>52</v>
      </c>
      <c r="D18" s="14">
        <f t="shared" si="0"/>
        <v>0</v>
      </c>
    </row>
    <row r="19" spans="1:4" ht="16.5" thickBot="1" x14ac:dyDescent="0.3">
      <c r="A19" s="20" t="s">
        <v>1</v>
      </c>
      <c r="B19" s="17">
        <f>SUM(B3:B18)</f>
        <v>2838</v>
      </c>
      <c r="C19" s="17">
        <f>SUM(C3:C18)</f>
        <v>2320</v>
      </c>
      <c r="D19" s="43">
        <f>C19-B19</f>
        <v>-518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1</vt:lpstr>
      <vt:lpstr>Table 2</vt:lpstr>
      <vt:lpstr>Table 3</vt:lpstr>
      <vt:lpstr>Table 4</vt:lpstr>
      <vt:lpstr>Table 5</vt:lpstr>
    </vt:vector>
  </TitlesOfParts>
  <Company>Department of Conservation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mmckay</dc:creator>
  <cp:lastModifiedBy>ogansell</cp:lastModifiedBy>
  <dcterms:created xsi:type="dcterms:W3CDTF">2019-02-02T04:50:16Z</dcterms:created>
  <dcterms:modified xsi:type="dcterms:W3CDTF">2019-02-04T19:34:57Z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dDocName">
    <vt:lpwstr>DOC-5702878</vt:lpwstr>
  </property>
  <property fmtid="{D5CDD505-2E9C-101B-9397-08002B2CF9AE}" pid="3" name="DISProperties">
    <vt:lpwstr>DISdDocName,DIScgiUrl,DISdUser,DISdID,DISidcName,DISTaskPaneUrl</vt:lpwstr>
  </property>
  <property fmtid="{D5CDD505-2E9C-101B-9397-08002B2CF9AE}" pid="4" name="DIScgiUrl">
    <vt:lpwstr>https://doccm.doc.govt.nz/cs/idcplg</vt:lpwstr>
  </property>
  <property fmtid="{D5CDD505-2E9C-101B-9397-08002B2CF9AE}" pid="5" name="DISdUser">
    <vt:lpwstr>ogansell</vt:lpwstr>
  </property>
  <property fmtid="{D5CDD505-2E9C-101B-9397-08002B2CF9AE}" pid="6" name="DISdID">
    <vt:lpwstr>5923882</vt:lpwstr>
  </property>
  <property fmtid="{D5CDD505-2E9C-101B-9397-08002B2CF9AE}" pid="7" name="DISidcName">
    <vt:lpwstr>docprd12con116200</vt:lpwstr>
  </property>
  <property fmtid="{D5CDD505-2E9C-101B-9397-08002B2CF9AE}" pid="8" name="DISTaskPaneUrl">
    <vt:lpwstr>https://doccm.doc.govt.nz/cs/idcplg?IdcService=DESKTOP_DOC_INFO&amp;dDocName=DOC-5702878&amp;dID=5923882&amp;ClientControlled=DocMan,taskpane&amp;coreContentOnly=1</vt:lpwstr>
  </property>
</Properties>
</file>