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padmond\Downloads\"/>
    </mc:Choice>
  </mc:AlternateContent>
  <bookViews>
    <workbookView minimized="1" xWindow="0" yWindow="0" windowWidth="25605" windowHeight="19020" tabRatio="500"/>
  </bookViews>
  <sheets>
    <sheet name="Sheet1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Y7" i="1" l="1"/>
  <c r="Y5" i="1"/>
</calcChain>
</file>

<file path=xl/sharedStrings.xml><?xml version="1.0" encoding="utf-8"?>
<sst xmlns="http://schemas.openxmlformats.org/spreadsheetml/2006/main" count="213" uniqueCount="196">
  <si>
    <t>Date</t>
  </si>
  <si>
    <t>Sign Up</t>
  </si>
  <si>
    <t>First Depositor</t>
  </si>
  <si>
    <t>Convertion</t>
  </si>
  <si>
    <t>Active Player</t>
  </si>
  <si>
    <t>Deposit Count</t>
  </si>
  <si>
    <t>Deposit Amount</t>
  </si>
  <si>
    <t>Aff Adjustment</t>
  </si>
  <si>
    <t>WTD Count</t>
  </si>
  <si>
    <t>WTD Amount</t>
  </si>
  <si>
    <t>Hold Ratio</t>
  </si>
  <si>
    <t>Turnover</t>
  </si>
  <si>
    <t>Net Revenue</t>
  </si>
  <si>
    <t>Bonus</t>
  </si>
  <si>
    <t>Adjustment</t>
  </si>
  <si>
    <t>Turnover / Deposit</t>
  </si>
  <si>
    <t>Bonus / Gross Revenue</t>
  </si>
  <si>
    <t>Bonus / Turnover</t>
  </si>
  <si>
    <t>Gross Margin</t>
  </si>
  <si>
    <t>Active Player / Sports</t>
  </si>
  <si>
    <t>Turnover / Sports</t>
  </si>
  <si>
    <t>Win Loss / Sports</t>
  </si>
  <si>
    <t>Margin / Sports</t>
  </si>
  <si>
    <t>Turnover Contribution</t>
  </si>
  <si>
    <t>Win Loss Contribution</t>
  </si>
  <si>
    <t>Active Player / Exchange</t>
  </si>
  <si>
    <t>Turnover / Exchange</t>
  </si>
  <si>
    <t>Win Loss / Exchange</t>
  </si>
  <si>
    <t>Margin / Exchange</t>
  </si>
  <si>
    <t>Active Player / Saba-Sports</t>
  </si>
  <si>
    <t>Turnover / Saba-Sports</t>
  </si>
  <si>
    <t>Win Loss / Saba-Sports</t>
  </si>
  <si>
    <t>Margin / Saba Sports</t>
  </si>
  <si>
    <t>Active Player / Horsebook</t>
  </si>
  <si>
    <t>Turnover Horsebook</t>
  </si>
  <si>
    <t>Win Loss / Horsebook</t>
  </si>
  <si>
    <t>Margin / Horsebook</t>
  </si>
  <si>
    <t>Active Player / LC Total</t>
  </si>
  <si>
    <t>Turnover / LC Total</t>
  </si>
  <si>
    <t>Win Loss / LC Total</t>
  </si>
  <si>
    <t>Margin / LC Total</t>
  </si>
  <si>
    <t>Turnover Contribution / LC Total</t>
  </si>
  <si>
    <t>Win Loss Contribution / LC Total</t>
  </si>
  <si>
    <t>Active Player / AESexy</t>
  </si>
  <si>
    <t>Turnover / AESexy</t>
  </si>
  <si>
    <t>Win Loss / AESexy</t>
  </si>
  <si>
    <t>Margin / AESexy</t>
  </si>
  <si>
    <t>Active Player / EVO</t>
  </si>
  <si>
    <t>Turnover / EVO</t>
  </si>
  <si>
    <t>Win Loss / EVO</t>
  </si>
  <si>
    <t>Margin / EVO</t>
  </si>
  <si>
    <t>Active Player / VENUS</t>
  </si>
  <si>
    <t>Turnover / VENUS</t>
  </si>
  <si>
    <t>Win Loss / VENUS</t>
  </si>
  <si>
    <t>Margin / VENUS</t>
  </si>
  <si>
    <t>Active Player / SLOTS Total</t>
  </si>
  <si>
    <t>Turnover / SLOTS Total</t>
  </si>
  <si>
    <t>Win Loss / SLOTS Total</t>
  </si>
  <si>
    <t>Margin / SLOTS Total</t>
  </si>
  <si>
    <t>TO Contribution / SLOTS Total</t>
  </si>
  <si>
    <t>WL Contribution / SLOTS Total</t>
  </si>
  <si>
    <t>Active Player / JILI-Slots</t>
  </si>
  <si>
    <t>Turnover / JILI-Slots</t>
  </si>
  <si>
    <t>Win Loss / JILI-Slots</t>
  </si>
  <si>
    <t>Margin / JILI-Slots</t>
  </si>
  <si>
    <t>Active Player / JDB-Slots</t>
  </si>
  <si>
    <t>Turnover / JDB-Slots</t>
  </si>
  <si>
    <t>Win Loss / JDB-Slots</t>
  </si>
  <si>
    <t>Margin / JDB-Slots</t>
  </si>
  <si>
    <t>Active Player / KA-Slots</t>
  </si>
  <si>
    <t>Turnover / KA-Slots</t>
  </si>
  <si>
    <t>Win Loss / KA-Slots</t>
  </si>
  <si>
    <t>Margin / KA-Slots</t>
  </si>
  <si>
    <t>Active Player / PG-Slots</t>
  </si>
  <si>
    <t>Turnover / PG-Slots</t>
  </si>
  <si>
    <t>Win Loss / PG-Slots</t>
  </si>
  <si>
    <t>Margin / PG-Slots</t>
  </si>
  <si>
    <t>Active Player / PP-Slots</t>
  </si>
  <si>
    <t>Turnover / PP-Slots</t>
  </si>
  <si>
    <t>Win Loss / PP-Slots</t>
  </si>
  <si>
    <t>Margin / PP-Slots</t>
  </si>
  <si>
    <t>Active Player / NETENT-Slots</t>
  </si>
  <si>
    <t>Turnover / NETENT-Slots</t>
  </si>
  <si>
    <t>Win Loss / NETENT-Slots</t>
  </si>
  <si>
    <t>Margin / NETENT-Slots</t>
  </si>
  <si>
    <t>Active Player / PNG(PLAYNGO)-Slots</t>
  </si>
  <si>
    <t>Turnover / PNG(PLAYNGO)-Slots</t>
  </si>
  <si>
    <t>Win Loss / PNG(PLAYNGO)-Slots</t>
  </si>
  <si>
    <t>Margin / PNG(PLAYNGO)-Slots</t>
  </si>
  <si>
    <t>Active Player / WorldMatch-Slots</t>
  </si>
  <si>
    <t>Turnover / WorldMatch-Slots</t>
  </si>
  <si>
    <t>Win Loss / WorldMatch-Slots</t>
  </si>
  <si>
    <t>Margin / WorldMatch-Slots</t>
  </si>
  <si>
    <t>Active Player / FASTSPIN-Slots</t>
  </si>
  <si>
    <t>Turnover / FASTSPIN-Slots</t>
  </si>
  <si>
    <t>Win Loss / FASTSPIN-Slots</t>
  </si>
  <si>
    <t>Margin / FASTSPIN-Slots</t>
  </si>
  <si>
    <t>Active Player / FISHING Total</t>
  </si>
  <si>
    <t>Turnover / FISHING Total</t>
  </si>
  <si>
    <t>Win Loss / FISHING Total</t>
  </si>
  <si>
    <t>Margin / FISHING Total</t>
  </si>
  <si>
    <t>TO Contribution / FISHING Total</t>
  </si>
  <si>
    <t>WL Contribution / FISHING Total</t>
  </si>
  <si>
    <t>Active Player / KA(FISHING)</t>
  </si>
  <si>
    <t>Turnover / KA(FISHING)</t>
  </si>
  <si>
    <t>Win Loss / KA(FISHING)</t>
  </si>
  <si>
    <t>Margin / KA(FISHING)</t>
  </si>
  <si>
    <t>Active Player / JDB(FISHING)</t>
  </si>
  <si>
    <t>Turnover / JDB(FISHING)</t>
  </si>
  <si>
    <t>Win Loss / JDB(FISHING)</t>
  </si>
  <si>
    <t>Margin / JDB(FISHING)</t>
  </si>
  <si>
    <t>Active Player / JILI(FISHING)</t>
  </si>
  <si>
    <t>Turnover / JILI(FISHING)</t>
  </si>
  <si>
    <t>Win Loss / JILI(FISHING)</t>
  </si>
  <si>
    <t>Margin / JILI(FISHING)</t>
  </si>
  <si>
    <t>Active Player / Table Total</t>
  </si>
  <si>
    <t>Turnover / Table Total</t>
  </si>
  <si>
    <t>Win Loss / Table Total</t>
  </si>
  <si>
    <t>Margin / Table Total</t>
  </si>
  <si>
    <t>TO Contribution / Table Total</t>
  </si>
  <si>
    <t>WL Contribution / Table Total</t>
  </si>
  <si>
    <t>Active Player / KM</t>
  </si>
  <si>
    <t>Turnover / KM</t>
  </si>
  <si>
    <t>Win Loss / KM</t>
  </si>
  <si>
    <t>Margin / KM</t>
  </si>
  <si>
    <t>Active Player / JILI-Table</t>
  </si>
  <si>
    <t>Turnover / JILI-Table</t>
  </si>
  <si>
    <t>Win Loss / JILI-Table</t>
  </si>
  <si>
    <t>Margin / JILI-Table</t>
  </si>
  <si>
    <t>Active Player / KA-Table</t>
  </si>
  <si>
    <t>Turnover / KA-Table</t>
  </si>
  <si>
    <t>Win Loss / KA-Table</t>
  </si>
  <si>
    <t>Margin / KA-Table</t>
  </si>
  <si>
    <t>Active Player / WorldMatch-Table</t>
  </si>
  <si>
    <t>Turnover / WorldMatch-Table</t>
  </si>
  <si>
    <t>Win Loss / WorldMatch-Table</t>
  </si>
  <si>
    <t>Margin / WorldMatch-Table</t>
  </si>
  <si>
    <t>Active Player / ARCADE TOTAL</t>
  </si>
  <si>
    <t>Turnover / ARCADE TOTAL</t>
  </si>
  <si>
    <t>Win Loss / ARCADE TOTAL</t>
  </si>
  <si>
    <t>Margin / ARCADE-TOTAL</t>
  </si>
  <si>
    <t>TO Contribution / ARCADE-TOTAL</t>
  </si>
  <si>
    <t>WL Contribution / ARCADE-TOTAL</t>
  </si>
  <si>
    <t>Active Player / KA(KA)ARCADE</t>
  </si>
  <si>
    <t>Turnover / KA(KA)ARCADE</t>
  </si>
  <si>
    <t>Win Loss / KA(KA)ARCADE</t>
  </si>
  <si>
    <t>Margin / KA(KA)ARCADE</t>
  </si>
  <si>
    <t>Active Player / SABA-LOTTERY</t>
  </si>
  <si>
    <t>Turnover / SABA-LOTTERY</t>
  </si>
  <si>
    <t>Win Loss / SABA-LOTTERY</t>
  </si>
  <si>
    <t>Margin / SABA-LOTTERY</t>
  </si>
  <si>
    <t>TO Contribution / SABA-LOTTERY</t>
  </si>
  <si>
    <t>WL Contribution / SABA-LOTTERY</t>
  </si>
  <si>
    <t>Active Player / E-SPORTS</t>
  </si>
  <si>
    <t>Turnover / E-SPORTS</t>
  </si>
  <si>
    <t>Win Loss / E-SPORTS</t>
  </si>
  <si>
    <t>Margin / E-SPORTS</t>
  </si>
  <si>
    <t>TO Contribution / E-SPORTS</t>
  </si>
  <si>
    <t>WL Contribution / E-SPORTS</t>
  </si>
  <si>
    <t>Active Player / LUDO</t>
  </si>
  <si>
    <t>Turnover / LUDO</t>
  </si>
  <si>
    <t>Win Loss / LUDO</t>
  </si>
  <si>
    <t>Margin / LUDO</t>
  </si>
  <si>
    <t>TO Contribution / LUDO</t>
  </si>
  <si>
    <t>WL Contribution / LUDO</t>
  </si>
  <si>
    <t>2023/06/01</t>
  </si>
  <si>
    <t>2023/06/02</t>
  </si>
  <si>
    <t>nan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</si>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</sst>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admond/Desktop/db/PK%20-June%20summary-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R-June2023"/>
    </sheetNames>
    <sheetDataSet>
      <sheetData sheetId="0">
        <row r="8">
          <cell r="W8">
            <v>25121301.379999995</v>
          </cell>
        </row>
        <row r="10">
          <cell r="M10">
            <v>53971289.869999997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1"/>
  <sheetViews>
    <sheetView tabSelected="1" topLeftCell="BB1" workbookViewId="0">
      <selection activeCell="AA2" sqref="AA2"/>
    </sheetView>
  </sheetViews>
  <sheetFormatPr defaultRowHeight="15"/>
  <cols>
    <col min="1" max="1" width="13.42578125" customWidth="1"/>
    <col min="2" max="2" width="9.42578125" customWidth="1"/>
    <col min="3" max="3" width="20.28515625" customWidth="1"/>
    <col min="4" max="4" width="13.42578125" customWidth="1"/>
    <col min="5" max="6" width="17.5703125" customWidth="1"/>
    <col min="7" max="8" width="18.85546875" customWidth="1"/>
    <col min="9" max="9" width="12.140625" customWidth="1"/>
    <col min="10" max="11" width="13.42578125" customWidth="1"/>
    <col min="12" max="12" width="14.85546875" customWidth="1"/>
    <col min="13" max="13" width="21.5703125" customWidth="1"/>
    <col min="14" max="14" width="6.7109375" customWidth="1"/>
    <col min="15" max="15" width="13.42578125" customWidth="1"/>
    <col min="16" max="16" width="24.28515625" customWidth="1"/>
    <col min="17" max="17" width="28.28515625" customWidth="1"/>
    <col min="18" max="18" width="21.5703125" customWidth="1"/>
    <col min="19" max="19" width="16.140625" customWidth="1"/>
    <col min="20" max="20" width="29.7109375" customWidth="1"/>
    <col min="21" max="22" width="23" customWidth="1"/>
    <col min="23" max="23" width="20.28515625" customWidth="1"/>
    <col min="24" max="25" width="28.28515625" customWidth="1"/>
    <col min="26" max="26" width="32.42578125" customWidth="1"/>
    <col min="27" max="28" width="25.7109375" customWidth="1"/>
    <col min="29" max="29" width="23" customWidth="1"/>
    <col min="30" max="30" width="36.42578125" customWidth="1"/>
    <col min="31" max="32" width="29.7109375" customWidth="1"/>
    <col min="33" max="33" width="27" customWidth="1"/>
    <col min="34" max="34" width="33.7109375" customWidth="1"/>
    <col min="35" max="35" width="24.28515625" customWidth="1"/>
    <col min="36" max="36" width="27" customWidth="1"/>
    <col min="37" max="37" width="24.28515625" customWidth="1"/>
    <col min="38" max="38" width="32.42578125" customWidth="1"/>
    <col min="39" max="40" width="25.7109375" customWidth="1"/>
    <col min="41" max="41" width="23" customWidth="1"/>
    <col min="42" max="43" width="43.140625" customWidth="1"/>
    <col min="44" max="44" width="29.7109375" customWidth="1"/>
    <col min="45" max="45" width="24.28515625" customWidth="1"/>
    <col min="46" max="46" width="25.7109375" customWidth="1"/>
    <col min="47" max="47" width="20.28515625" customWidth="1"/>
    <col min="48" max="48" width="25.7109375" customWidth="1"/>
    <col min="49" max="50" width="24.28515625" customWidth="1"/>
    <col min="51" max="51" width="16.140625" customWidth="1"/>
    <col min="52" max="52" width="28.28515625" customWidth="1"/>
    <col min="53" max="54" width="24.28515625" customWidth="1"/>
    <col min="55" max="55" width="18.85546875" customWidth="1"/>
    <col min="56" max="56" width="36.42578125" customWidth="1"/>
    <col min="57" max="58" width="29.7109375" customWidth="1"/>
    <col min="59" max="59" width="27" customWidth="1"/>
    <col min="60" max="61" width="39.140625" customWidth="1"/>
    <col min="62" max="62" width="35.140625" customWidth="1"/>
    <col min="63" max="64" width="28.28515625" customWidth="1"/>
    <col min="65" max="65" width="25.7109375" customWidth="1"/>
    <col min="66" max="66" width="33.7109375" customWidth="1"/>
    <col min="67" max="68" width="27" customWidth="1"/>
    <col min="69" max="69" width="24.28515625" customWidth="1"/>
    <col min="70" max="70" width="32.42578125" customWidth="1"/>
    <col min="71" max="72" width="25.7109375" customWidth="1"/>
    <col min="73" max="73" width="23" customWidth="1"/>
    <col min="74" max="74" width="32.42578125" customWidth="1"/>
    <col min="75" max="76" width="25.7109375" customWidth="1"/>
    <col min="77" max="77" width="23" customWidth="1"/>
    <col min="78" max="78" width="32.42578125" customWidth="1"/>
    <col min="79" max="80" width="25.7109375" customWidth="1"/>
    <col min="81" max="81" width="23" customWidth="1"/>
    <col min="82" max="82" width="37.85546875" customWidth="1"/>
    <col min="83" max="84" width="31" customWidth="1"/>
    <col min="85" max="85" width="28.28515625" customWidth="1"/>
    <col min="86" max="86" width="45.85546875" customWidth="1"/>
    <col min="87" max="88" width="39.140625" customWidth="1"/>
    <col min="89" max="89" width="36.42578125" customWidth="1"/>
    <col min="90" max="90" width="43.140625" customWidth="1"/>
    <col min="91" max="92" width="36.42578125" customWidth="1"/>
    <col min="93" max="93" width="33.7109375" customWidth="1"/>
    <col min="94" max="94" width="40.42578125" customWidth="1"/>
    <col min="95" max="96" width="33.7109375" customWidth="1"/>
    <col min="97" max="97" width="31" customWidth="1"/>
    <col min="98" max="98" width="39.140625" customWidth="1"/>
    <col min="99" max="100" width="32.42578125" customWidth="1"/>
    <col min="101" max="101" width="29.7109375" customWidth="1"/>
    <col min="102" max="103" width="41.85546875" customWidth="1"/>
    <col min="104" max="104" width="36.42578125" customWidth="1"/>
    <col min="105" max="106" width="29.7109375" customWidth="1"/>
    <col min="107" max="107" width="27" customWidth="1"/>
    <col min="108" max="108" width="37.85546875" customWidth="1"/>
    <col min="109" max="110" width="31" customWidth="1"/>
    <col min="111" max="111" width="28.28515625" customWidth="1"/>
    <col min="112" max="112" width="39.140625" customWidth="1"/>
    <col min="113" max="114" width="32.42578125" customWidth="1"/>
    <col min="115" max="115" width="29.7109375" customWidth="1"/>
    <col min="116" max="116" width="36.42578125" customWidth="1"/>
    <col min="117" max="118" width="29.7109375" customWidth="1"/>
    <col min="119" max="119" width="27" customWidth="1"/>
    <col min="120" max="121" width="39.140625" customWidth="1"/>
    <col min="122" max="123" width="24.28515625" customWidth="1"/>
    <col min="124" max="124" width="25.7109375" customWidth="1"/>
    <col min="125" max="125" width="14.85546875" customWidth="1"/>
    <col min="126" max="126" width="35.140625" customWidth="1"/>
    <col min="127" max="128" width="28.28515625" customWidth="1"/>
    <col min="129" max="129" width="25.7109375" customWidth="1"/>
    <col min="130" max="130" width="32.42578125" customWidth="1"/>
    <col min="131" max="132" width="25.7109375" customWidth="1"/>
    <col min="133" max="133" width="23" customWidth="1"/>
    <col min="134" max="134" width="43.140625" customWidth="1"/>
    <col min="135" max="136" width="36.42578125" customWidth="1"/>
    <col min="137" max="137" width="33.7109375" customWidth="1"/>
    <col min="138" max="138" width="37.85546875" customWidth="1"/>
    <col min="139" max="140" width="31" customWidth="1"/>
    <col min="141" max="141" width="28.28515625" customWidth="1"/>
    <col min="142" max="143" width="40.42578125" customWidth="1"/>
    <col min="144" max="144" width="37.85546875" customWidth="1"/>
    <col min="145" max="146" width="31" customWidth="1"/>
    <col min="147" max="147" width="28.28515625" customWidth="1"/>
    <col min="148" max="148" width="37.85546875" customWidth="1"/>
    <col min="149" max="150" width="31" customWidth="1"/>
    <col min="151" max="151" width="28.28515625" customWidth="1"/>
    <col min="152" max="153" width="40.42578125" customWidth="1"/>
    <col min="154" max="154" width="32.42578125" customWidth="1"/>
    <col min="155" max="156" width="25.7109375" customWidth="1"/>
    <col min="157" max="157" width="23" customWidth="1"/>
    <col min="158" max="159" width="35.140625" customWidth="1"/>
    <col min="160" max="160" width="27" customWidth="1"/>
    <col min="161" max="162" width="20.28515625" customWidth="1"/>
    <col min="163" max="163" width="17.5703125" customWidth="1"/>
    <col min="164" max="165" width="29.7109375" customWidth="1"/>
  </cols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s="2">
        <v>0</v>
      </c>
      <c r="C2" s="2">
        <v>0</v>
      </c>
      <c r="L2" s="3">
        <v>40067095.109999999</v>
      </c>
      <c r="M2" s="3">
        <v>1326545.4099999999</v>
      </c>
      <c r="Z2" s="2">
        <v>854</v>
      </c>
      <c r="AA2" s="3">
        <v>14760210.960000001</v>
      </c>
      <c r="AB2">
        <v>187745.3499999998</v>
      </c>
      <c r="AC2" s="3">
        <v>1.27</v>
      </c>
      <c r="AD2" s="2">
        <v>24</v>
      </c>
      <c r="AE2" s="2">
        <v>2226654</v>
      </c>
      <c r="AF2" s="3">
        <v>34457.660000000003</v>
      </c>
      <c r="AG2" s="3">
        <v>1.55</v>
      </c>
      <c r="AH2" s="2">
        <v>17</v>
      </c>
      <c r="AI2" s="2">
        <v>71400</v>
      </c>
      <c r="AJ2" s="2">
        <v>21220</v>
      </c>
      <c r="AK2" s="3">
        <v>29.72</v>
      </c>
      <c r="AR2" s="2">
        <v>105</v>
      </c>
      <c r="AS2" s="3">
        <v>1696925.83</v>
      </c>
      <c r="AT2">
        <v>-11640.229999999996</v>
      </c>
      <c r="AU2" s="3">
        <v>-0.69</v>
      </c>
      <c r="AV2" s="2">
        <v>254</v>
      </c>
      <c r="AW2" s="3">
        <v>11781954.890000001</v>
      </c>
      <c r="AX2">
        <v>580399.26000000013</v>
      </c>
      <c r="AY2" s="3">
        <v>4.93</v>
      </c>
      <c r="AZ2" s="2">
        <v>35</v>
      </c>
      <c r="BA2">
        <v>556958.9</v>
      </c>
      <c r="BB2">
        <v>56550.1</v>
      </c>
      <c r="BC2" s="3">
        <v>10.15</v>
      </c>
      <c r="BJ2" s="2">
        <v>204</v>
      </c>
      <c r="BK2">
        <v>2043784.9</v>
      </c>
      <c r="BL2">
        <v>10218.890000000003</v>
      </c>
      <c r="BM2" s="3">
        <v>0.5</v>
      </c>
      <c r="BN2" s="2">
        <v>16</v>
      </c>
      <c r="BO2" s="3">
        <v>27534.25</v>
      </c>
      <c r="BP2" s="3">
        <v>641.75</v>
      </c>
      <c r="BQ2" s="3">
        <v>2.33</v>
      </c>
      <c r="BR2" s="2">
        <v>6</v>
      </c>
      <c r="BS2" s="2">
        <v>8600</v>
      </c>
      <c r="BT2" s="2">
        <v>3254</v>
      </c>
      <c r="BU2" s="3">
        <v>37.840000000000003</v>
      </c>
      <c r="BV2" s="2">
        <v>36</v>
      </c>
      <c r="BW2" s="2">
        <v>466806</v>
      </c>
      <c r="BX2">
        <v>2216.5</v>
      </c>
      <c r="BY2" s="3">
        <v>0.47</v>
      </c>
      <c r="BZ2" s="2">
        <v>17</v>
      </c>
      <c r="CA2" s="3">
        <v>42430.79</v>
      </c>
      <c r="CB2">
        <v>5822.5599999999995</v>
      </c>
      <c r="CC2" s="3">
        <v>13.72</v>
      </c>
      <c r="CD2" s="2">
        <v>2</v>
      </c>
      <c r="CE2" s="2">
        <v>9080</v>
      </c>
      <c r="CF2" s="2">
        <v>2546</v>
      </c>
      <c r="CG2" s="3">
        <v>28.04</v>
      </c>
      <c r="CH2" s="2">
        <v>1</v>
      </c>
      <c r="CI2" s="2">
        <v>1980</v>
      </c>
      <c r="CJ2" s="2">
        <v>-190</v>
      </c>
      <c r="CK2" s="3">
        <v>-9.6</v>
      </c>
      <c r="CL2" s="2">
        <v>5</v>
      </c>
      <c r="CM2" s="2">
        <v>34106</v>
      </c>
      <c r="CN2">
        <v>3584.4</v>
      </c>
      <c r="CO2" s="3">
        <v>10.51</v>
      </c>
      <c r="CP2" s="2">
        <v>1</v>
      </c>
      <c r="CQ2" s="2">
        <v>200</v>
      </c>
      <c r="CR2" s="2">
        <v>180</v>
      </c>
      <c r="CS2" s="3">
        <v>90</v>
      </c>
      <c r="CZ2" s="2">
        <v>7</v>
      </c>
      <c r="DA2" s="2">
        <v>52364</v>
      </c>
      <c r="DB2" s="2">
        <v>9379</v>
      </c>
      <c r="DC2" s="3">
        <v>17.91</v>
      </c>
      <c r="DD2" s="2">
        <v>1</v>
      </c>
      <c r="DE2">
        <v>18344.5</v>
      </c>
      <c r="DF2">
        <v>-1207.5</v>
      </c>
      <c r="DG2" s="3">
        <v>-6.58</v>
      </c>
      <c r="DH2" s="2">
        <v>14</v>
      </c>
      <c r="DI2" s="2">
        <v>355139</v>
      </c>
      <c r="DJ2" s="2">
        <v>32059</v>
      </c>
      <c r="DK2" s="3">
        <v>9.0299999999999994</v>
      </c>
      <c r="DR2" s="2">
        <v>94</v>
      </c>
      <c r="DS2" s="3">
        <v>1772814.08</v>
      </c>
      <c r="DT2">
        <v>81855.62000000001</v>
      </c>
      <c r="DU2" s="3">
        <v>4.62</v>
      </c>
      <c r="DV2" s="2">
        <v>241</v>
      </c>
      <c r="DW2">
        <v>4058725.0100000007</v>
      </c>
      <c r="DX2">
        <v>315667.05000000005</v>
      </c>
      <c r="DY2" s="3">
        <v>7.78</v>
      </c>
      <c r="DZ2" s="2">
        <v>2</v>
      </c>
      <c r="EA2" s="2">
        <v>13540</v>
      </c>
      <c r="EB2" s="2">
        <v>4120</v>
      </c>
      <c r="EC2" s="3">
        <v>30.43</v>
      </c>
      <c r="ED2" s="2">
        <v>10</v>
      </c>
      <c r="EE2" s="2">
        <v>406561</v>
      </c>
      <c r="EF2" s="2">
        <v>17371</v>
      </c>
      <c r="EG2" s="3">
        <v>4.2699999999999996</v>
      </c>
      <c r="EN2" s="2">
        <v>7</v>
      </c>
      <c r="EO2" s="2">
        <v>16120</v>
      </c>
      <c r="EP2" s="2">
        <v>2354</v>
      </c>
      <c r="EQ2" s="3">
        <v>14.6</v>
      </c>
    </row>
    <row r="3" spans="1:165">
      <c r="A3" t="s">
        <v>166</v>
      </c>
      <c r="B3" s="2">
        <v>0</v>
      </c>
      <c r="C3" s="2">
        <v>0</v>
      </c>
      <c r="L3" s="3">
        <v>53979490.020000003</v>
      </c>
      <c r="M3" s="3">
        <v>2312010.58</v>
      </c>
      <c r="Z3" s="2">
        <v>1029</v>
      </c>
      <c r="AA3">
        <v>21500479.379999995</v>
      </c>
      <c r="AB3">
        <v>1929902.5500000012</v>
      </c>
      <c r="AC3" s="3">
        <v>8.98</v>
      </c>
      <c r="AD3" s="2">
        <v>18</v>
      </c>
      <c r="AE3" s="2">
        <v>3488622</v>
      </c>
      <c r="AF3">
        <v>-498849.48999999993</v>
      </c>
      <c r="AG3" s="3">
        <v>-14.3</v>
      </c>
      <c r="AH3" s="2">
        <v>24</v>
      </c>
      <c r="AI3" s="2">
        <v>132200</v>
      </c>
      <c r="AJ3" s="2">
        <v>14602</v>
      </c>
      <c r="AK3" s="3">
        <v>11.05</v>
      </c>
      <c r="AR3" s="2">
        <v>124</v>
      </c>
      <c r="AS3">
        <v>1432755.9100000001</v>
      </c>
      <c r="AT3">
        <v>54174.240000000005</v>
      </c>
      <c r="AU3" s="3">
        <v>3.78</v>
      </c>
      <c r="AV3" s="2">
        <v>247</v>
      </c>
      <c r="AW3" s="3">
        <v>12594087.609999999</v>
      </c>
      <c r="AX3" s="3">
        <v>457926.38</v>
      </c>
      <c r="AY3" s="3">
        <v>3.64</v>
      </c>
      <c r="AZ3" s="2">
        <v>35</v>
      </c>
      <c r="BA3" s="2">
        <v>1139758</v>
      </c>
      <c r="BB3" s="2">
        <v>-9418</v>
      </c>
      <c r="BC3" s="3">
        <v>-0.83</v>
      </c>
      <c r="BJ3" s="2">
        <v>198</v>
      </c>
      <c r="BK3">
        <v>2726636.7</v>
      </c>
      <c r="BL3">
        <v>32348.010000000009</v>
      </c>
      <c r="BM3" s="3">
        <v>1.19</v>
      </c>
      <c r="BN3" s="2">
        <v>18</v>
      </c>
      <c r="BO3">
        <v>40713.5</v>
      </c>
      <c r="BP3" s="3">
        <v>12074.75</v>
      </c>
      <c r="BQ3" s="3">
        <v>29.66</v>
      </c>
      <c r="BR3" s="2">
        <v>3</v>
      </c>
      <c r="BS3" s="2">
        <v>2415</v>
      </c>
      <c r="BT3" s="2">
        <v>719</v>
      </c>
      <c r="BU3" s="3">
        <v>29.77</v>
      </c>
      <c r="BV3" s="2">
        <v>31</v>
      </c>
      <c r="BW3" s="2">
        <v>432720</v>
      </c>
      <c r="BX3">
        <v>15560.5</v>
      </c>
      <c r="BY3" s="3">
        <v>3.6</v>
      </c>
      <c r="BZ3" s="2">
        <v>23</v>
      </c>
      <c r="CA3" s="3">
        <v>84142.45</v>
      </c>
      <c r="CB3">
        <v>10599.560000000001</v>
      </c>
      <c r="CC3" s="3">
        <v>12.6</v>
      </c>
      <c r="CD3" s="2">
        <v>4</v>
      </c>
      <c r="CE3" s="2">
        <v>11885</v>
      </c>
      <c r="CF3" s="2">
        <v>3415</v>
      </c>
      <c r="CG3" s="3">
        <v>28.73</v>
      </c>
      <c r="CH3" s="2">
        <v>0</v>
      </c>
      <c r="CK3" t="s">
        <v>167</v>
      </c>
      <c r="CL3" s="2">
        <v>4</v>
      </c>
      <c r="CM3" s="2">
        <v>354</v>
      </c>
      <c r="CN3">
        <v>211.2</v>
      </c>
      <c r="CO3" s="3">
        <v>59.66</v>
      </c>
      <c r="CP3" s="2">
        <v>3</v>
      </c>
      <c r="CQ3" s="2">
        <v>4500</v>
      </c>
      <c r="CR3" s="2">
        <v>2108</v>
      </c>
      <c r="CS3" s="3">
        <v>46.84</v>
      </c>
      <c r="CZ3" s="2">
        <v>10</v>
      </c>
      <c r="DA3" s="2">
        <v>24056</v>
      </c>
      <c r="DB3" s="2">
        <v>2760</v>
      </c>
      <c r="DC3" s="3">
        <v>11.47</v>
      </c>
      <c r="DD3" s="2">
        <v>2</v>
      </c>
      <c r="DE3">
        <v>727.5</v>
      </c>
      <c r="DF3" s="2">
        <v>480</v>
      </c>
      <c r="DG3" s="3">
        <v>65.98</v>
      </c>
      <c r="DH3" s="2">
        <v>18</v>
      </c>
      <c r="DI3" s="2">
        <v>204787</v>
      </c>
      <c r="DJ3" s="2">
        <v>24851</v>
      </c>
      <c r="DK3" s="3">
        <v>12.14</v>
      </c>
      <c r="DR3" s="2">
        <v>95</v>
      </c>
      <c r="DS3" s="3">
        <v>2968306.47</v>
      </c>
      <c r="DT3" s="3">
        <v>73281.929999999993</v>
      </c>
      <c r="DU3" s="3">
        <v>2.4700000000000002</v>
      </c>
      <c r="DV3" s="2">
        <v>244</v>
      </c>
      <c r="DW3">
        <v>7350580.4999999981</v>
      </c>
      <c r="DX3" s="3">
        <v>207390.95</v>
      </c>
      <c r="DY3" s="3">
        <v>2.82</v>
      </c>
      <c r="DZ3" s="2">
        <v>3</v>
      </c>
      <c r="EA3" s="2">
        <v>16380</v>
      </c>
      <c r="EB3" s="2">
        <v>463</v>
      </c>
      <c r="EC3" s="3">
        <v>2.83</v>
      </c>
      <c r="ED3" s="2">
        <v>6</v>
      </c>
      <c r="EE3" s="2">
        <v>27170</v>
      </c>
      <c r="EF3" s="2">
        <v>1380</v>
      </c>
      <c r="EG3" s="3">
        <v>5.08</v>
      </c>
      <c r="EN3" s="2">
        <v>2</v>
      </c>
      <c r="EO3" s="2">
        <v>1000</v>
      </c>
      <c r="EP3" s="2">
        <v>881</v>
      </c>
      <c r="EQ3" s="3">
        <v>88.1</v>
      </c>
    </row>
    <row r="4" spans="1:165">
      <c r="A4" t="s">
        <v>168</v>
      </c>
      <c r="B4" s="2">
        <v>0</v>
      </c>
      <c r="C4" s="2">
        <v>0</v>
      </c>
      <c r="L4" s="3">
        <v>47946900.920000002</v>
      </c>
      <c r="M4" s="3">
        <v>1634526.35</v>
      </c>
      <c r="Z4" s="2">
        <v>876</v>
      </c>
      <c r="AA4">
        <v>13891979.729999997</v>
      </c>
      <c r="AB4">
        <v>982336.30000000016</v>
      </c>
      <c r="AC4" s="3">
        <v>7.07</v>
      </c>
      <c r="AD4" s="2">
        <v>18</v>
      </c>
      <c r="AE4" s="2">
        <v>2243601</v>
      </c>
      <c r="AF4">
        <v>-694787.24000000022</v>
      </c>
      <c r="AG4" s="3">
        <v>-30.97</v>
      </c>
      <c r="AH4" s="2">
        <v>16</v>
      </c>
      <c r="AI4" s="2">
        <v>85000</v>
      </c>
      <c r="AJ4" s="2">
        <v>-8816</v>
      </c>
      <c r="AK4" s="3">
        <v>-10.37</v>
      </c>
      <c r="AR4" s="2">
        <v>125</v>
      </c>
      <c r="AS4">
        <v>2001168.3399999999</v>
      </c>
      <c r="AT4">
        <v>-7063.489999999998</v>
      </c>
      <c r="AU4" s="3">
        <v>-0.35</v>
      </c>
      <c r="AV4" s="2">
        <v>279</v>
      </c>
      <c r="AW4">
        <v>14651108.749999996</v>
      </c>
      <c r="AX4">
        <v>871234.71999999986</v>
      </c>
      <c r="AY4" s="3">
        <v>5.95</v>
      </c>
      <c r="AZ4" s="2">
        <v>39</v>
      </c>
      <c r="BA4">
        <v>354824.4</v>
      </c>
      <c r="BB4">
        <v>41221.599999999999</v>
      </c>
      <c r="BC4" s="3">
        <v>11.62</v>
      </c>
      <c r="BJ4" s="2">
        <v>199</v>
      </c>
      <c r="BK4">
        <v>3349480.6</v>
      </c>
      <c r="BL4">
        <v>99349.719999999987</v>
      </c>
      <c r="BM4" s="3">
        <v>2.97</v>
      </c>
      <c r="BN4" s="2">
        <v>18</v>
      </c>
      <c r="BO4">
        <v>40738.5</v>
      </c>
      <c r="BP4" s="3">
        <v>-8082.75</v>
      </c>
      <c r="BQ4" s="3">
        <v>-19.84</v>
      </c>
      <c r="BR4" s="2">
        <v>2</v>
      </c>
      <c r="BS4" s="2">
        <v>3880</v>
      </c>
      <c r="BT4" s="2">
        <v>717</v>
      </c>
      <c r="BU4" s="3">
        <v>18.48</v>
      </c>
      <c r="BV4" s="2">
        <v>32</v>
      </c>
      <c r="BW4" s="2">
        <v>404235</v>
      </c>
      <c r="BX4">
        <v>-34496.400000000001</v>
      </c>
      <c r="BY4" s="3">
        <v>-8.5299999999999994</v>
      </c>
      <c r="BZ4" s="2">
        <v>14</v>
      </c>
      <c r="CA4" s="3">
        <v>44794.95</v>
      </c>
      <c r="CB4">
        <v>17344.8</v>
      </c>
      <c r="CC4" s="3">
        <v>38.72</v>
      </c>
      <c r="CD4" s="2">
        <v>1</v>
      </c>
      <c r="CE4" s="2">
        <v>4400</v>
      </c>
      <c r="CF4" s="2">
        <v>1572</v>
      </c>
      <c r="CG4" s="3">
        <v>35.729999999999997</v>
      </c>
      <c r="CH4" s="2">
        <v>2</v>
      </c>
      <c r="CI4" s="2">
        <v>42530</v>
      </c>
      <c r="CJ4" s="2">
        <v>9748</v>
      </c>
      <c r="CK4" s="3">
        <v>22.92</v>
      </c>
      <c r="CL4" s="2">
        <v>7</v>
      </c>
      <c r="CM4" s="2">
        <v>23200</v>
      </c>
      <c r="CN4">
        <v>2252.4</v>
      </c>
      <c r="CO4" s="3">
        <v>9.7100000000000009</v>
      </c>
      <c r="CP4" s="2">
        <v>4</v>
      </c>
      <c r="CQ4" s="2">
        <v>34132</v>
      </c>
      <c r="CR4" s="2">
        <v>3418</v>
      </c>
      <c r="CS4" s="3">
        <v>10.01</v>
      </c>
      <c r="CZ4" s="2">
        <v>7</v>
      </c>
      <c r="DA4" s="2">
        <v>62973</v>
      </c>
      <c r="DB4" s="2">
        <v>2696</v>
      </c>
      <c r="DC4" s="3">
        <v>4.28</v>
      </c>
      <c r="DD4" s="2">
        <v>1</v>
      </c>
      <c r="DE4" s="2">
        <v>865</v>
      </c>
      <c r="DF4" s="2">
        <v>565</v>
      </c>
      <c r="DG4" s="3">
        <v>65.319999999999993</v>
      </c>
      <c r="DH4" s="2">
        <v>25</v>
      </c>
      <c r="DI4" s="2">
        <v>353717</v>
      </c>
      <c r="DJ4" s="2">
        <v>16591</v>
      </c>
      <c r="DK4" s="3">
        <v>4.6900000000000004</v>
      </c>
      <c r="DR4" s="2">
        <v>100</v>
      </c>
      <c r="DS4" s="3">
        <v>3160046.42</v>
      </c>
      <c r="DT4" s="3">
        <v>136736.29</v>
      </c>
      <c r="DU4" s="3">
        <v>4.33</v>
      </c>
      <c r="DV4" s="2">
        <v>255</v>
      </c>
      <c r="DW4">
        <v>7523833.2299999995</v>
      </c>
      <c r="DX4">
        <v>212875.4</v>
      </c>
      <c r="DY4" s="3">
        <v>2.83</v>
      </c>
      <c r="DZ4" s="2">
        <v>5</v>
      </c>
      <c r="EA4" s="2">
        <v>7710</v>
      </c>
      <c r="EB4" s="2">
        <v>1700</v>
      </c>
      <c r="EC4" s="3">
        <v>22.05</v>
      </c>
      <c r="ED4" s="2">
        <v>7</v>
      </c>
      <c r="EE4" s="2">
        <v>12070</v>
      </c>
      <c r="EF4" s="2">
        <v>2210</v>
      </c>
      <c r="EG4" s="3">
        <v>18.309999999999999</v>
      </c>
      <c r="EN4" s="2">
        <v>5</v>
      </c>
      <c r="EO4" s="2">
        <v>4330</v>
      </c>
      <c r="EP4" s="2">
        <v>1795</v>
      </c>
      <c r="EQ4" s="3">
        <v>41.45</v>
      </c>
    </row>
    <row r="5" spans="1:165">
      <c r="A5" t="s">
        <v>169</v>
      </c>
      <c r="B5" s="2">
        <v>0</v>
      </c>
      <c r="C5" s="2">
        <v>0</v>
      </c>
      <c r="L5" s="3">
        <v>53156942.869999997</v>
      </c>
      <c r="M5">
        <v>2558140.2000000002</v>
      </c>
      <c r="Y5" s="3">
        <f>SUM(AA2,'[1]PKR-June2023'!$M$10)</f>
        <v>68731500.829999998</v>
      </c>
      <c r="Z5" s="2">
        <v>1090</v>
      </c>
      <c r="AA5" s="3">
        <v>22609345.059999999</v>
      </c>
      <c r="AB5">
        <v>1803866.310000001</v>
      </c>
      <c r="AC5" s="3">
        <v>7.98</v>
      </c>
      <c r="AD5" s="2">
        <v>17</v>
      </c>
      <c r="AE5" s="2">
        <v>2925589</v>
      </c>
      <c r="AF5" s="3">
        <v>336429.23</v>
      </c>
      <c r="AG5" s="3">
        <v>11.5</v>
      </c>
      <c r="AH5" s="2">
        <v>21</v>
      </c>
      <c r="AI5" s="2">
        <v>46600</v>
      </c>
      <c r="AJ5" s="2">
        <v>1180</v>
      </c>
      <c r="AK5" s="3">
        <v>2.5299999999999998</v>
      </c>
      <c r="AR5" s="2">
        <v>130</v>
      </c>
      <c r="AS5" s="3">
        <v>2209353.04</v>
      </c>
      <c r="AT5">
        <v>967.46000000000458</v>
      </c>
      <c r="AU5" s="3">
        <v>0.04</v>
      </c>
      <c r="AV5" s="2">
        <v>260</v>
      </c>
      <c r="AW5" s="3">
        <v>12723331.66</v>
      </c>
      <c r="AX5">
        <v>123803.86000000004</v>
      </c>
      <c r="AY5" s="3">
        <v>0.97</v>
      </c>
      <c r="AZ5" s="2">
        <v>30</v>
      </c>
      <c r="BA5">
        <v>493191.64999999997</v>
      </c>
      <c r="BB5">
        <v>18516.350000000002</v>
      </c>
      <c r="BC5" s="3">
        <v>3.75</v>
      </c>
      <c r="BJ5" s="2">
        <v>197</v>
      </c>
      <c r="BK5">
        <v>3215786.4</v>
      </c>
      <c r="BL5">
        <v>16934.110000000004</v>
      </c>
      <c r="BM5" s="3">
        <v>0.53</v>
      </c>
      <c r="BN5" s="2">
        <v>22</v>
      </c>
      <c r="BO5" s="2">
        <v>56705</v>
      </c>
      <c r="BP5" s="3">
        <v>202.25</v>
      </c>
      <c r="BQ5" s="3">
        <v>0.36</v>
      </c>
      <c r="BR5" s="2">
        <v>8</v>
      </c>
      <c r="BS5" s="2">
        <v>9689</v>
      </c>
      <c r="BT5" s="2">
        <v>-2229</v>
      </c>
      <c r="BU5" s="3">
        <v>-23.01</v>
      </c>
      <c r="BV5" s="2">
        <v>40</v>
      </c>
      <c r="BW5" s="2">
        <v>379530</v>
      </c>
      <c r="BX5">
        <v>48510.3</v>
      </c>
      <c r="BY5" s="3">
        <v>12.78</v>
      </c>
      <c r="BZ5" s="2">
        <v>20</v>
      </c>
      <c r="CA5">
        <v>69040.010000000009</v>
      </c>
      <c r="CB5" s="3">
        <v>6567.78</v>
      </c>
      <c r="CC5" s="3">
        <v>9.51</v>
      </c>
      <c r="CD5" s="2">
        <v>0</v>
      </c>
      <c r="CG5" t="s">
        <v>167</v>
      </c>
      <c r="CH5" s="2">
        <v>3</v>
      </c>
      <c r="CI5" s="2">
        <v>4950</v>
      </c>
      <c r="CJ5" s="2">
        <v>1230</v>
      </c>
      <c r="CK5" s="3">
        <v>24.85</v>
      </c>
      <c r="CL5" s="2">
        <v>3</v>
      </c>
      <c r="CM5" s="2">
        <v>3690</v>
      </c>
      <c r="CN5" s="2">
        <v>1008</v>
      </c>
      <c r="CO5" s="3">
        <v>27.32</v>
      </c>
      <c r="CP5" s="2">
        <v>6</v>
      </c>
      <c r="CQ5" s="2">
        <v>48986</v>
      </c>
      <c r="CR5" s="2">
        <v>2342</v>
      </c>
      <c r="CS5" s="3">
        <v>4.78</v>
      </c>
      <c r="CZ5" s="2">
        <v>10</v>
      </c>
      <c r="DA5" s="2">
        <v>67139</v>
      </c>
      <c r="DB5" s="2">
        <v>3405</v>
      </c>
      <c r="DC5" s="3">
        <v>5.07</v>
      </c>
      <c r="DD5" s="2">
        <v>2</v>
      </c>
      <c r="DE5">
        <v>172.5</v>
      </c>
      <c r="DF5">
        <v>147.5</v>
      </c>
      <c r="DG5" s="3">
        <v>85.51</v>
      </c>
      <c r="DH5" s="2">
        <v>18</v>
      </c>
      <c r="DI5" s="2">
        <v>397519</v>
      </c>
      <c r="DJ5" s="3">
        <v>10854.79</v>
      </c>
      <c r="DK5" s="3">
        <v>2.73</v>
      </c>
      <c r="DR5" s="2">
        <v>101</v>
      </c>
      <c r="DS5" s="3">
        <v>2454638.62</v>
      </c>
      <c r="DT5" s="3">
        <v>66430.289999999994</v>
      </c>
      <c r="DU5" s="3">
        <v>2.71</v>
      </c>
      <c r="DV5" s="2">
        <v>242</v>
      </c>
      <c r="DW5">
        <v>5831420.9300000016</v>
      </c>
      <c r="DX5">
        <v>132358.25999999995</v>
      </c>
      <c r="DY5" s="3">
        <v>2.27</v>
      </c>
      <c r="DZ5" s="2">
        <v>6</v>
      </c>
      <c r="EA5" s="2">
        <v>1195</v>
      </c>
      <c r="EB5">
        <v>-349.5</v>
      </c>
      <c r="EC5" s="3">
        <v>-29.25</v>
      </c>
      <c r="ED5" s="2">
        <v>1</v>
      </c>
      <c r="EE5" s="2">
        <v>50</v>
      </c>
      <c r="EF5" s="2">
        <v>30</v>
      </c>
      <c r="EG5" s="3">
        <v>60</v>
      </c>
      <c r="EN5" s="2">
        <v>6</v>
      </c>
      <c r="EO5" s="2">
        <v>6540</v>
      </c>
      <c r="EP5" s="2">
        <v>-3210</v>
      </c>
      <c r="EQ5" s="3">
        <v>-49.08</v>
      </c>
    </row>
    <row r="6" spans="1:165">
      <c r="A6" t="s">
        <v>170</v>
      </c>
      <c r="B6" s="2">
        <v>0</v>
      </c>
      <c r="C6" s="2">
        <v>0</v>
      </c>
      <c r="H6" s="3"/>
      <c r="L6" s="3">
        <v>39982575.270000003</v>
      </c>
      <c r="M6" s="3">
        <v>1892267.37</v>
      </c>
      <c r="Z6" s="2">
        <v>701</v>
      </c>
      <c r="AA6">
        <v>10359151.809999999</v>
      </c>
      <c r="AB6" s="3">
        <v>398178.57</v>
      </c>
      <c r="AC6" s="3">
        <v>3.84</v>
      </c>
      <c r="AD6" s="2">
        <v>21</v>
      </c>
      <c r="AE6" s="2">
        <v>1207609</v>
      </c>
      <c r="AF6" s="3">
        <v>394274.82</v>
      </c>
      <c r="AG6" s="3">
        <v>32.65</v>
      </c>
      <c r="AH6" s="2">
        <v>18</v>
      </c>
      <c r="AI6" s="2">
        <v>91600</v>
      </c>
      <c r="AJ6" s="2">
        <v>56240</v>
      </c>
      <c r="AK6" s="3">
        <v>61.4</v>
      </c>
      <c r="AR6" s="2">
        <v>149</v>
      </c>
      <c r="AS6" s="3">
        <v>2351711.59</v>
      </c>
      <c r="AT6">
        <v>35275.05999999999</v>
      </c>
      <c r="AU6" s="3">
        <v>1.5</v>
      </c>
      <c r="AV6" s="2">
        <v>266</v>
      </c>
      <c r="AW6">
        <v>12143008.680000002</v>
      </c>
      <c r="AX6">
        <v>583544.32000000007</v>
      </c>
      <c r="AY6" s="3">
        <v>4.8099999999999996</v>
      </c>
      <c r="AZ6" s="2">
        <v>35</v>
      </c>
      <c r="BA6" s="3">
        <v>816999.35</v>
      </c>
      <c r="BB6">
        <v>64510.649999999994</v>
      </c>
      <c r="BC6" s="3">
        <v>7.9</v>
      </c>
      <c r="BJ6" s="2">
        <v>218</v>
      </c>
      <c r="BK6">
        <v>2068315.1</v>
      </c>
      <c r="BL6">
        <v>118839.92000000003</v>
      </c>
      <c r="BM6" s="3">
        <v>5.75</v>
      </c>
      <c r="BN6" s="2">
        <v>25</v>
      </c>
      <c r="BO6" s="2">
        <v>73236</v>
      </c>
      <c r="BP6" s="2">
        <v>2079</v>
      </c>
      <c r="BQ6" s="3">
        <v>2.84</v>
      </c>
      <c r="BR6" s="2">
        <v>3</v>
      </c>
      <c r="BS6" s="2">
        <v>302945</v>
      </c>
      <c r="BT6" s="2">
        <v>10417</v>
      </c>
      <c r="BU6" s="3">
        <v>3.44</v>
      </c>
      <c r="BV6" s="2">
        <v>44</v>
      </c>
      <c r="BW6" s="2">
        <v>462020</v>
      </c>
      <c r="BX6">
        <v>22604.799999999999</v>
      </c>
      <c r="BY6" s="3">
        <v>4.8899999999999997</v>
      </c>
      <c r="BZ6" s="2">
        <v>26</v>
      </c>
      <c r="CA6" s="3">
        <v>38245.910000000003</v>
      </c>
      <c r="CB6" s="3">
        <v>3979.68</v>
      </c>
      <c r="CC6" s="3">
        <v>10.41</v>
      </c>
      <c r="CD6" s="2">
        <v>1</v>
      </c>
      <c r="CE6" s="2">
        <v>1100</v>
      </c>
      <c r="CF6" s="2">
        <v>590</v>
      </c>
      <c r="CG6" s="3">
        <v>53.64</v>
      </c>
      <c r="CH6" s="2">
        <v>2</v>
      </c>
      <c r="CI6" s="2">
        <v>23260</v>
      </c>
      <c r="CJ6" s="2">
        <v>7216</v>
      </c>
      <c r="CK6" s="3">
        <v>31.02</v>
      </c>
      <c r="CL6" s="2">
        <v>6</v>
      </c>
      <c r="CM6" s="2">
        <v>1198</v>
      </c>
      <c r="CN6" s="2">
        <v>256</v>
      </c>
      <c r="CO6" s="3">
        <v>21.37</v>
      </c>
      <c r="CP6" s="2">
        <v>7</v>
      </c>
      <c r="CQ6" s="2">
        <v>5160</v>
      </c>
      <c r="CR6" s="2">
        <v>2056</v>
      </c>
      <c r="CS6" s="3">
        <v>39.840000000000003</v>
      </c>
      <c r="CZ6" s="2">
        <v>9</v>
      </c>
      <c r="DA6" s="2">
        <v>28987</v>
      </c>
      <c r="DB6" s="2">
        <v>1119</v>
      </c>
      <c r="DC6" s="3">
        <v>3.86</v>
      </c>
      <c r="DD6" s="2">
        <v>2</v>
      </c>
      <c r="DE6" s="2">
        <v>3895</v>
      </c>
      <c r="DF6">
        <v>1102.5</v>
      </c>
      <c r="DG6" s="3">
        <v>28.31</v>
      </c>
      <c r="DH6" s="2">
        <v>13</v>
      </c>
      <c r="DI6" s="2">
        <v>98491</v>
      </c>
      <c r="DJ6">
        <v>5757.8</v>
      </c>
      <c r="DK6" s="3">
        <v>5.85</v>
      </c>
      <c r="DR6" s="2">
        <v>95</v>
      </c>
      <c r="DS6">
        <v>5481961.2999999998</v>
      </c>
      <c r="DT6">
        <v>123444.8</v>
      </c>
      <c r="DU6" s="3">
        <v>2.25</v>
      </c>
      <c r="DV6" s="2">
        <v>237</v>
      </c>
      <c r="DW6">
        <v>4500266.7300000014</v>
      </c>
      <c r="DX6">
        <v>64707.94999999999</v>
      </c>
      <c r="DY6" s="3">
        <v>1.44</v>
      </c>
      <c r="DZ6" s="2">
        <v>3</v>
      </c>
      <c r="EA6" s="2">
        <v>14215</v>
      </c>
      <c r="EB6">
        <v>-169.5</v>
      </c>
      <c r="EC6" s="3">
        <v>-1.19</v>
      </c>
      <c r="ED6" s="2">
        <v>6</v>
      </c>
      <c r="EE6">
        <v>6113.8</v>
      </c>
      <c r="EF6">
        <v>1353.8</v>
      </c>
      <c r="EG6" s="3">
        <v>22.14</v>
      </c>
      <c r="EN6" s="2">
        <v>3</v>
      </c>
      <c r="EO6" s="2">
        <v>1576</v>
      </c>
      <c r="EP6" s="2">
        <v>647</v>
      </c>
      <c r="EQ6" s="3">
        <v>41.05</v>
      </c>
    </row>
    <row r="7" spans="1:165">
      <c r="A7" t="s">
        <v>171</v>
      </c>
      <c r="B7" s="2">
        <v>0</v>
      </c>
      <c r="C7" s="2">
        <v>0</v>
      </c>
      <c r="L7">
        <v>29400055.300000001</v>
      </c>
      <c r="M7" s="3">
        <v>1763835.23</v>
      </c>
      <c r="Y7">
        <f>'[1]PKR-June2023'!$W$8</f>
        <v>25121301.379999995</v>
      </c>
      <c r="Z7" s="2">
        <v>675</v>
      </c>
      <c r="AA7">
        <v>7885850.6400000006</v>
      </c>
      <c r="AB7">
        <v>571603.74000000011</v>
      </c>
      <c r="AC7" s="3">
        <v>7.25</v>
      </c>
      <c r="AD7" s="2">
        <v>17</v>
      </c>
      <c r="AE7" s="2">
        <v>1379939</v>
      </c>
      <c r="AF7">
        <v>62727.240000000005</v>
      </c>
      <c r="AG7" s="3">
        <v>4.55</v>
      </c>
      <c r="AH7" s="2">
        <v>20</v>
      </c>
      <c r="AI7" s="2">
        <v>63600</v>
      </c>
      <c r="AJ7" s="2">
        <v>-10030</v>
      </c>
      <c r="AK7" s="3">
        <v>-15.77</v>
      </c>
      <c r="AR7" s="2">
        <v>140</v>
      </c>
      <c r="AS7" s="3">
        <v>2074324.54</v>
      </c>
      <c r="AT7">
        <v>37321.310000000019</v>
      </c>
      <c r="AU7" s="3">
        <v>1.8</v>
      </c>
      <c r="AV7" s="2">
        <v>245</v>
      </c>
      <c r="AW7">
        <v>8122111.6099999994</v>
      </c>
      <c r="AX7" s="3">
        <v>393341.99</v>
      </c>
      <c r="AY7" s="3">
        <v>4.84</v>
      </c>
      <c r="AZ7" s="2">
        <v>35</v>
      </c>
      <c r="BA7">
        <v>886167.5</v>
      </c>
      <c r="BB7">
        <v>55966.5</v>
      </c>
      <c r="BC7" s="3">
        <v>6.32</v>
      </c>
      <c r="BJ7" s="2">
        <v>193</v>
      </c>
      <c r="BK7">
        <v>1807829.8000000003</v>
      </c>
      <c r="BL7">
        <v>69938.799999999988</v>
      </c>
      <c r="BM7" s="3">
        <v>3.87</v>
      </c>
      <c r="BN7" s="2">
        <v>29</v>
      </c>
      <c r="BO7" s="3">
        <v>109133.75</v>
      </c>
      <c r="BP7" s="3">
        <v>11669.25</v>
      </c>
      <c r="BQ7" s="3">
        <v>10.69</v>
      </c>
      <c r="BR7" s="2">
        <v>10</v>
      </c>
      <c r="BS7" s="2">
        <v>8455</v>
      </c>
      <c r="BT7" s="2">
        <v>603</v>
      </c>
      <c r="BU7" s="3">
        <v>7.13</v>
      </c>
      <c r="BV7" s="2">
        <v>41</v>
      </c>
      <c r="BW7" s="2">
        <v>494450</v>
      </c>
      <c r="BX7">
        <v>43463.4</v>
      </c>
      <c r="BY7" s="3">
        <v>8.7899999999999991</v>
      </c>
      <c r="BZ7" s="2">
        <v>27</v>
      </c>
      <c r="CA7">
        <v>218848.80000000002</v>
      </c>
      <c r="CB7" s="3">
        <v>26853.96</v>
      </c>
      <c r="CC7" s="3">
        <v>12.27</v>
      </c>
      <c r="CD7" s="2">
        <v>3</v>
      </c>
      <c r="CE7" s="2">
        <v>3260</v>
      </c>
      <c r="CF7" s="2">
        <v>1730</v>
      </c>
      <c r="CG7" s="3">
        <v>53.07</v>
      </c>
      <c r="CH7" s="2">
        <v>3</v>
      </c>
      <c r="CI7" s="2">
        <v>123780</v>
      </c>
      <c r="CJ7" s="2">
        <v>5444</v>
      </c>
      <c r="CK7" s="3">
        <v>4.4000000000000004</v>
      </c>
      <c r="CL7" s="2">
        <v>6</v>
      </c>
      <c r="CM7" s="2">
        <v>32674</v>
      </c>
      <c r="CN7">
        <v>4037.6</v>
      </c>
      <c r="CO7" s="3">
        <v>12.36</v>
      </c>
      <c r="CP7" s="2">
        <v>9</v>
      </c>
      <c r="CQ7" s="2">
        <v>117660</v>
      </c>
      <c r="CR7" s="2">
        <v>10134</v>
      </c>
      <c r="CS7" s="3">
        <v>8.61</v>
      </c>
      <c r="CZ7" s="2">
        <v>10</v>
      </c>
      <c r="DA7" s="2">
        <v>17271</v>
      </c>
      <c r="DB7" s="2">
        <v>-183</v>
      </c>
      <c r="DC7" s="3">
        <v>-1.06</v>
      </c>
      <c r="DD7" s="2">
        <v>2</v>
      </c>
      <c r="DE7" s="2">
        <v>1715</v>
      </c>
      <c r="DF7" s="2">
        <v>965</v>
      </c>
      <c r="DG7" s="3">
        <v>56.27</v>
      </c>
      <c r="DH7" s="2">
        <v>17</v>
      </c>
      <c r="DI7" s="2">
        <v>398773</v>
      </c>
      <c r="DJ7">
        <v>3316.0199999999995</v>
      </c>
      <c r="DK7" s="3">
        <v>0.83</v>
      </c>
      <c r="DR7" s="2">
        <v>92</v>
      </c>
      <c r="DS7" s="3">
        <v>2957643.33</v>
      </c>
      <c r="DT7">
        <v>97739.690000000017</v>
      </c>
      <c r="DU7" s="3">
        <v>3.3</v>
      </c>
      <c r="DV7" s="2">
        <v>236</v>
      </c>
      <c r="DW7">
        <v>2755272.3299999991</v>
      </c>
      <c r="DX7">
        <v>369707.24999999994</v>
      </c>
      <c r="DY7" s="3">
        <v>13.42</v>
      </c>
      <c r="DZ7" s="2">
        <v>6</v>
      </c>
      <c r="EA7" s="2">
        <v>314410</v>
      </c>
      <c r="EB7">
        <v>5337.5</v>
      </c>
      <c r="EC7" s="3">
        <v>1.7</v>
      </c>
      <c r="ED7" s="2">
        <v>6</v>
      </c>
      <c r="EE7" s="2">
        <v>1020</v>
      </c>
      <c r="EF7" s="2">
        <v>620</v>
      </c>
      <c r="EG7" s="3">
        <v>60.78</v>
      </c>
      <c r="EN7" s="2">
        <v>6</v>
      </c>
      <c r="EO7" s="2">
        <v>24639</v>
      </c>
      <c r="EP7" s="2">
        <v>4844</v>
      </c>
      <c r="EQ7" s="3">
        <v>19.66</v>
      </c>
    </row>
    <row r="8" spans="1:165">
      <c r="A8" t="s">
        <v>172</v>
      </c>
      <c r="B8" s="2">
        <v>0</v>
      </c>
      <c r="C8" s="2">
        <v>0</v>
      </c>
      <c r="L8">
        <v>44063298.600000001</v>
      </c>
      <c r="M8" s="3">
        <v>1620438.77</v>
      </c>
      <c r="Z8" s="2">
        <v>1000</v>
      </c>
      <c r="AA8">
        <v>19398817.790000007</v>
      </c>
      <c r="AB8">
        <v>1655229.9100000006</v>
      </c>
      <c r="AC8" s="3">
        <v>8.5299999999999994</v>
      </c>
      <c r="AD8" s="2">
        <v>20</v>
      </c>
      <c r="AE8" s="2">
        <v>1390113</v>
      </c>
      <c r="AF8">
        <v>-459530.4</v>
      </c>
      <c r="AG8" s="3">
        <v>-33.06</v>
      </c>
      <c r="AH8" s="2">
        <v>17</v>
      </c>
      <c r="AI8" s="2">
        <v>83000</v>
      </c>
      <c r="AJ8" s="2">
        <v>43760</v>
      </c>
      <c r="AK8" s="3">
        <v>52.72</v>
      </c>
      <c r="AR8" s="2">
        <v>129</v>
      </c>
      <c r="AS8" s="3">
        <v>2345186.33</v>
      </c>
      <c r="AT8">
        <v>-87236.430000000008</v>
      </c>
      <c r="AU8" s="3">
        <v>-3.72</v>
      </c>
      <c r="AV8" s="2">
        <v>251</v>
      </c>
      <c r="AW8" s="3">
        <v>10241078.68</v>
      </c>
      <c r="AX8">
        <v>-73383.699999999953</v>
      </c>
      <c r="AY8" s="3">
        <v>-0.72</v>
      </c>
      <c r="AZ8" s="2">
        <v>28</v>
      </c>
      <c r="BA8">
        <v>601655.9</v>
      </c>
      <c r="BB8">
        <v>53359.1</v>
      </c>
      <c r="BC8" s="3">
        <v>8.8699999999999992</v>
      </c>
      <c r="BJ8" s="2">
        <v>198</v>
      </c>
      <c r="BK8">
        <v>3328140.7</v>
      </c>
      <c r="BL8">
        <v>146706.64000000004</v>
      </c>
      <c r="BM8" s="3">
        <v>4.41</v>
      </c>
      <c r="BN8" s="2">
        <v>23</v>
      </c>
      <c r="BO8" s="3">
        <v>39458.75</v>
      </c>
      <c r="BP8" s="3">
        <v>7689.25</v>
      </c>
      <c r="BQ8" s="3">
        <v>19.489999999999998</v>
      </c>
      <c r="BR8" s="2">
        <v>2</v>
      </c>
      <c r="BS8" s="2">
        <v>6380</v>
      </c>
      <c r="BT8" s="2">
        <v>-379</v>
      </c>
      <c r="BU8" s="3">
        <v>-5.94</v>
      </c>
      <c r="BV8" s="2">
        <v>38</v>
      </c>
      <c r="BW8" s="2">
        <v>353312</v>
      </c>
      <c r="BX8" s="2">
        <v>21108</v>
      </c>
      <c r="BY8" s="3">
        <v>5.97</v>
      </c>
      <c r="BZ8" s="2">
        <v>18</v>
      </c>
      <c r="CA8">
        <v>50659.3</v>
      </c>
      <c r="CB8">
        <v>6720.3099999999995</v>
      </c>
      <c r="CC8" s="3">
        <v>13.27</v>
      </c>
      <c r="CD8" s="2">
        <v>0</v>
      </c>
      <c r="CG8" t="s">
        <v>167</v>
      </c>
      <c r="CH8" s="2">
        <v>3</v>
      </c>
      <c r="CI8" s="2">
        <v>1010</v>
      </c>
      <c r="CJ8" s="2">
        <v>-208</v>
      </c>
      <c r="CK8" s="3">
        <v>-20.59</v>
      </c>
      <c r="CL8" s="2">
        <v>7</v>
      </c>
      <c r="CM8" s="2">
        <v>5108</v>
      </c>
      <c r="CN8" s="2">
        <v>888</v>
      </c>
      <c r="CO8" s="3">
        <v>17.38</v>
      </c>
      <c r="CP8" s="2">
        <v>6</v>
      </c>
      <c r="CQ8" s="2">
        <v>144426</v>
      </c>
      <c r="CR8" s="2">
        <v>-7908</v>
      </c>
      <c r="CS8" s="3">
        <v>-5.48</v>
      </c>
      <c r="CZ8" s="2">
        <v>11</v>
      </c>
      <c r="DA8" s="2">
        <v>31499</v>
      </c>
      <c r="DB8" s="2">
        <v>4626</v>
      </c>
      <c r="DC8" s="3">
        <v>14.69</v>
      </c>
      <c r="DD8" s="2">
        <v>1</v>
      </c>
      <c r="DE8" s="2">
        <v>1850</v>
      </c>
      <c r="DF8" s="2">
        <v>600</v>
      </c>
      <c r="DG8" s="3">
        <v>32.43</v>
      </c>
      <c r="DH8" s="2">
        <v>15</v>
      </c>
      <c r="DI8" s="2">
        <v>175204</v>
      </c>
      <c r="DJ8" s="3">
        <v>12532.66</v>
      </c>
      <c r="DK8" s="3">
        <v>7.15</v>
      </c>
      <c r="DR8" s="2">
        <v>91</v>
      </c>
      <c r="DS8" s="3">
        <v>2679686.4300000002</v>
      </c>
      <c r="DT8" s="3">
        <v>198697.92</v>
      </c>
      <c r="DU8" s="3">
        <v>7.41</v>
      </c>
      <c r="DV8" s="2">
        <v>236</v>
      </c>
      <c r="DW8">
        <v>3339706.7199999993</v>
      </c>
      <c r="DX8">
        <v>103778.17000000004</v>
      </c>
      <c r="DY8" s="3">
        <v>3.11</v>
      </c>
      <c r="DZ8" s="2">
        <v>5</v>
      </c>
      <c r="EA8" s="2">
        <v>6800</v>
      </c>
      <c r="EB8" s="2">
        <v>1910</v>
      </c>
      <c r="EC8" s="3">
        <v>28.09</v>
      </c>
      <c r="ED8" s="2">
        <v>6</v>
      </c>
      <c r="EE8" s="2">
        <v>10970</v>
      </c>
      <c r="EF8" s="2">
        <v>1300</v>
      </c>
      <c r="EG8" s="3">
        <v>11.85</v>
      </c>
      <c r="EN8" s="2">
        <v>4</v>
      </c>
      <c r="EO8" s="2">
        <v>4440</v>
      </c>
      <c r="EP8" s="2">
        <v>2711</v>
      </c>
      <c r="EQ8" s="3">
        <v>61.06</v>
      </c>
    </row>
    <row r="9" spans="1:165">
      <c r="A9" t="s">
        <v>173</v>
      </c>
      <c r="B9" s="2">
        <v>0</v>
      </c>
      <c r="C9" s="2">
        <v>0</v>
      </c>
      <c r="L9" s="3">
        <v>41157417.359999999</v>
      </c>
      <c r="M9" s="3">
        <v>1122293.05</v>
      </c>
      <c r="Z9" s="2">
        <v>766</v>
      </c>
      <c r="AA9">
        <v>14068692.680000002</v>
      </c>
      <c r="AB9">
        <v>166123.69000000003</v>
      </c>
      <c r="AC9" s="3">
        <v>1.18</v>
      </c>
      <c r="AD9" s="2">
        <v>12</v>
      </c>
      <c r="AE9" s="2">
        <v>651827</v>
      </c>
      <c r="AF9" s="3">
        <v>157743.82999999999</v>
      </c>
      <c r="AG9" s="3">
        <v>24.2</v>
      </c>
      <c r="AH9" s="2">
        <v>19</v>
      </c>
      <c r="AI9" s="2">
        <v>44600</v>
      </c>
      <c r="AJ9" s="2">
        <v>16664</v>
      </c>
      <c r="AK9" s="3">
        <v>37.36</v>
      </c>
      <c r="AR9" s="2">
        <v>122</v>
      </c>
      <c r="AS9">
        <v>2686556.3499999996</v>
      </c>
      <c r="AT9">
        <v>62930.700000000019</v>
      </c>
      <c r="AU9" s="3">
        <v>2.34</v>
      </c>
      <c r="AV9" s="2">
        <v>259</v>
      </c>
      <c r="AW9" s="3">
        <v>13464521.880000001</v>
      </c>
      <c r="AX9" s="3">
        <v>233290.49</v>
      </c>
      <c r="AY9" s="3">
        <v>1.73</v>
      </c>
      <c r="AZ9" s="2">
        <v>35</v>
      </c>
      <c r="BA9" s="2">
        <v>434525</v>
      </c>
      <c r="BB9" s="2">
        <v>49598</v>
      </c>
      <c r="BC9" s="3">
        <v>11.41</v>
      </c>
      <c r="BJ9" s="2">
        <v>193</v>
      </c>
      <c r="BK9">
        <v>2227138.8000000003</v>
      </c>
      <c r="BL9" s="3">
        <v>93051.33</v>
      </c>
      <c r="BM9" s="3">
        <v>4.18</v>
      </c>
      <c r="BN9" s="2">
        <v>25</v>
      </c>
      <c r="BO9" s="3">
        <v>35867.75</v>
      </c>
      <c r="BP9">
        <v>6362.5</v>
      </c>
      <c r="BQ9" s="3">
        <v>17.739999999999998</v>
      </c>
      <c r="BR9" s="2">
        <v>5</v>
      </c>
      <c r="BS9" s="2">
        <v>9730</v>
      </c>
      <c r="BT9" s="2">
        <v>5150</v>
      </c>
      <c r="BU9" s="3">
        <v>52.93</v>
      </c>
      <c r="BV9" s="2">
        <v>32</v>
      </c>
      <c r="BW9" s="2">
        <v>563005</v>
      </c>
      <c r="BX9">
        <v>28797.4</v>
      </c>
      <c r="BY9" s="3">
        <v>5.1100000000000003</v>
      </c>
      <c r="BZ9" s="2">
        <v>21</v>
      </c>
      <c r="CA9" s="3">
        <v>81179.649999999994</v>
      </c>
      <c r="CB9">
        <v>16170.2</v>
      </c>
      <c r="CC9" s="3">
        <v>19.920000000000002</v>
      </c>
      <c r="CD9" s="2">
        <v>1</v>
      </c>
      <c r="CE9" s="2">
        <v>520</v>
      </c>
      <c r="CF9" s="2">
        <v>520</v>
      </c>
      <c r="CG9" s="3">
        <v>100</v>
      </c>
      <c r="CH9" s="2">
        <v>1</v>
      </c>
      <c r="CI9" s="2">
        <v>180</v>
      </c>
      <c r="CJ9" s="2">
        <v>66</v>
      </c>
      <c r="CK9" s="3">
        <v>36.67</v>
      </c>
      <c r="CL9" s="2">
        <v>5</v>
      </c>
      <c r="CM9" s="2">
        <v>67398</v>
      </c>
      <c r="CN9" s="2">
        <v>-11932</v>
      </c>
      <c r="CO9" s="3">
        <v>-17.7</v>
      </c>
      <c r="CP9" s="2">
        <v>10</v>
      </c>
      <c r="CQ9" s="2">
        <v>51100</v>
      </c>
      <c r="CR9" s="2">
        <v>2677</v>
      </c>
      <c r="CS9" s="3">
        <v>5.24</v>
      </c>
      <c r="CZ9" s="2">
        <v>15</v>
      </c>
      <c r="DA9" s="2">
        <v>57027</v>
      </c>
      <c r="DB9" s="2">
        <v>2452</v>
      </c>
      <c r="DC9" s="3">
        <v>4.3</v>
      </c>
      <c r="DD9" s="2">
        <v>1</v>
      </c>
      <c r="DE9">
        <v>2413.5</v>
      </c>
      <c r="DF9" s="2">
        <v>761</v>
      </c>
      <c r="DG9" s="3">
        <v>31.53</v>
      </c>
      <c r="DH9" s="2">
        <v>15</v>
      </c>
      <c r="DI9" s="2">
        <v>261300</v>
      </c>
      <c r="DJ9" s="3">
        <v>16312.48</v>
      </c>
      <c r="DK9" s="3">
        <v>6.24</v>
      </c>
      <c r="DR9" s="2">
        <v>83</v>
      </c>
      <c r="DS9" s="3">
        <v>2606675.96</v>
      </c>
      <c r="DT9" s="3">
        <v>139059.26999999999</v>
      </c>
      <c r="DU9" s="3">
        <v>5.33</v>
      </c>
      <c r="DV9" s="2">
        <v>211</v>
      </c>
      <c r="DW9">
        <v>4084261.7900000005</v>
      </c>
      <c r="DX9" s="3">
        <v>146062.64000000001</v>
      </c>
      <c r="DY9" s="3">
        <v>3.58</v>
      </c>
      <c r="DZ9" s="2">
        <v>4</v>
      </c>
      <c r="EA9" s="2">
        <v>1655</v>
      </c>
      <c r="EB9" s="2">
        <v>307</v>
      </c>
      <c r="EC9" s="3">
        <v>18.55</v>
      </c>
      <c r="ED9" s="2">
        <v>6</v>
      </c>
      <c r="EE9" s="2">
        <v>2400</v>
      </c>
      <c r="EF9" s="2">
        <v>540</v>
      </c>
      <c r="EG9" s="3">
        <v>22.5</v>
      </c>
      <c r="EN9" s="2">
        <v>10</v>
      </c>
      <c r="EO9" s="2">
        <v>16142</v>
      </c>
      <c r="EP9" s="2">
        <v>5898</v>
      </c>
      <c r="EQ9" s="3">
        <v>36.54</v>
      </c>
    </row>
    <row r="10" spans="1:165">
      <c r="A10" t="s">
        <v>174</v>
      </c>
      <c r="B10" s="2">
        <v>0</v>
      </c>
      <c r="C10" s="2">
        <v>0</v>
      </c>
      <c r="L10">
        <v>41868520.799999997</v>
      </c>
      <c r="M10" s="3">
        <v>1916387.35</v>
      </c>
      <c r="Z10" s="2">
        <v>787</v>
      </c>
      <c r="AA10">
        <v>12443293.199999999</v>
      </c>
      <c r="AB10">
        <v>411436.25000000017</v>
      </c>
      <c r="AC10" s="3">
        <v>3.31</v>
      </c>
      <c r="AD10" s="2">
        <v>16</v>
      </c>
      <c r="AE10" s="2">
        <v>764722</v>
      </c>
      <c r="AF10">
        <v>260459.90999999997</v>
      </c>
      <c r="AG10" s="3">
        <v>34.06</v>
      </c>
      <c r="AH10" s="2">
        <v>21</v>
      </c>
      <c r="AI10" s="2">
        <v>86200</v>
      </c>
      <c r="AJ10" s="2">
        <v>35020</v>
      </c>
      <c r="AK10" s="3">
        <v>40.630000000000003</v>
      </c>
      <c r="AR10" s="2">
        <v>122</v>
      </c>
      <c r="AS10">
        <v>2536801.1199999992</v>
      </c>
      <c r="AT10">
        <v>389000.77999999997</v>
      </c>
      <c r="AU10" s="3">
        <v>15.33</v>
      </c>
      <c r="AV10" s="2">
        <v>253</v>
      </c>
      <c r="AW10">
        <v>11843469.680000002</v>
      </c>
      <c r="AX10" s="3">
        <v>552724.28</v>
      </c>
      <c r="AY10" s="3">
        <v>4.67</v>
      </c>
      <c r="AZ10" s="2">
        <v>33</v>
      </c>
      <c r="BA10">
        <v>462788.8</v>
      </c>
      <c r="BB10">
        <v>895.19999999999709</v>
      </c>
      <c r="BC10" s="3">
        <v>0.19</v>
      </c>
      <c r="BJ10" s="2">
        <v>164</v>
      </c>
      <c r="BK10">
        <v>1655051.7999999998</v>
      </c>
      <c r="BL10">
        <v>69047.599999999991</v>
      </c>
      <c r="BM10" s="3">
        <v>4.17</v>
      </c>
      <c r="BN10" s="2">
        <v>20</v>
      </c>
      <c r="BO10" s="3">
        <v>53045.25</v>
      </c>
      <c r="BP10" s="3">
        <v>6862.75</v>
      </c>
      <c r="BQ10" s="3">
        <v>12.94</v>
      </c>
      <c r="BR10" s="2">
        <v>4</v>
      </c>
      <c r="BS10" s="2">
        <v>46054</v>
      </c>
      <c r="BT10" s="2">
        <v>17509</v>
      </c>
      <c r="BU10" s="3">
        <v>38.020000000000003</v>
      </c>
      <c r="BV10" s="2">
        <v>41</v>
      </c>
      <c r="BW10" s="2">
        <v>651474</v>
      </c>
      <c r="BX10">
        <v>13610.5</v>
      </c>
      <c r="BY10" s="3">
        <v>2.09</v>
      </c>
      <c r="BZ10" s="2">
        <v>16</v>
      </c>
      <c r="CA10">
        <v>176095.49000000002</v>
      </c>
      <c r="CB10" s="3">
        <v>19944.580000000002</v>
      </c>
      <c r="CC10" s="3">
        <v>11.33</v>
      </c>
      <c r="CD10" s="2">
        <v>0</v>
      </c>
      <c r="CG10" t="s">
        <v>167</v>
      </c>
      <c r="CH10" s="2">
        <v>0</v>
      </c>
      <c r="CK10" t="s">
        <v>167</v>
      </c>
      <c r="CL10" s="2">
        <v>7</v>
      </c>
      <c r="CM10">
        <v>10305.200000000001</v>
      </c>
      <c r="CN10">
        <v>2508.7999999999997</v>
      </c>
      <c r="CO10" s="3">
        <v>24.34</v>
      </c>
      <c r="CP10" s="2">
        <v>3</v>
      </c>
      <c r="CQ10" s="2">
        <v>9411</v>
      </c>
      <c r="CR10" s="2">
        <v>214</v>
      </c>
      <c r="CS10" s="3">
        <v>2.27</v>
      </c>
      <c r="CZ10" s="2">
        <v>11</v>
      </c>
      <c r="DA10" s="2">
        <v>48621</v>
      </c>
      <c r="DB10" s="2">
        <v>5855</v>
      </c>
      <c r="DC10" s="3">
        <v>12.04</v>
      </c>
      <c r="DD10" s="2">
        <v>0</v>
      </c>
      <c r="DG10" t="s">
        <v>167</v>
      </c>
      <c r="DH10" s="2">
        <v>14</v>
      </c>
      <c r="DI10" s="2">
        <v>572319</v>
      </c>
      <c r="DJ10">
        <v>1603.1999999999998</v>
      </c>
      <c r="DK10" s="3">
        <v>0.28000000000000003</v>
      </c>
      <c r="DR10" s="2">
        <v>86</v>
      </c>
      <c r="DS10">
        <v>7367451.7700000005</v>
      </c>
      <c r="DT10">
        <v>-143826.66999999998</v>
      </c>
      <c r="DU10" s="3">
        <v>-1.95</v>
      </c>
      <c r="DV10" s="2">
        <v>224</v>
      </c>
      <c r="DW10">
        <v>3682471.4899999998</v>
      </c>
      <c r="DX10" s="3">
        <v>268913.87</v>
      </c>
      <c r="DY10" s="3">
        <v>7.3</v>
      </c>
      <c r="DZ10" s="2">
        <v>3</v>
      </c>
      <c r="EA10" s="2">
        <v>670</v>
      </c>
      <c r="EB10">
        <v>44.5</v>
      </c>
      <c r="EC10" s="3">
        <v>6.64</v>
      </c>
      <c r="ED10" s="2">
        <v>9</v>
      </c>
      <c r="EE10" s="2">
        <v>13140</v>
      </c>
      <c r="EF10" s="2">
        <v>3740</v>
      </c>
      <c r="EG10" s="3">
        <v>28.46</v>
      </c>
      <c r="EN10" s="2">
        <v>3</v>
      </c>
      <c r="EO10" s="2">
        <v>17455</v>
      </c>
      <c r="EP10" s="2">
        <v>2427</v>
      </c>
      <c r="EQ10" s="3">
        <v>13.9</v>
      </c>
    </row>
    <row r="11" spans="1:165">
      <c r="A11" t="s">
        <v>175</v>
      </c>
      <c r="B11" s="2">
        <v>0</v>
      </c>
      <c r="C11" s="2">
        <v>0</v>
      </c>
      <c r="L11" s="3">
        <v>46694102.960000001</v>
      </c>
      <c r="M11" s="3">
        <v>1845309.85</v>
      </c>
      <c r="Z11" s="2">
        <v>815</v>
      </c>
      <c r="AA11" s="3">
        <v>14856586.130000001</v>
      </c>
      <c r="AB11" s="3">
        <v>773153.96</v>
      </c>
      <c r="AC11" s="3">
        <v>5.2</v>
      </c>
      <c r="AD11" s="2">
        <v>12</v>
      </c>
      <c r="AE11" s="2">
        <v>256614</v>
      </c>
      <c r="AF11" s="3">
        <v>18246.47</v>
      </c>
      <c r="AG11" s="3">
        <v>7.11</v>
      </c>
      <c r="AH11" s="2">
        <v>23</v>
      </c>
      <c r="AI11" s="2">
        <v>72600</v>
      </c>
      <c r="AJ11" s="2">
        <v>-30820</v>
      </c>
      <c r="AK11" s="3">
        <v>-42.45</v>
      </c>
      <c r="AR11" s="2">
        <v>124</v>
      </c>
      <c r="AS11">
        <v>1680009.5899999999</v>
      </c>
      <c r="AT11">
        <v>58414.55999999999</v>
      </c>
      <c r="AU11" s="3">
        <v>3.48</v>
      </c>
      <c r="AV11" s="2">
        <v>272</v>
      </c>
      <c r="AW11" s="3">
        <v>12788708.220000001</v>
      </c>
      <c r="AX11">
        <v>433770.99999999994</v>
      </c>
      <c r="AY11" s="3">
        <v>3.39</v>
      </c>
      <c r="AZ11" s="2">
        <v>33</v>
      </c>
      <c r="BA11" s="3">
        <v>559522.05000000005</v>
      </c>
      <c r="BB11" s="3">
        <v>40435.949999999997</v>
      </c>
      <c r="BC11" s="3">
        <v>7.23</v>
      </c>
      <c r="BJ11" s="2">
        <v>173</v>
      </c>
      <c r="BK11">
        <v>1789466.9000000001</v>
      </c>
      <c r="BL11">
        <v>125448.56000000001</v>
      </c>
      <c r="BM11" s="3">
        <v>7.01</v>
      </c>
      <c r="BN11" s="2">
        <v>34</v>
      </c>
      <c r="BO11">
        <v>82398.5</v>
      </c>
      <c r="BP11" s="2">
        <v>-12241</v>
      </c>
      <c r="BQ11" s="3">
        <v>-14.86</v>
      </c>
      <c r="BR11" s="2">
        <v>5</v>
      </c>
      <c r="BS11" s="2">
        <v>22890</v>
      </c>
      <c r="BT11" s="2">
        <v>16192</v>
      </c>
      <c r="BU11" s="3">
        <v>70.739999999999995</v>
      </c>
      <c r="BV11" s="2">
        <v>41</v>
      </c>
      <c r="BW11" s="2">
        <v>453320</v>
      </c>
      <c r="BX11">
        <v>35725.5</v>
      </c>
      <c r="BY11" s="3">
        <v>7.88</v>
      </c>
      <c r="BZ11" s="2">
        <v>16</v>
      </c>
      <c r="CA11" s="3">
        <v>41717.24</v>
      </c>
      <c r="CB11">
        <v>3896.6899999999996</v>
      </c>
      <c r="CC11" s="3">
        <v>9.34</v>
      </c>
      <c r="CD11" s="2">
        <v>2</v>
      </c>
      <c r="CE11" s="2">
        <v>6900</v>
      </c>
      <c r="CF11" s="2">
        <v>4874</v>
      </c>
      <c r="CG11" s="3">
        <v>70.64</v>
      </c>
      <c r="CH11" s="2">
        <v>1</v>
      </c>
      <c r="CI11" s="2">
        <v>3080</v>
      </c>
      <c r="CJ11" s="2">
        <v>2790</v>
      </c>
      <c r="CK11" s="3">
        <v>90.58</v>
      </c>
      <c r="CL11" s="2">
        <v>5</v>
      </c>
      <c r="CM11" s="2">
        <v>62308</v>
      </c>
      <c r="CN11" s="2">
        <v>-4950</v>
      </c>
      <c r="CO11" s="3">
        <v>-7.94</v>
      </c>
      <c r="CP11" s="2">
        <v>11</v>
      </c>
      <c r="CQ11" s="2">
        <v>38846</v>
      </c>
      <c r="CR11" s="2">
        <v>1561</v>
      </c>
      <c r="CS11" s="3">
        <v>4.0199999999999996</v>
      </c>
      <c r="CZ11" s="2">
        <v>12</v>
      </c>
      <c r="DA11" s="2">
        <v>37378</v>
      </c>
      <c r="DB11" s="2">
        <v>4574</v>
      </c>
      <c r="DC11" s="3">
        <v>12.24</v>
      </c>
      <c r="DD11" s="2">
        <v>2</v>
      </c>
      <c r="DE11">
        <v>37277.5</v>
      </c>
      <c r="DF11">
        <v>2977.5</v>
      </c>
      <c r="DG11" s="3">
        <v>7.99</v>
      </c>
      <c r="DH11" s="2">
        <v>18</v>
      </c>
      <c r="DI11" s="2">
        <v>107533</v>
      </c>
      <c r="DJ11">
        <v>10079.799999999999</v>
      </c>
      <c r="DK11" s="3">
        <v>9.3699999999999992</v>
      </c>
      <c r="DR11" s="2">
        <v>101</v>
      </c>
      <c r="DS11" s="3">
        <v>10046337.41</v>
      </c>
      <c r="DT11" s="3">
        <v>123233.96</v>
      </c>
      <c r="DU11" s="3">
        <v>1.23</v>
      </c>
      <c r="DV11" s="2">
        <v>193</v>
      </c>
      <c r="DW11" s="3">
        <v>3842898.42</v>
      </c>
      <c r="DX11">
        <v>245579.56999999995</v>
      </c>
      <c r="DY11" s="3">
        <v>6.39</v>
      </c>
      <c r="DZ11" s="2">
        <v>3</v>
      </c>
      <c r="EA11" s="2">
        <v>4095</v>
      </c>
      <c r="EB11" s="2">
        <v>1282</v>
      </c>
      <c r="EC11" s="3">
        <v>31.31</v>
      </c>
      <c r="ED11" s="2">
        <v>6</v>
      </c>
      <c r="EE11" s="2">
        <v>4920</v>
      </c>
      <c r="EF11" s="3">
        <v>-1130.8699999999999</v>
      </c>
      <c r="EG11" s="3">
        <v>-22.99</v>
      </c>
      <c r="EN11" s="2">
        <v>6</v>
      </c>
      <c r="EO11" s="2">
        <v>6230</v>
      </c>
      <c r="EP11" s="2">
        <v>2295</v>
      </c>
      <c r="EQ11" s="3">
        <v>36.840000000000003</v>
      </c>
    </row>
    <row r="12" spans="1:165">
      <c r="A12" t="s">
        <v>176</v>
      </c>
      <c r="B12" s="2">
        <v>0</v>
      </c>
      <c r="C12" s="2">
        <v>0</v>
      </c>
      <c r="L12" s="3">
        <v>36715387.32</v>
      </c>
      <c r="M12" s="3">
        <v>1515641.49</v>
      </c>
      <c r="Z12" s="2">
        <v>670</v>
      </c>
      <c r="AA12" s="3">
        <v>9126649.2899999991</v>
      </c>
      <c r="AB12">
        <v>647235.92999999993</v>
      </c>
      <c r="AC12" s="3">
        <v>7.09</v>
      </c>
      <c r="AD12" s="2">
        <v>14</v>
      </c>
      <c r="AE12" s="2">
        <v>313096</v>
      </c>
      <c r="AF12" s="3">
        <v>52235.38</v>
      </c>
      <c r="AG12" s="3">
        <v>16.68</v>
      </c>
      <c r="AH12" s="2">
        <v>11</v>
      </c>
      <c r="AI12" s="2">
        <v>21000</v>
      </c>
      <c r="AJ12" s="2">
        <v>5008</v>
      </c>
      <c r="AK12" s="3">
        <v>23.85</v>
      </c>
      <c r="AR12" s="2">
        <v>109</v>
      </c>
      <c r="AS12">
        <v>1650257.9300000002</v>
      </c>
      <c r="AT12">
        <v>80107.770000000019</v>
      </c>
      <c r="AU12" s="3">
        <v>4.8499999999999996</v>
      </c>
      <c r="AV12" s="2">
        <v>232</v>
      </c>
      <c r="AW12" s="3">
        <v>11231261.859999999</v>
      </c>
      <c r="AX12">
        <v>347564.05000000005</v>
      </c>
      <c r="AY12" s="3">
        <v>3.09</v>
      </c>
      <c r="AZ12" s="2">
        <v>34</v>
      </c>
      <c r="BA12">
        <v>592809.4</v>
      </c>
      <c r="BB12">
        <v>26502.6</v>
      </c>
      <c r="BC12" s="3">
        <v>4.47</v>
      </c>
      <c r="BJ12" s="2">
        <v>203</v>
      </c>
      <c r="BK12">
        <v>2444161.8000000003</v>
      </c>
      <c r="BL12">
        <v>85139.669999999984</v>
      </c>
      <c r="BM12" s="3">
        <v>3.48</v>
      </c>
      <c r="BN12" s="2">
        <v>23</v>
      </c>
      <c r="BO12" s="2">
        <v>37280</v>
      </c>
      <c r="BP12" s="3">
        <v>6801.25</v>
      </c>
      <c r="BQ12" s="3">
        <v>18.239999999999998</v>
      </c>
      <c r="BR12" s="2">
        <v>5</v>
      </c>
      <c r="BS12" s="2">
        <v>12325</v>
      </c>
      <c r="BT12" s="2">
        <v>2695</v>
      </c>
      <c r="BU12" s="3">
        <v>21.87</v>
      </c>
      <c r="BV12" s="2">
        <v>37</v>
      </c>
      <c r="BW12" s="2">
        <v>335210</v>
      </c>
      <c r="BX12">
        <v>11934.599999999999</v>
      </c>
      <c r="BY12" s="3">
        <v>3.56</v>
      </c>
      <c r="BZ12" s="2">
        <v>21</v>
      </c>
      <c r="CA12">
        <v>127786.93999999999</v>
      </c>
      <c r="CB12">
        <v>3314.119999999999</v>
      </c>
      <c r="CC12" s="3">
        <v>2.59</v>
      </c>
      <c r="CD12" s="2">
        <v>0</v>
      </c>
      <c r="CG12" t="s">
        <v>167</v>
      </c>
      <c r="CH12" s="2">
        <v>0</v>
      </c>
      <c r="CK12" t="s">
        <v>167</v>
      </c>
      <c r="CL12" s="2">
        <v>8</v>
      </c>
      <c r="CM12" s="2">
        <v>26224</v>
      </c>
      <c r="CN12">
        <v>7851.2</v>
      </c>
      <c r="CO12" s="3">
        <v>29.94</v>
      </c>
      <c r="CP12" s="2">
        <v>8</v>
      </c>
      <c r="CQ12" s="2">
        <v>29588</v>
      </c>
      <c r="CR12" s="2">
        <v>-229</v>
      </c>
      <c r="CS12" s="3">
        <v>-0.77</v>
      </c>
      <c r="CZ12" s="2">
        <v>12</v>
      </c>
      <c r="DA12" s="2">
        <v>85081</v>
      </c>
      <c r="DB12" s="2">
        <v>9295</v>
      </c>
      <c r="DC12" s="3">
        <v>10.92</v>
      </c>
      <c r="DD12" s="2">
        <v>5</v>
      </c>
      <c r="DE12" s="2">
        <v>12213</v>
      </c>
      <c r="DF12" s="2">
        <v>1148</v>
      </c>
      <c r="DG12" s="3">
        <v>9.4</v>
      </c>
      <c r="DH12" s="2">
        <v>15</v>
      </c>
      <c r="DI12" s="2">
        <v>192420</v>
      </c>
      <c r="DJ12" s="2">
        <v>-1701</v>
      </c>
      <c r="DK12" s="3">
        <v>-0.88</v>
      </c>
      <c r="DR12" s="2">
        <v>78</v>
      </c>
      <c r="DS12" s="3">
        <v>4855708.3600000003</v>
      </c>
      <c r="DT12">
        <v>168531.65000000002</v>
      </c>
      <c r="DU12" s="3">
        <v>3.47</v>
      </c>
      <c r="DV12" s="2">
        <v>209</v>
      </c>
      <c r="DW12">
        <v>5780554.7399999993</v>
      </c>
      <c r="DX12">
        <v>57028.12999999999</v>
      </c>
      <c r="DY12" s="3">
        <v>0.99</v>
      </c>
      <c r="DZ12" s="2">
        <v>5</v>
      </c>
      <c r="EA12" s="2">
        <v>500</v>
      </c>
      <c r="EB12" s="2">
        <v>143</v>
      </c>
      <c r="EC12" s="3">
        <v>28.6</v>
      </c>
      <c r="ED12" s="2">
        <v>6</v>
      </c>
      <c r="EE12" s="2">
        <v>31270</v>
      </c>
      <c r="EF12" s="3">
        <v>1735.14</v>
      </c>
      <c r="EG12" s="3">
        <v>5.55</v>
      </c>
      <c r="EN12" s="2">
        <v>4</v>
      </c>
      <c r="EO12" s="2">
        <v>2410</v>
      </c>
      <c r="EP12" s="2">
        <v>1600</v>
      </c>
      <c r="EQ12" s="3">
        <v>66.39</v>
      </c>
    </row>
    <row r="13" spans="1:165">
      <c r="A13" t="s">
        <v>177</v>
      </c>
      <c r="B13" s="2">
        <v>0</v>
      </c>
      <c r="C13" s="2">
        <v>0</v>
      </c>
      <c r="L13" s="3">
        <v>32421964.629999999</v>
      </c>
      <c r="M13" s="3">
        <v>83700.47</v>
      </c>
      <c r="Z13" s="2">
        <v>506</v>
      </c>
      <c r="AA13">
        <v>4940353.3500000006</v>
      </c>
      <c r="AB13" s="3">
        <v>360352.76</v>
      </c>
      <c r="AC13" s="3">
        <v>7.29</v>
      </c>
      <c r="AD13" s="2">
        <v>15</v>
      </c>
      <c r="AE13" s="2">
        <v>268741</v>
      </c>
      <c r="AF13">
        <v>86951.810000000012</v>
      </c>
      <c r="AG13" s="3">
        <v>32.36</v>
      </c>
      <c r="AH13" s="2">
        <v>11</v>
      </c>
      <c r="AI13" s="2">
        <v>231800</v>
      </c>
      <c r="AJ13" s="2">
        <v>-3500</v>
      </c>
      <c r="AK13" s="3">
        <v>-1.51</v>
      </c>
      <c r="AR13" s="2">
        <v>123</v>
      </c>
      <c r="AS13">
        <v>2135106.1999999997</v>
      </c>
      <c r="AT13">
        <v>-75072.299999999988</v>
      </c>
      <c r="AU13" s="3">
        <v>-3.52</v>
      </c>
      <c r="AV13" s="2">
        <v>249</v>
      </c>
      <c r="AW13">
        <v>10726278.670000002</v>
      </c>
      <c r="AX13" s="3">
        <v>-391101.73</v>
      </c>
      <c r="AY13" s="3">
        <v>-3.65</v>
      </c>
      <c r="AZ13" s="2">
        <v>38</v>
      </c>
      <c r="BA13">
        <v>824280.9</v>
      </c>
      <c r="BB13">
        <v>6511.1</v>
      </c>
      <c r="BC13" s="3">
        <v>0.79</v>
      </c>
      <c r="BJ13" s="2">
        <v>205</v>
      </c>
      <c r="BK13">
        <v>2135024.5</v>
      </c>
      <c r="BL13">
        <v>33776.420000000006</v>
      </c>
      <c r="BM13" s="3">
        <v>1.58</v>
      </c>
      <c r="BN13" s="2">
        <v>26</v>
      </c>
      <c r="BO13" s="2">
        <v>25237</v>
      </c>
      <c r="BP13" s="2">
        <v>5563</v>
      </c>
      <c r="BQ13" s="3">
        <v>22.04</v>
      </c>
      <c r="BR13" s="2">
        <v>4</v>
      </c>
      <c r="BS13" s="2">
        <v>625</v>
      </c>
      <c r="BT13" s="2">
        <v>298</v>
      </c>
      <c r="BU13" s="3">
        <v>47.68</v>
      </c>
      <c r="BV13" s="2">
        <v>38</v>
      </c>
      <c r="BW13" s="2">
        <v>481295</v>
      </c>
      <c r="BX13">
        <v>24256.5</v>
      </c>
      <c r="BY13" s="3">
        <v>5.04</v>
      </c>
      <c r="BZ13" s="2">
        <v>24</v>
      </c>
      <c r="CA13" s="3">
        <v>372204.57</v>
      </c>
      <c r="CB13" s="3">
        <v>-27480.78</v>
      </c>
      <c r="CC13" s="3">
        <v>-7.38</v>
      </c>
      <c r="CD13" s="2">
        <v>0</v>
      </c>
      <c r="CG13" t="s">
        <v>167</v>
      </c>
      <c r="CH13" s="2">
        <v>2</v>
      </c>
      <c r="CI13" s="2">
        <v>350</v>
      </c>
      <c r="CJ13" s="2">
        <v>-1510</v>
      </c>
      <c r="CK13" s="3">
        <v>-431.43</v>
      </c>
      <c r="CL13" s="2">
        <v>3</v>
      </c>
      <c r="CM13" s="2">
        <v>284</v>
      </c>
      <c r="CN13" s="2">
        <v>182</v>
      </c>
      <c r="CO13" s="3">
        <v>64.08</v>
      </c>
      <c r="CP13" s="2">
        <v>5</v>
      </c>
      <c r="CQ13" s="2">
        <v>71910</v>
      </c>
      <c r="CR13" s="2">
        <v>8564</v>
      </c>
      <c r="CS13" s="3">
        <v>11.91</v>
      </c>
      <c r="CZ13" s="2">
        <v>12</v>
      </c>
      <c r="DA13" s="2">
        <v>20900</v>
      </c>
      <c r="DB13" s="2">
        <v>4307</v>
      </c>
      <c r="DC13" s="3">
        <v>20.61</v>
      </c>
      <c r="DD13" s="2">
        <v>3</v>
      </c>
      <c r="DE13">
        <v>43093.5</v>
      </c>
      <c r="DF13">
        <v>3283.5</v>
      </c>
      <c r="DG13" s="3">
        <v>7.62</v>
      </c>
      <c r="DH13" s="2">
        <v>15</v>
      </c>
      <c r="DI13" s="2">
        <v>208934</v>
      </c>
      <c r="DJ13" s="2">
        <v>27131</v>
      </c>
      <c r="DK13" s="3">
        <v>12.99</v>
      </c>
      <c r="DR13" s="2">
        <v>82</v>
      </c>
      <c r="DS13" s="3">
        <v>2240973.08</v>
      </c>
      <c r="DT13">
        <v>116120.04999999999</v>
      </c>
      <c r="DU13" s="3">
        <v>5.18</v>
      </c>
      <c r="DV13" s="2">
        <v>214</v>
      </c>
      <c r="DW13">
        <v>7896097.8599999994</v>
      </c>
      <c r="DX13">
        <v>-69326.859999999957</v>
      </c>
      <c r="DY13" s="3">
        <v>-0.88</v>
      </c>
      <c r="DZ13" s="2">
        <v>1</v>
      </c>
      <c r="EA13" s="2">
        <v>250</v>
      </c>
      <c r="EB13" s="2">
        <v>250</v>
      </c>
      <c r="EC13" s="3">
        <v>100</v>
      </c>
      <c r="ED13" s="2">
        <v>7</v>
      </c>
      <c r="EE13" s="2">
        <v>6700</v>
      </c>
      <c r="EF13" s="2">
        <v>880</v>
      </c>
      <c r="EG13" s="3">
        <v>13.13</v>
      </c>
      <c r="EN13" s="2">
        <v>3</v>
      </c>
      <c r="EO13" s="2">
        <v>460</v>
      </c>
      <c r="EP13" s="2">
        <v>396</v>
      </c>
      <c r="EQ13" s="3">
        <v>86.09</v>
      </c>
    </row>
    <row r="14" spans="1:165">
      <c r="A14" t="s">
        <v>178</v>
      </c>
      <c r="B14" s="2">
        <v>0</v>
      </c>
      <c r="C14" s="2">
        <v>0</v>
      </c>
      <c r="L14" s="3">
        <v>29796772.989999998</v>
      </c>
      <c r="M14" s="3">
        <v>1792896.79</v>
      </c>
      <c r="Z14" s="2">
        <v>601</v>
      </c>
      <c r="AA14">
        <v>5876828.6199999992</v>
      </c>
      <c r="AB14">
        <v>319816.69000000018</v>
      </c>
      <c r="AC14" s="3">
        <v>5.44</v>
      </c>
      <c r="AD14" s="2">
        <v>20</v>
      </c>
      <c r="AE14" s="2">
        <v>490941</v>
      </c>
      <c r="AF14" s="3">
        <v>97512.61</v>
      </c>
      <c r="AG14" s="3">
        <v>19.86</v>
      </c>
      <c r="AH14" s="2">
        <v>15</v>
      </c>
      <c r="AI14" s="2">
        <v>25400</v>
      </c>
      <c r="AJ14" s="2">
        <v>5340</v>
      </c>
      <c r="AK14" s="3">
        <v>21.02</v>
      </c>
      <c r="AR14" s="2">
        <v>127</v>
      </c>
      <c r="AS14">
        <v>2057177.4499999997</v>
      </c>
      <c r="AT14">
        <v>140184.6</v>
      </c>
      <c r="AU14" s="3">
        <v>6.81</v>
      </c>
      <c r="AV14" s="2">
        <v>231</v>
      </c>
      <c r="AW14">
        <v>8980739.0599999987</v>
      </c>
      <c r="AX14" s="3">
        <v>530454.66</v>
      </c>
      <c r="AY14" s="3">
        <v>5.91</v>
      </c>
      <c r="AZ14" s="2">
        <v>32</v>
      </c>
      <c r="BA14">
        <v>1270424.8999999999</v>
      </c>
      <c r="BB14">
        <v>41576.1</v>
      </c>
      <c r="BC14" s="3">
        <v>3.27</v>
      </c>
      <c r="BJ14" s="2">
        <v>217</v>
      </c>
      <c r="BK14">
        <v>2269812.4000000004</v>
      </c>
      <c r="BL14" s="3">
        <v>50624.61</v>
      </c>
      <c r="BM14" s="3">
        <v>2.23</v>
      </c>
      <c r="BN14" s="2">
        <v>24</v>
      </c>
      <c r="BO14" s="3">
        <v>49474.75</v>
      </c>
      <c r="BP14">
        <v>3986.5</v>
      </c>
      <c r="BQ14" s="3">
        <v>8.06</v>
      </c>
      <c r="BR14" s="2">
        <v>4</v>
      </c>
      <c r="BS14" s="2">
        <v>21100</v>
      </c>
      <c r="BT14" s="2">
        <v>3726</v>
      </c>
      <c r="BU14" s="3">
        <v>17.66</v>
      </c>
      <c r="BV14" s="2">
        <v>48</v>
      </c>
      <c r="BW14" s="2">
        <v>431150</v>
      </c>
      <c r="BX14" s="2">
        <v>41088</v>
      </c>
      <c r="BY14" s="3">
        <v>9.5299999999999994</v>
      </c>
      <c r="BZ14" s="2">
        <v>21</v>
      </c>
      <c r="CA14" s="3">
        <v>50358.16</v>
      </c>
      <c r="CB14" s="3">
        <v>15558.56</v>
      </c>
      <c r="CC14" s="3">
        <v>30.9</v>
      </c>
      <c r="CD14" s="2">
        <v>2</v>
      </c>
      <c r="CE14" s="2">
        <v>13200</v>
      </c>
      <c r="CF14" s="2">
        <v>-3188</v>
      </c>
      <c r="CG14" s="3">
        <v>-24.15</v>
      </c>
      <c r="CH14" s="2">
        <v>3</v>
      </c>
      <c r="CI14" s="2">
        <v>6070</v>
      </c>
      <c r="CJ14" s="2">
        <v>3694</v>
      </c>
      <c r="CK14" s="3">
        <v>60.86</v>
      </c>
      <c r="CL14" s="2">
        <v>5</v>
      </c>
      <c r="CM14" s="2">
        <v>1010</v>
      </c>
      <c r="CN14" s="2">
        <v>578</v>
      </c>
      <c r="CO14" s="3">
        <v>57.23</v>
      </c>
      <c r="CP14" s="2">
        <v>5</v>
      </c>
      <c r="CQ14" s="2">
        <v>75240</v>
      </c>
      <c r="CR14" s="2">
        <v>3287</v>
      </c>
      <c r="CS14" s="3">
        <v>4.37</v>
      </c>
      <c r="CZ14" s="2">
        <v>10</v>
      </c>
      <c r="DA14" s="2">
        <v>339705</v>
      </c>
      <c r="DB14" s="2">
        <v>11085</v>
      </c>
      <c r="DC14" s="3">
        <v>3.26</v>
      </c>
      <c r="DD14" s="2">
        <v>2</v>
      </c>
      <c r="DE14">
        <v>2322.5</v>
      </c>
      <c r="DF14">
        <v>462.5</v>
      </c>
      <c r="DG14" s="3">
        <v>19.91</v>
      </c>
      <c r="DH14" s="2">
        <v>13</v>
      </c>
      <c r="DI14" s="2">
        <v>436320</v>
      </c>
      <c r="DJ14">
        <v>13424.400000000001</v>
      </c>
      <c r="DK14" s="3">
        <v>3.08</v>
      </c>
      <c r="DR14" s="2">
        <v>81</v>
      </c>
      <c r="DS14">
        <v>1737657.3499999999</v>
      </c>
      <c r="DT14" s="3">
        <v>102829.84</v>
      </c>
      <c r="DU14" s="3">
        <v>5.92</v>
      </c>
      <c r="DV14" s="2">
        <v>235</v>
      </c>
      <c r="DW14">
        <v>5823287.8000000007</v>
      </c>
      <c r="DX14" s="3">
        <v>405546.12</v>
      </c>
      <c r="DY14" s="3">
        <v>6.96</v>
      </c>
      <c r="DZ14" s="2">
        <v>3</v>
      </c>
      <c r="EA14" s="2">
        <v>39170</v>
      </c>
      <c r="EB14" s="2">
        <v>2350</v>
      </c>
      <c r="EC14" s="3">
        <v>6</v>
      </c>
      <c r="ED14" s="2">
        <v>3</v>
      </c>
      <c r="EE14" s="2">
        <v>234424</v>
      </c>
      <c r="EF14" s="2">
        <v>15124</v>
      </c>
      <c r="EG14" s="3">
        <v>6.45</v>
      </c>
      <c r="EN14" s="2">
        <v>8</v>
      </c>
      <c r="EO14" s="2">
        <v>1280</v>
      </c>
      <c r="EP14" s="2">
        <v>1260</v>
      </c>
      <c r="EQ14" s="3">
        <v>98.44</v>
      </c>
    </row>
    <row r="15" spans="1:165">
      <c r="A15" t="s">
        <v>179</v>
      </c>
      <c r="B15" s="2">
        <v>0</v>
      </c>
      <c r="C15" s="2">
        <v>0</v>
      </c>
      <c r="L15" s="3">
        <v>24905273.670000002</v>
      </c>
      <c r="M15" s="3">
        <v>1699694.25</v>
      </c>
      <c r="Z15" s="2">
        <v>676</v>
      </c>
      <c r="AA15">
        <v>9171266.0999999996</v>
      </c>
      <c r="AB15">
        <v>999744.07999999984</v>
      </c>
      <c r="AC15" s="3">
        <v>10.9</v>
      </c>
      <c r="AD15" s="2">
        <v>26</v>
      </c>
      <c r="AE15" s="2">
        <v>637837</v>
      </c>
      <c r="AF15" s="3">
        <v>51057.46</v>
      </c>
      <c r="AG15" s="3">
        <v>8</v>
      </c>
      <c r="AH15" s="2">
        <v>19</v>
      </c>
      <c r="AI15" s="2">
        <v>69200</v>
      </c>
      <c r="AJ15" s="2">
        <v>-4984</v>
      </c>
      <c r="AK15" s="3">
        <v>-7.2</v>
      </c>
      <c r="AR15" s="2">
        <v>103</v>
      </c>
      <c r="AS15">
        <v>1432337.2500000002</v>
      </c>
      <c r="AT15">
        <v>18721.749999999996</v>
      </c>
      <c r="AU15" s="3">
        <v>1.31</v>
      </c>
      <c r="AV15" s="2">
        <v>224</v>
      </c>
      <c r="AW15" s="3">
        <v>4891420.34</v>
      </c>
      <c r="AX15" s="3">
        <v>264018.69</v>
      </c>
      <c r="AY15" s="3">
        <v>5.4</v>
      </c>
      <c r="AZ15" s="2">
        <v>32</v>
      </c>
      <c r="BA15" s="3">
        <v>619906.05000000005</v>
      </c>
      <c r="BB15" s="3">
        <v>-28998.05</v>
      </c>
      <c r="BC15" s="3">
        <v>-4.68</v>
      </c>
      <c r="BJ15" s="2">
        <v>196</v>
      </c>
      <c r="BK15">
        <v>1717587.5</v>
      </c>
      <c r="BL15">
        <v>43001.459999999992</v>
      </c>
      <c r="BM15" s="3">
        <v>2.5</v>
      </c>
      <c r="BN15" s="2">
        <v>22</v>
      </c>
      <c r="BO15" s="2">
        <v>66985</v>
      </c>
      <c r="BP15" s="2">
        <v>10433</v>
      </c>
      <c r="BQ15" s="3">
        <v>15.58</v>
      </c>
      <c r="BR15" s="2">
        <v>1</v>
      </c>
      <c r="BS15" s="2">
        <v>2080</v>
      </c>
      <c r="BT15" s="2">
        <v>1195</v>
      </c>
      <c r="BU15" s="3">
        <v>57.45</v>
      </c>
      <c r="BV15" s="2">
        <v>38</v>
      </c>
      <c r="BW15" s="2">
        <v>394880</v>
      </c>
      <c r="BX15">
        <v>11152.5</v>
      </c>
      <c r="BY15" s="3">
        <v>2.82</v>
      </c>
      <c r="BZ15" s="2">
        <v>24</v>
      </c>
      <c r="CA15">
        <v>91608.659999999989</v>
      </c>
      <c r="CB15">
        <v>14063.279999999999</v>
      </c>
      <c r="CC15" s="3">
        <v>15.35</v>
      </c>
      <c r="CD15" s="2">
        <v>2</v>
      </c>
      <c r="CE15" s="2">
        <v>840</v>
      </c>
      <c r="CF15" s="2">
        <v>800</v>
      </c>
      <c r="CG15" s="3">
        <v>95.24</v>
      </c>
      <c r="CH15" s="2">
        <v>2</v>
      </c>
      <c r="CI15" s="2">
        <v>6860</v>
      </c>
      <c r="CJ15" s="2">
        <v>1368</v>
      </c>
      <c r="CK15" s="3">
        <v>19.940000000000001</v>
      </c>
      <c r="CL15" s="2">
        <v>2</v>
      </c>
      <c r="CM15" s="2">
        <v>446</v>
      </c>
      <c r="CN15">
        <v>205.6</v>
      </c>
      <c r="CO15" s="3">
        <v>46.1</v>
      </c>
      <c r="CP15" s="2">
        <v>4</v>
      </c>
      <c r="CQ15" s="2">
        <v>88685</v>
      </c>
      <c r="CR15" s="2">
        <v>-9193</v>
      </c>
      <c r="CS15" s="3">
        <v>-10.37</v>
      </c>
      <c r="CZ15" s="2">
        <v>8</v>
      </c>
      <c r="DA15" s="2">
        <v>30706</v>
      </c>
      <c r="DB15" s="2">
        <v>11117</v>
      </c>
      <c r="DC15" s="3">
        <v>36.200000000000003</v>
      </c>
      <c r="DD15" s="2">
        <v>3</v>
      </c>
      <c r="DE15">
        <v>14823.5</v>
      </c>
      <c r="DF15">
        <v>1703.5</v>
      </c>
      <c r="DG15" s="3">
        <v>11.49</v>
      </c>
      <c r="DH15" s="2">
        <v>19</v>
      </c>
      <c r="DI15" s="2">
        <v>434753</v>
      </c>
      <c r="DJ15">
        <v>18165.399999999998</v>
      </c>
      <c r="DK15" s="3">
        <v>4.18</v>
      </c>
      <c r="DR15" s="2">
        <v>78</v>
      </c>
      <c r="DS15" s="3">
        <v>1191185.28</v>
      </c>
      <c r="DT15">
        <v>110349.74999999999</v>
      </c>
      <c r="DU15" s="3">
        <v>9.26</v>
      </c>
      <c r="DV15" s="2">
        <v>207</v>
      </c>
      <c r="DW15">
        <v>4449634.6199999992</v>
      </c>
      <c r="DX15">
        <v>199327.6</v>
      </c>
      <c r="DY15" s="3">
        <v>4.4800000000000004</v>
      </c>
      <c r="DZ15" s="2">
        <v>1</v>
      </c>
      <c r="EA15" s="2">
        <v>140</v>
      </c>
      <c r="EB15" s="2">
        <v>30</v>
      </c>
      <c r="EC15" s="3">
        <v>21.43</v>
      </c>
      <c r="ED15" s="2">
        <v>4</v>
      </c>
      <c r="EE15">
        <v>24140.370000000003</v>
      </c>
      <c r="EF15" s="3">
        <v>2879.63</v>
      </c>
      <c r="EG15" s="3">
        <v>11.93</v>
      </c>
      <c r="EN15" s="2">
        <v>6</v>
      </c>
      <c r="EO15" s="2">
        <v>2705</v>
      </c>
      <c r="EP15" s="2">
        <v>1701</v>
      </c>
      <c r="EQ15" s="3">
        <v>62.88</v>
      </c>
    </row>
    <row r="16" spans="1:165">
      <c r="A16" t="s">
        <v>180</v>
      </c>
      <c r="B16" s="2">
        <v>0</v>
      </c>
      <c r="C16" s="2">
        <v>0</v>
      </c>
      <c r="L16" s="3">
        <v>25447334.039999999</v>
      </c>
      <c r="M16" s="3">
        <v>559645.29</v>
      </c>
      <c r="Z16" s="2">
        <v>554</v>
      </c>
      <c r="AA16" s="3">
        <v>6093635.3799999999</v>
      </c>
      <c r="AB16">
        <v>183966.43000000005</v>
      </c>
      <c r="AC16" s="3">
        <v>3.02</v>
      </c>
      <c r="AD16" s="2">
        <v>19</v>
      </c>
      <c r="AE16" s="2">
        <v>387447</v>
      </c>
      <c r="AF16">
        <v>-13921.179999999997</v>
      </c>
      <c r="AG16" s="3">
        <v>-3.59</v>
      </c>
      <c r="AH16" s="2">
        <v>19</v>
      </c>
      <c r="AI16" s="2">
        <v>202200</v>
      </c>
      <c r="AJ16" s="2">
        <v>81046</v>
      </c>
      <c r="AK16" s="3">
        <v>40.08</v>
      </c>
      <c r="AR16" s="2">
        <v>108</v>
      </c>
      <c r="AS16" s="3">
        <v>3014626.18</v>
      </c>
      <c r="AT16">
        <v>-430442.48000000004</v>
      </c>
      <c r="AU16" s="3">
        <v>-14.28</v>
      </c>
      <c r="AV16" s="2">
        <v>217</v>
      </c>
      <c r="AW16">
        <v>7093675.7000000002</v>
      </c>
      <c r="AX16" s="3">
        <v>147271.69</v>
      </c>
      <c r="AY16" s="3">
        <v>2.08</v>
      </c>
      <c r="AZ16" s="2">
        <v>27</v>
      </c>
      <c r="BA16" s="3">
        <v>488032.55</v>
      </c>
      <c r="BB16" s="3">
        <v>55598.45</v>
      </c>
      <c r="BC16" s="3">
        <v>11.39</v>
      </c>
      <c r="BJ16" s="2">
        <v>200</v>
      </c>
      <c r="BK16">
        <v>2198582.7999999998</v>
      </c>
      <c r="BL16">
        <v>92503.689999999973</v>
      </c>
      <c r="BM16" s="3">
        <v>4.21</v>
      </c>
      <c r="BN16" s="2">
        <v>23</v>
      </c>
      <c r="BO16" s="3">
        <v>55233.25</v>
      </c>
      <c r="BP16">
        <v>-782.5</v>
      </c>
      <c r="BQ16" s="3">
        <v>-1.42</v>
      </c>
      <c r="BR16" s="2">
        <v>3</v>
      </c>
      <c r="BS16" s="2">
        <v>36495</v>
      </c>
      <c r="BT16" s="2">
        <v>14876</v>
      </c>
      <c r="BU16" s="3">
        <v>40.76</v>
      </c>
      <c r="BV16" s="2">
        <v>40</v>
      </c>
      <c r="BW16" s="2">
        <v>506725</v>
      </c>
      <c r="BX16">
        <v>47204.3</v>
      </c>
      <c r="BY16" s="3">
        <v>9.32</v>
      </c>
      <c r="BZ16" s="2">
        <v>19</v>
      </c>
      <c r="CA16" s="3">
        <v>30771.37</v>
      </c>
      <c r="CB16" s="3">
        <v>5084.03</v>
      </c>
      <c r="CC16" s="3">
        <v>16.52</v>
      </c>
      <c r="CD16" s="2">
        <v>3</v>
      </c>
      <c r="CE16" s="2">
        <v>1290</v>
      </c>
      <c r="CF16" s="2">
        <v>799</v>
      </c>
      <c r="CG16" s="3">
        <v>61.94</v>
      </c>
      <c r="CH16" s="2">
        <v>2</v>
      </c>
      <c r="CI16" s="2">
        <v>2490</v>
      </c>
      <c r="CJ16" s="2">
        <v>1692</v>
      </c>
      <c r="CK16" s="3">
        <v>67.95</v>
      </c>
      <c r="CL16" s="2">
        <v>2</v>
      </c>
      <c r="CM16" s="2">
        <v>20372</v>
      </c>
      <c r="CN16" s="2">
        <v>-636</v>
      </c>
      <c r="CO16" s="3">
        <v>-3.12</v>
      </c>
      <c r="CP16" s="2">
        <v>4</v>
      </c>
      <c r="CQ16" s="2">
        <v>20350</v>
      </c>
      <c r="CR16" s="2">
        <v>-1588</v>
      </c>
      <c r="CS16" s="3">
        <v>-7.8</v>
      </c>
      <c r="CZ16" s="2">
        <v>9</v>
      </c>
      <c r="DA16" s="2">
        <v>13041</v>
      </c>
      <c r="DB16" s="2">
        <v>1091</v>
      </c>
      <c r="DC16" s="3">
        <v>8.3699999999999992</v>
      </c>
      <c r="DD16" s="2">
        <v>5</v>
      </c>
      <c r="DE16" s="2">
        <v>46523</v>
      </c>
      <c r="DF16" s="2">
        <v>1282</v>
      </c>
      <c r="DG16" s="3">
        <v>2.76</v>
      </c>
      <c r="DH16" s="2">
        <v>17</v>
      </c>
      <c r="DI16" s="2">
        <v>151835</v>
      </c>
      <c r="DJ16">
        <v>16100.199999999999</v>
      </c>
      <c r="DK16" s="3">
        <v>10.6</v>
      </c>
      <c r="DR16" s="2">
        <v>74</v>
      </c>
      <c r="DS16">
        <v>1708326.7100000002</v>
      </c>
      <c r="DT16">
        <v>131080.28999999998</v>
      </c>
      <c r="DU16" s="3">
        <v>7.67</v>
      </c>
      <c r="DV16" s="2">
        <v>202</v>
      </c>
      <c r="DW16">
        <v>3444049.3300000005</v>
      </c>
      <c r="DX16">
        <v>246802.8</v>
      </c>
      <c r="DY16" s="3">
        <v>7.17</v>
      </c>
      <c r="DZ16" s="2">
        <v>3</v>
      </c>
      <c r="EA16" s="2">
        <v>140</v>
      </c>
      <c r="EB16" s="2">
        <v>45</v>
      </c>
      <c r="EC16" s="3">
        <v>32.14</v>
      </c>
      <c r="ED16" s="2">
        <v>4</v>
      </c>
      <c r="EE16" s="3">
        <v>82597.77</v>
      </c>
      <c r="EF16" s="3">
        <v>-2628.23</v>
      </c>
      <c r="EG16" s="3">
        <v>-3.18</v>
      </c>
      <c r="EN16" s="2">
        <v>2</v>
      </c>
      <c r="EO16" s="2">
        <v>730</v>
      </c>
      <c r="EP16" s="2">
        <v>-699</v>
      </c>
      <c r="EQ16" s="3">
        <v>-95.75</v>
      </c>
    </row>
    <row r="17" spans="1:147">
      <c r="A17" t="s">
        <v>181</v>
      </c>
      <c r="B17" s="2">
        <v>30</v>
      </c>
      <c r="C17" s="2">
        <v>62</v>
      </c>
      <c r="L17" s="3">
        <v>34419939.340000004</v>
      </c>
      <c r="M17" s="3">
        <v>1158524.24</v>
      </c>
      <c r="Z17" s="2">
        <v>617</v>
      </c>
      <c r="AA17" s="3">
        <v>7918581.4900000002</v>
      </c>
      <c r="AB17">
        <v>219142.02000000002</v>
      </c>
      <c r="AC17" s="3">
        <v>2.77</v>
      </c>
      <c r="AD17" s="2">
        <v>17</v>
      </c>
      <c r="AE17" s="2">
        <v>733838</v>
      </c>
      <c r="AF17">
        <v>204394.03999999998</v>
      </c>
      <c r="AG17" s="3">
        <v>27.85</v>
      </c>
      <c r="AH17" s="2">
        <v>9</v>
      </c>
      <c r="AI17" s="2">
        <v>54000</v>
      </c>
      <c r="AJ17" s="2">
        <v>-29880</v>
      </c>
      <c r="AK17" s="3">
        <v>-55.33</v>
      </c>
      <c r="AR17" s="2">
        <v>97</v>
      </c>
      <c r="AS17" s="3">
        <v>2141414.56</v>
      </c>
      <c r="AT17">
        <v>129916.99000000002</v>
      </c>
      <c r="AU17" s="3">
        <v>6.07</v>
      </c>
      <c r="AV17" s="2">
        <v>259</v>
      </c>
      <c r="AW17" s="3">
        <v>6031745.9199999999</v>
      </c>
      <c r="AX17" s="3">
        <v>227229.57</v>
      </c>
      <c r="AY17" s="3">
        <v>3.77</v>
      </c>
      <c r="AZ17" s="2">
        <v>35</v>
      </c>
      <c r="BA17">
        <v>895563.5</v>
      </c>
      <c r="BB17">
        <v>45464.5</v>
      </c>
      <c r="BC17" s="3">
        <v>5.08</v>
      </c>
      <c r="BJ17" s="2">
        <v>213</v>
      </c>
      <c r="BK17">
        <v>4991092.1999999993</v>
      </c>
      <c r="BL17" s="3">
        <v>-225324.62</v>
      </c>
      <c r="BM17" s="3">
        <v>-4.51</v>
      </c>
      <c r="BN17" s="2">
        <v>30</v>
      </c>
      <c r="BO17" s="3">
        <v>189700.25</v>
      </c>
      <c r="BP17" s="3">
        <v>19885.25</v>
      </c>
      <c r="BQ17" s="3">
        <v>10.48</v>
      </c>
      <c r="BR17" s="2">
        <v>5</v>
      </c>
      <c r="BS17" s="2">
        <v>251861</v>
      </c>
      <c r="BT17" s="2">
        <v>33055</v>
      </c>
      <c r="BU17" s="3">
        <v>13.12</v>
      </c>
      <c r="BV17" s="2">
        <v>45</v>
      </c>
      <c r="BW17" s="2">
        <v>341605</v>
      </c>
      <c r="BX17">
        <v>50465.2</v>
      </c>
      <c r="BY17" s="3">
        <v>14.77</v>
      </c>
      <c r="BZ17" s="2">
        <v>17</v>
      </c>
      <c r="CA17">
        <v>105161.53999999998</v>
      </c>
      <c r="CB17" s="3">
        <v>-11742.43</v>
      </c>
      <c r="CC17" s="3">
        <v>-11.17</v>
      </c>
      <c r="CD17" s="2">
        <v>1</v>
      </c>
      <c r="CE17" s="2">
        <v>80</v>
      </c>
      <c r="CF17" s="2">
        <v>40</v>
      </c>
      <c r="CG17" s="3">
        <v>50</v>
      </c>
      <c r="CH17" s="2">
        <v>1</v>
      </c>
      <c r="CI17" s="2">
        <v>27450</v>
      </c>
      <c r="CJ17" s="2">
        <v>2542</v>
      </c>
      <c r="CK17" s="3">
        <v>9.26</v>
      </c>
      <c r="CL17" s="2">
        <v>4</v>
      </c>
      <c r="CM17" s="2">
        <v>4408</v>
      </c>
      <c r="CN17">
        <v>1942.4</v>
      </c>
      <c r="CO17" s="3">
        <v>44.07</v>
      </c>
      <c r="CP17" s="2">
        <v>6</v>
      </c>
      <c r="CQ17" s="2">
        <v>65620</v>
      </c>
      <c r="CR17" s="2">
        <v>12053</v>
      </c>
      <c r="CS17" s="3">
        <v>18.37</v>
      </c>
      <c r="CZ17" s="2">
        <v>12</v>
      </c>
      <c r="DA17" s="2">
        <v>6266</v>
      </c>
      <c r="DB17" s="2">
        <v>208</v>
      </c>
      <c r="DC17" s="3">
        <v>3.32</v>
      </c>
      <c r="DD17" s="2">
        <v>6</v>
      </c>
      <c r="DE17">
        <v>4593.5</v>
      </c>
      <c r="DF17" s="2">
        <v>1194</v>
      </c>
      <c r="DG17" s="3">
        <v>25.99</v>
      </c>
      <c r="DH17" s="2">
        <v>16</v>
      </c>
      <c r="DI17" s="2">
        <v>216883</v>
      </c>
      <c r="DJ17" s="2">
        <v>15309</v>
      </c>
      <c r="DK17" s="3">
        <v>7.06</v>
      </c>
      <c r="DR17" s="2">
        <v>73</v>
      </c>
      <c r="DS17" s="3">
        <v>2352648.06</v>
      </c>
      <c r="DT17">
        <v>154599.24000000002</v>
      </c>
      <c r="DU17" s="3">
        <v>6.57</v>
      </c>
      <c r="DV17" s="2">
        <v>225</v>
      </c>
      <c r="DW17" s="3">
        <v>8270385.3200000003</v>
      </c>
      <c r="DX17" s="3">
        <v>319111.08</v>
      </c>
      <c r="DY17" s="3">
        <v>3.86</v>
      </c>
      <c r="DZ17" s="2">
        <v>3</v>
      </c>
      <c r="EA17" s="2">
        <v>895</v>
      </c>
      <c r="EB17" s="2">
        <v>45</v>
      </c>
      <c r="EC17" s="3">
        <v>5.03</v>
      </c>
      <c r="ED17" s="2">
        <v>8</v>
      </c>
      <c r="EE17" s="2">
        <v>31290</v>
      </c>
      <c r="EF17" s="2">
        <v>3400</v>
      </c>
      <c r="EG17" s="3">
        <v>10.87</v>
      </c>
      <c r="EN17" s="2">
        <v>3</v>
      </c>
      <c r="EO17" s="2">
        <v>1740</v>
      </c>
      <c r="EP17" s="2">
        <v>784</v>
      </c>
      <c r="EQ17" s="3">
        <v>45.06</v>
      </c>
    </row>
    <row r="18" spans="1:147">
      <c r="A18" t="s">
        <v>182</v>
      </c>
      <c r="B18" s="2">
        <v>30</v>
      </c>
      <c r="C18" s="2">
        <v>62</v>
      </c>
      <c r="L18" s="3">
        <v>33637870.869999997</v>
      </c>
      <c r="M18" s="3">
        <v>125302.72</v>
      </c>
      <c r="Z18" s="2">
        <v>717</v>
      </c>
      <c r="AA18">
        <v>12352911.280000001</v>
      </c>
      <c r="AB18">
        <v>-153840.55000000002</v>
      </c>
      <c r="AC18" s="3">
        <v>-1.25</v>
      </c>
      <c r="AD18" s="2">
        <v>17</v>
      </c>
      <c r="AE18" s="2">
        <v>706819</v>
      </c>
      <c r="AF18">
        <v>13345.490000000002</v>
      </c>
      <c r="AG18" s="3">
        <v>1.89</v>
      </c>
      <c r="AH18" s="2">
        <v>16</v>
      </c>
      <c r="AI18" s="2">
        <v>208400</v>
      </c>
      <c r="AJ18" s="2">
        <v>86336</v>
      </c>
      <c r="AK18" s="3">
        <v>41.43</v>
      </c>
      <c r="AR18" s="2">
        <v>124</v>
      </c>
      <c r="AS18" s="3">
        <v>1666258.83</v>
      </c>
      <c r="AT18">
        <v>60700.919999999991</v>
      </c>
      <c r="AU18" s="3">
        <v>3.64</v>
      </c>
      <c r="AV18" s="2">
        <v>247</v>
      </c>
      <c r="AW18" s="3">
        <v>9348175.1199999992</v>
      </c>
      <c r="AX18" s="3">
        <v>-287026.87</v>
      </c>
      <c r="AY18" s="3">
        <v>-3.07</v>
      </c>
      <c r="AZ18" s="2">
        <v>38</v>
      </c>
      <c r="BA18" s="3">
        <v>498559.85</v>
      </c>
      <c r="BB18">
        <v>3086.1499999999996</v>
      </c>
      <c r="BC18" s="3">
        <v>0.62</v>
      </c>
      <c r="BJ18" s="2">
        <v>215</v>
      </c>
      <c r="BK18">
        <v>2813869.8000000003</v>
      </c>
      <c r="BL18" s="3">
        <v>148638.56</v>
      </c>
      <c r="BM18" s="3">
        <v>5.28</v>
      </c>
      <c r="BN18" s="2">
        <v>31</v>
      </c>
      <c r="BO18" s="2">
        <v>288152</v>
      </c>
      <c r="BP18">
        <v>751.5</v>
      </c>
      <c r="BQ18" s="3">
        <v>0.26</v>
      </c>
      <c r="BR18" s="2">
        <v>4</v>
      </c>
      <c r="BS18" s="2">
        <v>2331</v>
      </c>
      <c r="BT18" s="2">
        <v>1624</v>
      </c>
      <c r="BU18" s="3">
        <v>69.67</v>
      </c>
      <c r="BV18" s="2">
        <v>38</v>
      </c>
      <c r="BW18" s="2">
        <v>323928</v>
      </c>
      <c r="BX18">
        <v>61623.1</v>
      </c>
      <c r="BY18" s="3">
        <v>19.02</v>
      </c>
      <c r="BZ18" s="2">
        <v>29</v>
      </c>
      <c r="CA18" s="3">
        <v>153077.32</v>
      </c>
      <c r="CB18">
        <v>348.24000000000012</v>
      </c>
      <c r="CC18" s="3">
        <v>0.23</v>
      </c>
      <c r="CD18" s="2">
        <v>3</v>
      </c>
      <c r="CE18" s="2">
        <v>5155</v>
      </c>
      <c r="CF18" s="2">
        <v>3098</v>
      </c>
      <c r="CG18" s="3">
        <v>60.1</v>
      </c>
      <c r="CH18" s="2">
        <v>2</v>
      </c>
      <c r="CI18" s="2">
        <v>1970</v>
      </c>
      <c r="CJ18" s="2">
        <v>690</v>
      </c>
      <c r="CK18" s="3">
        <v>35.03</v>
      </c>
      <c r="CL18" s="2">
        <v>5</v>
      </c>
      <c r="CM18" s="2">
        <v>5844</v>
      </c>
      <c r="CN18" s="2">
        <v>1672</v>
      </c>
      <c r="CO18" s="3">
        <v>28.61</v>
      </c>
      <c r="CP18" s="2">
        <v>3</v>
      </c>
      <c r="CQ18" s="2">
        <v>9335</v>
      </c>
      <c r="CR18" s="2">
        <v>-1181</v>
      </c>
      <c r="CS18" s="3">
        <v>-12.65</v>
      </c>
      <c r="CZ18" s="2">
        <v>7</v>
      </c>
      <c r="DA18" s="2">
        <v>17836</v>
      </c>
      <c r="DB18" s="2">
        <v>6225</v>
      </c>
      <c r="DC18" s="3">
        <v>34.9</v>
      </c>
      <c r="DD18" s="2">
        <v>2</v>
      </c>
      <c r="DE18">
        <v>2806.5</v>
      </c>
      <c r="DF18" s="2">
        <v>1399</v>
      </c>
      <c r="DG18" s="3">
        <v>49.85</v>
      </c>
      <c r="DH18" s="2">
        <v>16</v>
      </c>
      <c r="DI18" s="2">
        <v>232140</v>
      </c>
      <c r="DJ18">
        <v>18391.8</v>
      </c>
      <c r="DK18" s="3">
        <v>7.92</v>
      </c>
      <c r="DR18" s="2">
        <v>74</v>
      </c>
      <c r="DS18">
        <v>2110810.0999999996</v>
      </c>
      <c r="DT18" s="3">
        <v>33644.639999999999</v>
      </c>
      <c r="DU18" s="3">
        <v>1.59</v>
      </c>
      <c r="DV18" s="2">
        <v>219</v>
      </c>
      <c r="DW18" s="3">
        <v>3103802.07</v>
      </c>
      <c r="DX18" s="3">
        <v>139912.54</v>
      </c>
      <c r="DY18" s="3">
        <v>4.51</v>
      </c>
      <c r="DZ18" s="2">
        <v>3</v>
      </c>
      <c r="EA18" s="2">
        <v>4460</v>
      </c>
      <c r="EB18" s="2">
        <v>628</v>
      </c>
      <c r="EC18" s="3">
        <v>14.08</v>
      </c>
      <c r="ED18" s="2">
        <v>5</v>
      </c>
      <c r="EE18" s="2">
        <v>9680</v>
      </c>
      <c r="EF18" s="2">
        <v>3030</v>
      </c>
      <c r="EG18" s="3">
        <v>31.3</v>
      </c>
      <c r="EN18" s="2">
        <v>3</v>
      </c>
      <c r="EO18" s="2">
        <v>3690</v>
      </c>
      <c r="EP18" s="2">
        <v>598</v>
      </c>
      <c r="EQ18" s="3">
        <v>16.21</v>
      </c>
    </row>
    <row r="19" spans="1:147">
      <c r="A19" t="s">
        <v>183</v>
      </c>
      <c r="B19" s="2">
        <v>30</v>
      </c>
      <c r="C19" s="2">
        <v>62</v>
      </c>
      <c r="L19" s="3">
        <v>37262247.25</v>
      </c>
      <c r="M19" s="3">
        <v>1360810.06</v>
      </c>
      <c r="Z19" s="2">
        <v>804</v>
      </c>
      <c r="AA19" s="3">
        <v>18232023.48</v>
      </c>
      <c r="AB19">
        <v>508307.28000000009</v>
      </c>
      <c r="AC19" s="3">
        <v>2.79</v>
      </c>
      <c r="AD19" s="2">
        <v>23</v>
      </c>
      <c r="AE19" s="2">
        <v>448392</v>
      </c>
      <c r="AF19" s="3">
        <v>151922.04</v>
      </c>
      <c r="AG19" s="3">
        <v>33.880000000000003</v>
      </c>
      <c r="AH19" s="2">
        <v>20</v>
      </c>
      <c r="AI19" s="2">
        <v>69600</v>
      </c>
      <c r="AJ19" s="2">
        <v>14020</v>
      </c>
      <c r="AK19" s="3">
        <v>20.14</v>
      </c>
      <c r="AR19" s="2">
        <v>134</v>
      </c>
      <c r="AS19" s="3">
        <v>2030875.84</v>
      </c>
      <c r="AT19" s="3">
        <v>-16895.29</v>
      </c>
      <c r="AU19" s="3">
        <v>-0.83</v>
      </c>
      <c r="AV19" s="2">
        <v>229</v>
      </c>
      <c r="AW19">
        <v>8010478.3699999992</v>
      </c>
      <c r="AX19" s="3">
        <v>326301.13</v>
      </c>
      <c r="AY19" s="3">
        <v>4.07</v>
      </c>
      <c r="AZ19" s="2">
        <v>34</v>
      </c>
      <c r="BA19">
        <v>736256.6</v>
      </c>
      <c r="BB19">
        <v>7350.4000000000015</v>
      </c>
      <c r="BC19" s="3">
        <v>1</v>
      </c>
      <c r="BJ19" s="2">
        <v>182</v>
      </c>
      <c r="BK19">
        <v>3108377.0999999996</v>
      </c>
      <c r="BL19">
        <v>159794.36000000002</v>
      </c>
      <c r="BM19" s="3">
        <v>5.14</v>
      </c>
      <c r="BN19" s="2">
        <v>21</v>
      </c>
      <c r="BO19" s="3">
        <v>173784.75</v>
      </c>
      <c r="BP19" s="3">
        <v>25872.75</v>
      </c>
      <c r="BQ19" s="3">
        <v>14.89</v>
      </c>
      <c r="BR19" s="2">
        <v>3</v>
      </c>
      <c r="BS19" s="2">
        <v>51305</v>
      </c>
      <c r="BT19" s="2">
        <v>-2274</v>
      </c>
      <c r="BU19" s="3">
        <v>-4.43</v>
      </c>
      <c r="BV19" s="2">
        <v>31</v>
      </c>
      <c r="BW19" s="2">
        <v>186511</v>
      </c>
      <c r="BX19">
        <v>35844.5</v>
      </c>
      <c r="BY19" s="3">
        <v>19.22</v>
      </c>
      <c r="BZ19" s="2">
        <v>17</v>
      </c>
      <c r="CA19" s="3">
        <v>77593.77</v>
      </c>
      <c r="CB19" s="3">
        <v>15170.14</v>
      </c>
      <c r="CC19" s="3">
        <v>19.55</v>
      </c>
      <c r="CD19" s="2">
        <v>0</v>
      </c>
      <c r="CG19" t="s">
        <v>167</v>
      </c>
      <c r="CH19" s="2">
        <v>0</v>
      </c>
      <c r="CK19" t="s">
        <v>167</v>
      </c>
      <c r="CL19" s="2">
        <v>6</v>
      </c>
      <c r="CM19" s="2">
        <v>18138</v>
      </c>
      <c r="CN19" s="2">
        <v>6774</v>
      </c>
      <c r="CO19" s="3">
        <v>37.35</v>
      </c>
      <c r="CP19" s="2">
        <v>2</v>
      </c>
      <c r="CQ19" s="2">
        <v>11430</v>
      </c>
      <c r="CR19" s="2">
        <v>4621</v>
      </c>
      <c r="CS19" s="3">
        <v>40.43</v>
      </c>
      <c r="CZ19" s="2">
        <v>7</v>
      </c>
      <c r="DA19" s="2">
        <v>14025</v>
      </c>
      <c r="DB19" s="2">
        <v>2254</v>
      </c>
      <c r="DC19" s="3">
        <v>16.07</v>
      </c>
      <c r="DD19" s="2">
        <v>0</v>
      </c>
      <c r="DG19" t="s">
        <v>167</v>
      </c>
      <c r="DH19" s="2">
        <v>15</v>
      </c>
      <c r="DI19" s="2">
        <v>57234</v>
      </c>
      <c r="DJ19">
        <v>5420.4</v>
      </c>
      <c r="DK19" s="3">
        <v>9.4700000000000006</v>
      </c>
      <c r="DR19" s="2">
        <v>58</v>
      </c>
      <c r="DS19" s="3">
        <v>1466984.37</v>
      </c>
      <c r="DT19">
        <v>38274.619999999995</v>
      </c>
      <c r="DU19" s="3">
        <v>2.61</v>
      </c>
      <c r="DV19" s="2">
        <v>195</v>
      </c>
      <c r="DW19">
        <v>2606165.9699999997</v>
      </c>
      <c r="DX19" s="3">
        <v>82837.63</v>
      </c>
      <c r="DY19" s="3">
        <v>3.18</v>
      </c>
      <c r="DZ19" s="2">
        <v>3</v>
      </c>
      <c r="EA19" s="2">
        <v>4940</v>
      </c>
      <c r="EB19">
        <v>368.5</v>
      </c>
      <c r="EC19" s="3">
        <v>7.46</v>
      </c>
      <c r="ED19" s="2">
        <v>3</v>
      </c>
      <c r="EE19" s="2">
        <v>6850</v>
      </c>
      <c r="EF19" s="2">
        <v>-1980</v>
      </c>
      <c r="EG19" s="3">
        <v>-28.91</v>
      </c>
      <c r="EN19" s="2">
        <v>5</v>
      </c>
      <c r="EO19" s="2">
        <v>8516</v>
      </c>
      <c r="EP19" s="2">
        <v>2247</v>
      </c>
      <c r="EQ19" s="3">
        <v>26.39</v>
      </c>
    </row>
    <row r="20" spans="1:147">
      <c r="A20" t="s">
        <v>184</v>
      </c>
      <c r="B20" s="2">
        <v>30</v>
      </c>
      <c r="C20" s="2">
        <v>62</v>
      </c>
      <c r="L20" s="3">
        <v>31386025.57</v>
      </c>
      <c r="M20" s="3">
        <v>1591254.53</v>
      </c>
      <c r="Z20" s="2">
        <v>781</v>
      </c>
      <c r="AA20">
        <v>12462872.829999998</v>
      </c>
      <c r="AB20">
        <v>1107432.9799999995</v>
      </c>
      <c r="AC20" s="3">
        <v>8.89</v>
      </c>
      <c r="AD20" s="2">
        <v>17</v>
      </c>
      <c r="AE20" s="2">
        <v>342399</v>
      </c>
      <c r="AF20" s="3">
        <v>134142.96</v>
      </c>
      <c r="AG20" s="3">
        <v>39.18</v>
      </c>
      <c r="AH20" s="2">
        <v>15</v>
      </c>
      <c r="AI20" s="2">
        <v>32800</v>
      </c>
      <c r="AJ20" s="2">
        <v>15240</v>
      </c>
      <c r="AK20" s="3">
        <v>46.46</v>
      </c>
      <c r="AR20" s="2">
        <v>128</v>
      </c>
      <c r="AS20">
        <v>1546056.9099999997</v>
      </c>
      <c r="AT20" s="3">
        <v>59438.09</v>
      </c>
      <c r="AU20" s="3">
        <v>3.84</v>
      </c>
      <c r="AV20" s="2">
        <v>247</v>
      </c>
      <c r="AW20">
        <v>6103455.2200000016</v>
      </c>
      <c r="AX20">
        <v>173096.00999999998</v>
      </c>
      <c r="AY20" s="3">
        <v>2.84</v>
      </c>
      <c r="AZ20" s="2">
        <v>29</v>
      </c>
      <c r="BA20" s="3">
        <v>913512.75</v>
      </c>
      <c r="BB20" s="3">
        <v>23451.25</v>
      </c>
      <c r="BC20" s="3">
        <v>2.57</v>
      </c>
      <c r="BJ20" s="2">
        <v>183</v>
      </c>
      <c r="BK20">
        <v>3569295.3</v>
      </c>
      <c r="BL20">
        <v>-1671.1700000000128</v>
      </c>
      <c r="BM20" s="3">
        <v>-0.05</v>
      </c>
      <c r="BN20" s="2">
        <v>20</v>
      </c>
      <c r="BO20" s="3">
        <v>132993.75</v>
      </c>
      <c r="BP20" s="2">
        <v>22186</v>
      </c>
      <c r="BQ20" s="3">
        <v>16.68</v>
      </c>
      <c r="BR20" s="2">
        <v>6</v>
      </c>
      <c r="BS20" s="2">
        <v>28030</v>
      </c>
      <c r="BT20" s="2">
        <v>5540</v>
      </c>
      <c r="BU20" s="3">
        <v>19.760000000000002</v>
      </c>
      <c r="BV20" s="2">
        <v>25</v>
      </c>
      <c r="BW20" s="2">
        <v>270030</v>
      </c>
      <c r="BX20" s="2">
        <v>9534</v>
      </c>
      <c r="BY20" s="3">
        <v>3.53</v>
      </c>
      <c r="BZ20" s="2">
        <v>18</v>
      </c>
      <c r="CA20" s="3">
        <v>36467.97</v>
      </c>
      <c r="CB20" s="3">
        <v>-2256.88</v>
      </c>
      <c r="CC20" s="3">
        <v>-6.19</v>
      </c>
      <c r="CD20" s="2">
        <v>2</v>
      </c>
      <c r="CE20" s="2">
        <v>12740</v>
      </c>
      <c r="CF20" s="2">
        <v>-2706</v>
      </c>
      <c r="CG20" s="3">
        <v>-21.24</v>
      </c>
      <c r="CH20" s="2">
        <v>1</v>
      </c>
      <c r="CI20" s="2">
        <v>30</v>
      </c>
      <c r="CJ20" s="2">
        <v>30</v>
      </c>
      <c r="CK20" s="3">
        <v>100</v>
      </c>
      <c r="CL20" s="2">
        <v>4</v>
      </c>
      <c r="CM20" s="2">
        <v>3450</v>
      </c>
      <c r="CN20" s="2">
        <v>1282</v>
      </c>
      <c r="CO20" s="3">
        <v>37.159999999999997</v>
      </c>
      <c r="CP20" s="2">
        <v>4</v>
      </c>
      <c r="CQ20" s="2">
        <v>19580</v>
      </c>
      <c r="CR20" s="2">
        <v>5784</v>
      </c>
      <c r="CS20" s="3">
        <v>29.54</v>
      </c>
      <c r="CZ20" s="2">
        <v>6</v>
      </c>
      <c r="DA20" s="2">
        <v>48909</v>
      </c>
      <c r="DB20" s="2">
        <v>166</v>
      </c>
      <c r="DC20" s="3">
        <v>0.34</v>
      </c>
      <c r="DD20" s="2">
        <v>0</v>
      </c>
      <c r="DG20" t="s">
        <v>167</v>
      </c>
      <c r="DH20" s="2">
        <v>11</v>
      </c>
      <c r="DI20" s="2">
        <v>44442</v>
      </c>
      <c r="DJ20">
        <v>4843.2</v>
      </c>
      <c r="DK20" s="3">
        <v>10.9</v>
      </c>
      <c r="DR20" s="2">
        <v>64</v>
      </c>
      <c r="DS20">
        <v>1833787.1</v>
      </c>
      <c r="DT20">
        <v>48533.9</v>
      </c>
      <c r="DU20" s="3">
        <v>2.65</v>
      </c>
      <c r="DV20" s="2">
        <v>188</v>
      </c>
      <c r="DW20">
        <v>3886610.7400000007</v>
      </c>
      <c r="DX20">
        <v>-5636.1099999999897</v>
      </c>
      <c r="DY20" s="3">
        <v>-0.15</v>
      </c>
      <c r="DZ20" s="2">
        <v>5</v>
      </c>
      <c r="EA20" s="2">
        <v>6545</v>
      </c>
      <c r="EB20">
        <v>740.5</v>
      </c>
      <c r="EC20" s="3">
        <v>11.31</v>
      </c>
      <c r="ED20" s="2">
        <v>5</v>
      </c>
      <c r="EE20" s="2">
        <v>136260</v>
      </c>
      <c r="EF20" s="2">
        <v>-3240</v>
      </c>
      <c r="EG20" s="3">
        <v>-2.38</v>
      </c>
      <c r="EN20" s="2">
        <v>1</v>
      </c>
      <c r="EO20" s="2">
        <v>200</v>
      </c>
      <c r="EP20" s="2">
        <v>167</v>
      </c>
      <c r="EQ20" s="3">
        <v>83.5</v>
      </c>
    </row>
    <row r="21" spans="1:147">
      <c r="A21" t="s">
        <v>185</v>
      </c>
      <c r="B21" s="2">
        <v>30</v>
      </c>
      <c r="C21" s="2">
        <v>62</v>
      </c>
      <c r="L21">
        <v>37279737.100000001</v>
      </c>
      <c r="M21" s="3">
        <v>630949.91</v>
      </c>
      <c r="Z21" s="2">
        <v>732</v>
      </c>
      <c r="AA21" s="3">
        <v>15186435.73</v>
      </c>
      <c r="AB21">
        <v>407724.64000000007</v>
      </c>
      <c r="AC21" s="3">
        <v>2.68</v>
      </c>
      <c r="AD21" s="2">
        <v>12</v>
      </c>
      <c r="AE21" s="2">
        <v>2795430</v>
      </c>
      <c r="AF21" s="3">
        <v>-780134.69</v>
      </c>
      <c r="AG21" s="3">
        <v>-27.91</v>
      </c>
      <c r="AH21" s="2">
        <v>16</v>
      </c>
      <c r="AI21" s="2">
        <v>37200</v>
      </c>
      <c r="AJ21" s="2">
        <v>16200</v>
      </c>
      <c r="AK21" s="3">
        <v>43.55</v>
      </c>
      <c r="AR21" s="2">
        <v>108</v>
      </c>
      <c r="AS21" s="3">
        <v>1458343.59</v>
      </c>
      <c r="AT21">
        <v>128390.96000000002</v>
      </c>
      <c r="AU21" s="3">
        <v>8.8000000000000007</v>
      </c>
      <c r="AV21" s="2">
        <v>233</v>
      </c>
      <c r="AW21">
        <v>7313693.6799999988</v>
      </c>
      <c r="AX21">
        <v>236916.40000000002</v>
      </c>
      <c r="AY21" s="3">
        <v>3.24</v>
      </c>
      <c r="AZ21" s="2">
        <v>25</v>
      </c>
      <c r="BA21" s="3">
        <v>544395.05000000005</v>
      </c>
      <c r="BB21" s="3">
        <v>-9101.0499999999993</v>
      </c>
      <c r="BC21" s="3">
        <v>-1.67</v>
      </c>
      <c r="BJ21" s="2">
        <v>205</v>
      </c>
      <c r="BK21">
        <v>2757406.4000000004</v>
      </c>
      <c r="BL21">
        <v>104790.73000000001</v>
      </c>
      <c r="BM21" s="3">
        <v>3.8</v>
      </c>
      <c r="BN21" s="2">
        <v>35</v>
      </c>
      <c r="BO21" s="2">
        <v>101022</v>
      </c>
      <c r="BP21">
        <v>15114.5</v>
      </c>
      <c r="BQ21" s="3">
        <v>14.96</v>
      </c>
      <c r="BR21" s="2">
        <v>5</v>
      </c>
      <c r="BS21" s="2">
        <v>12994</v>
      </c>
      <c r="BT21" s="2">
        <v>-1655</v>
      </c>
      <c r="BU21" s="3">
        <v>-12.74</v>
      </c>
      <c r="BV21" s="2">
        <v>39</v>
      </c>
      <c r="BW21" s="2">
        <v>455765</v>
      </c>
      <c r="BX21" s="2">
        <v>9786</v>
      </c>
      <c r="BY21" s="3">
        <v>2.15</v>
      </c>
      <c r="BZ21" s="2">
        <v>14</v>
      </c>
      <c r="CA21">
        <v>47299.349999999991</v>
      </c>
      <c r="CB21" s="3">
        <v>6527.95</v>
      </c>
      <c r="CC21" s="3">
        <v>13.8</v>
      </c>
      <c r="CD21" s="2">
        <v>2</v>
      </c>
      <c r="CE21" s="2">
        <v>28308</v>
      </c>
      <c r="CF21" s="2">
        <v>10592</v>
      </c>
      <c r="CG21" s="3">
        <v>37.42</v>
      </c>
      <c r="CH21" s="2">
        <v>2</v>
      </c>
      <c r="CI21" s="2">
        <v>120</v>
      </c>
      <c r="CJ21" s="2">
        <v>90</v>
      </c>
      <c r="CK21" s="3">
        <v>75</v>
      </c>
      <c r="CL21" s="2">
        <v>2</v>
      </c>
      <c r="CM21" s="2">
        <v>19070</v>
      </c>
      <c r="CN21" s="2">
        <v>-650</v>
      </c>
      <c r="CO21" s="3">
        <v>-3.41</v>
      </c>
      <c r="CP21" s="2">
        <v>5</v>
      </c>
      <c r="CQ21" s="2">
        <v>100910</v>
      </c>
      <c r="CR21" s="2">
        <v>9735</v>
      </c>
      <c r="CS21" s="3">
        <v>9.65</v>
      </c>
      <c r="CZ21" s="2">
        <v>9</v>
      </c>
      <c r="DA21" s="2">
        <v>4861</v>
      </c>
      <c r="DB21" s="2">
        <v>1305</v>
      </c>
      <c r="DC21" s="3">
        <v>26.85</v>
      </c>
      <c r="DD21" s="2">
        <v>3</v>
      </c>
      <c r="DE21">
        <v>22330.5</v>
      </c>
      <c r="DF21">
        <v>1926.5</v>
      </c>
      <c r="DG21" s="3">
        <v>8.6300000000000008</v>
      </c>
      <c r="DH21" s="2">
        <v>17</v>
      </c>
      <c r="DI21" s="2">
        <v>239920</v>
      </c>
      <c r="DJ21" s="3">
        <v>17956.73</v>
      </c>
      <c r="DK21" s="3">
        <v>7.48</v>
      </c>
      <c r="DR21" s="2">
        <v>68</v>
      </c>
      <c r="DS21" s="3">
        <v>2091977.98</v>
      </c>
      <c r="DT21" s="3">
        <v>103690.12</v>
      </c>
      <c r="DU21" s="3">
        <v>4.96</v>
      </c>
      <c r="DV21" s="2">
        <v>211</v>
      </c>
      <c r="DW21" s="3">
        <v>4298324.82</v>
      </c>
      <c r="DX21" s="3">
        <v>368765.85</v>
      </c>
      <c r="DY21" s="3">
        <v>8.58</v>
      </c>
      <c r="DZ21" s="2">
        <v>2</v>
      </c>
      <c r="EA21" s="2">
        <v>40</v>
      </c>
      <c r="EB21" s="2">
        <v>40</v>
      </c>
      <c r="EC21" s="3">
        <v>100</v>
      </c>
      <c r="ED21" s="2">
        <v>1</v>
      </c>
      <c r="EE21" s="2">
        <v>2440</v>
      </c>
      <c r="EF21" s="2">
        <v>240</v>
      </c>
      <c r="EG21" s="3">
        <v>9.84</v>
      </c>
      <c r="EN21" s="2">
        <v>2</v>
      </c>
      <c r="EO21" s="2">
        <v>1370</v>
      </c>
      <c r="EP21" s="2">
        <v>655</v>
      </c>
      <c r="EQ21" s="3">
        <v>47.81</v>
      </c>
    </row>
    <row r="22" spans="1:147">
      <c r="A22" t="s">
        <v>186</v>
      </c>
      <c r="B22" s="2">
        <v>30</v>
      </c>
      <c r="C22" s="2">
        <v>62</v>
      </c>
      <c r="L22" s="3">
        <v>45459719.090000004</v>
      </c>
      <c r="M22">
        <v>333458.7</v>
      </c>
      <c r="Z22" s="2">
        <v>809</v>
      </c>
      <c r="AA22">
        <v>24053634.470000003</v>
      </c>
      <c r="AB22">
        <v>-638542.62999999977</v>
      </c>
      <c r="AC22" s="3">
        <v>-2.65</v>
      </c>
      <c r="AD22" s="2">
        <v>18</v>
      </c>
      <c r="AE22" s="2">
        <v>1941501</v>
      </c>
      <c r="AF22" s="3">
        <v>344839.97</v>
      </c>
      <c r="AG22" s="3">
        <v>17.760000000000002</v>
      </c>
      <c r="AH22" s="2">
        <v>10</v>
      </c>
      <c r="AI22" s="2">
        <v>15600</v>
      </c>
      <c r="AJ22" s="2">
        <v>3852</v>
      </c>
      <c r="AK22" s="3">
        <v>24.69</v>
      </c>
      <c r="AR22" s="2">
        <v>101</v>
      </c>
      <c r="AS22">
        <v>1117554.4500000002</v>
      </c>
      <c r="AT22">
        <v>38219.9</v>
      </c>
      <c r="AU22" s="3">
        <v>3.42</v>
      </c>
      <c r="AV22" s="2">
        <v>248</v>
      </c>
      <c r="AW22">
        <v>9416560.7800000012</v>
      </c>
      <c r="AX22">
        <v>146062.53000000003</v>
      </c>
      <c r="AY22" s="3">
        <v>1.55</v>
      </c>
      <c r="AZ22" s="2">
        <v>32</v>
      </c>
      <c r="BA22">
        <v>526346.5</v>
      </c>
      <c r="BB22">
        <v>25529.5</v>
      </c>
      <c r="BC22" s="3">
        <v>4.8499999999999996</v>
      </c>
      <c r="BJ22" s="2">
        <v>196</v>
      </c>
      <c r="BK22">
        <v>2911828.5999999996</v>
      </c>
      <c r="BL22">
        <v>125631.97000000006</v>
      </c>
      <c r="BM22" s="3">
        <v>4.3099999999999996</v>
      </c>
      <c r="BN22" s="2">
        <v>28</v>
      </c>
      <c r="BO22" s="2">
        <v>250841</v>
      </c>
      <c r="BP22">
        <v>-4611.5</v>
      </c>
      <c r="BQ22" s="3">
        <v>-1.84</v>
      </c>
      <c r="BR22" s="2">
        <v>4</v>
      </c>
      <c r="BS22" s="2">
        <v>55124</v>
      </c>
      <c r="BT22" s="2">
        <v>118</v>
      </c>
      <c r="BU22" s="3">
        <v>0.21</v>
      </c>
      <c r="BV22" s="2">
        <v>32</v>
      </c>
      <c r="BW22" s="2">
        <v>307295</v>
      </c>
      <c r="BX22">
        <v>11741.9</v>
      </c>
      <c r="BY22" s="3">
        <v>3.82</v>
      </c>
      <c r="BZ22" s="2">
        <v>16</v>
      </c>
      <c r="CA22" s="3">
        <v>352763.28</v>
      </c>
      <c r="CB22">
        <v>1420.2799999999997</v>
      </c>
      <c r="CC22" s="3">
        <v>0.4</v>
      </c>
      <c r="CD22" s="2">
        <v>3</v>
      </c>
      <c r="CE22" s="2">
        <v>31700</v>
      </c>
      <c r="CF22" s="2">
        <v>-998</v>
      </c>
      <c r="CG22" s="3">
        <v>-3.15</v>
      </c>
      <c r="CH22" s="2">
        <v>0</v>
      </c>
      <c r="CK22" t="s">
        <v>167</v>
      </c>
      <c r="CL22" s="2">
        <v>4</v>
      </c>
      <c r="CM22" s="2">
        <v>544</v>
      </c>
      <c r="CN22" s="2">
        <v>-2634</v>
      </c>
      <c r="CO22" s="3">
        <v>-484.19</v>
      </c>
      <c r="CP22" s="2">
        <v>4</v>
      </c>
      <c r="CQ22" s="2">
        <v>45715</v>
      </c>
      <c r="CR22" s="2">
        <v>-6851</v>
      </c>
      <c r="CS22" s="3">
        <v>-14.99</v>
      </c>
      <c r="CZ22" s="2">
        <v>6</v>
      </c>
      <c r="DA22" s="2">
        <v>25647</v>
      </c>
      <c r="DB22" s="2">
        <v>1142</v>
      </c>
      <c r="DC22" s="3">
        <v>4.45</v>
      </c>
      <c r="DD22" s="2">
        <v>4</v>
      </c>
      <c r="DE22" s="2">
        <v>8650</v>
      </c>
      <c r="DF22">
        <v>4487.5</v>
      </c>
      <c r="DG22" s="3">
        <v>51.88</v>
      </c>
      <c r="DH22" s="2">
        <v>15</v>
      </c>
      <c r="DI22" s="2">
        <v>110469</v>
      </c>
      <c r="DJ22">
        <v>16284.2</v>
      </c>
      <c r="DK22" s="3">
        <v>14.74</v>
      </c>
      <c r="DR22" s="2">
        <v>76</v>
      </c>
      <c r="DS22" s="3">
        <v>1043104.51</v>
      </c>
      <c r="DT22">
        <v>82981.909999999989</v>
      </c>
      <c r="DU22" s="3">
        <v>7.96</v>
      </c>
      <c r="DV22" s="2">
        <v>227</v>
      </c>
      <c r="DW22">
        <v>3147889.5</v>
      </c>
      <c r="DX22">
        <v>202412.86999999997</v>
      </c>
      <c r="DY22" s="3">
        <v>6.43</v>
      </c>
      <c r="DZ22" s="2">
        <v>6</v>
      </c>
      <c r="EA22" s="2">
        <v>1500</v>
      </c>
      <c r="EB22">
        <v>457.5</v>
      </c>
      <c r="EC22" s="3">
        <v>30.5</v>
      </c>
      <c r="ED22" s="2">
        <v>6</v>
      </c>
      <c r="EE22" s="2">
        <v>203150</v>
      </c>
      <c r="EF22" s="2">
        <v>-2630</v>
      </c>
      <c r="EG22" s="3">
        <v>-1.29</v>
      </c>
      <c r="EN22" s="2">
        <v>3</v>
      </c>
      <c r="EO22" s="2">
        <v>2770</v>
      </c>
      <c r="EP22" s="2">
        <v>828</v>
      </c>
      <c r="EQ22" s="3">
        <v>29.89</v>
      </c>
    </row>
    <row r="23" spans="1:147">
      <c r="A23" t="s">
        <v>187</v>
      </c>
      <c r="B23" s="2">
        <v>30</v>
      </c>
      <c r="C23" s="2">
        <v>62</v>
      </c>
      <c r="L23" s="3">
        <v>39836785.729999997</v>
      </c>
      <c r="M23">
        <v>2007678.1</v>
      </c>
      <c r="Z23" s="2">
        <v>749</v>
      </c>
      <c r="AA23">
        <v>19115396.110000003</v>
      </c>
      <c r="AB23" s="3">
        <v>1140977.6399999999</v>
      </c>
      <c r="AC23" s="3">
        <v>5.97</v>
      </c>
      <c r="AD23" s="2">
        <v>12</v>
      </c>
      <c r="AE23" s="2">
        <v>645492</v>
      </c>
      <c r="AF23">
        <v>-28256.740000000005</v>
      </c>
      <c r="AG23" s="3">
        <v>-4.38</v>
      </c>
      <c r="AH23" s="2">
        <v>10</v>
      </c>
      <c r="AI23" s="2">
        <v>15600</v>
      </c>
      <c r="AJ23" s="2">
        <v>3380</v>
      </c>
      <c r="AK23" s="3">
        <v>21.67</v>
      </c>
      <c r="AR23" s="2">
        <v>99</v>
      </c>
      <c r="AS23">
        <v>1708547.9800000002</v>
      </c>
      <c r="AT23">
        <v>6564.9699999999948</v>
      </c>
      <c r="AU23" s="3">
        <v>0.38</v>
      </c>
      <c r="AV23" s="2">
        <v>230</v>
      </c>
      <c r="AW23">
        <v>7954634.580000001</v>
      </c>
      <c r="AX23" s="3">
        <v>614914.37</v>
      </c>
      <c r="AY23" s="3">
        <v>7.73</v>
      </c>
      <c r="AZ23" s="2">
        <v>32</v>
      </c>
      <c r="BA23">
        <v>405177.8</v>
      </c>
      <c r="BB23">
        <v>39130.199999999997</v>
      </c>
      <c r="BC23" s="3">
        <v>9.66</v>
      </c>
      <c r="BJ23" s="2">
        <v>186</v>
      </c>
      <c r="BK23">
        <v>2949482.7</v>
      </c>
      <c r="BL23">
        <v>60362.400000000001</v>
      </c>
      <c r="BM23" s="3">
        <v>2.0499999999999998</v>
      </c>
      <c r="BN23" s="2">
        <v>30</v>
      </c>
      <c r="BO23" s="3">
        <v>250836.25</v>
      </c>
      <c r="BP23">
        <v>-33253.5</v>
      </c>
      <c r="BQ23" s="3">
        <v>-13.26</v>
      </c>
      <c r="BR23" s="2">
        <v>6</v>
      </c>
      <c r="BS23" s="2">
        <v>78351</v>
      </c>
      <c r="BT23" s="2">
        <v>16917</v>
      </c>
      <c r="BU23" s="3">
        <v>21.59</v>
      </c>
      <c r="BV23" s="2">
        <v>24</v>
      </c>
      <c r="BW23" s="2">
        <v>433865</v>
      </c>
      <c r="BX23">
        <v>-6213.2999999999993</v>
      </c>
      <c r="BY23" s="3">
        <v>-1.43</v>
      </c>
      <c r="BZ23" s="2">
        <v>16</v>
      </c>
      <c r="CA23" s="3">
        <v>137396.95000000001</v>
      </c>
      <c r="CB23" s="3">
        <v>28399.88</v>
      </c>
      <c r="CC23" s="3">
        <v>20.67</v>
      </c>
      <c r="CD23" s="2">
        <v>2</v>
      </c>
      <c r="CE23" s="2">
        <v>5100</v>
      </c>
      <c r="CF23" s="2">
        <v>3156</v>
      </c>
      <c r="CG23" s="3">
        <v>61.88</v>
      </c>
      <c r="CH23" s="2">
        <v>0</v>
      </c>
      <c r="CK23" t="s">
        <v>167</v>
      </c>
      <c r="CL23" s="2">
        <v>5</v>
      </c>
      <c r="CM23" s="2">
        <v>6396</v>
      </c>
      <c r="CN23">
        <v>3660.4</v>
      </c>
      <c r="CO23" s="3">
        <v>57.23</v>
      </c>
      <c r="CP23" s="2">
        <v>5</v>
      </c>
      <c r="CQ23" s="2">
        <v>21898</v>
      </c>
      <c r="CR23" s="2">
        <v>1306</v>
      </c>
      <c r="CS23" s="3">
        <v>5.96</v>
      </c>
      <c r="CZ23" s="2">
        <v>8</v>
      </c>
      <c r="DA23" s="2">
        <v>68507</v>
      </c>
      <c r="DB23" s="2">
        <v>6452</v>
      </c>
      <c r="DC23" s="3">
        <v>9.42</v>
      </c>
      <c r="DD23" s="2">
        <v>2</v>
      </c>
      <c r="DE23" s="2">
        <v>1135</v>
      </c>
      <c r="DF23" s="2">
        <v>230</v>
      </c>
      <c r="DG23" s="3">
        <v>20.260000000000002</v>
      </c>
      <c r="DH23" s="2">
        <v>16</v>
      </c>
      <c r="DI23" s="2">
        <v>166694</v>
      </c>
      <c r="DJ23">
        <v>6348.6</v>
      </c>
      <c r="DK23" s="3">
        <v>3.81</v>
      </c>
      <c r="DR23" s="2">
        <v>79</v>
      </c>
      <c r="DS23">
        <v>1773646.2</v>
      </c>
      <c r="DT23">
        <v>6234.550000000002</v>
      </c>
      <c r="DU23" s="3">
        <v>0.35</v>
      </c>
      <c r="DV23" s="2">
        <v>209</v>
      </c>
      <c r="DW23">
        <v>4189910.8600000008</v>
      </c>
      <c r="DX23">
        <v>131573.42999999991</v>
      </c>
      <c r="DY23" s="3">
        <v>3.14</v>
      </c>
      <c r="DZ23" s="2">
        <v>2</v>
      </c>
      <c r="EA23" s="2">
        <v>255</v>
      </c>
      <c r="EB23">
        <v>215.5</v>
      </c>
      <c r="EC23" s="3">
        <v>84.51</v>
      </c>
      <c r="ED23" s="2">
        <v>6</v>
      </c>
      <c r="EE23">
        <v>55977.3</v>
      </c>
      <c r="EF23">
        <v>6519.3</v>
      </c>
      <c r="EG23" s="3">
        <v>11.65</v>
      </c>
      <c r="EN23" s="2">
        <v>3</v>
      </c>
      <c r="EO23" s="2">
        <v>19180</v>
      </c>
      <c r="EP23" s="2">
        <v>5408</v>
      </c>
      <c r="EQ23" s="3">
        <v>28.2</v>
      </c>
    </row>
    <row r="24" spans="1:147">
      <c r="A24" t="s">
        <v>188</v>
      </c>
      <c r="B24" s="2">
        <v>30</v>
      </c>
      <c r="C24" s="2">
        <v>62</v>
      </c>
      <c r="L24">
        <v>51804796.799999997</v>
      </c>
      <c r="M24" s="3">
        <v>593985.13</v>
      </c>
      <c r="Z24" s="2">
        <v>734</v>
      </c>
      <c r="AA24">
        <v>22359880.650000002</v>
      </c>
      <c r="AB24">
        <v>-785806.8400000002</v>
      </c>
      <c r="AC24" s="3">
        <v>-3.51</v>
      </c>
      <c r="AD24" s="2">
        <v>14</v>
      </c>
      <c r="AE24" s="2">
        <v>452052</v>
      </c>
      <c r="AF24" s="3">
        <v>338098.84</v>
      </c>
      <c r="AG24" s="3">
        <v>74.790000000000006</v>
      </c>
      <c r="AH24" s="2">
        <v>12</v>
      </c>
      <c r="AI24" s="2">
        <v>39600</v>
      </c>
      <c r="AJ24" s="2">
        <v>4240</v>
      </c>
      <c r="AK24" s="3">
        <v>10.71</v>
      </c>
      <c r="AR24" s="2">
        <v>121</v>
      </c>
      <c r="AS24" s="3">
        <v>2261348.52</v>
      </c>
      <c r="AT24">
        <v>156319.27999999997</v>
      </c>
      <c r="AU24" s="3">
        <v>6.91</v>
      </c>
      <c r="AV24" s="2">
        <v>242</v>
      </c>
      <c r="AW24" s="3">
        <v>8897623.4700000007</v>
      </c>
      <c r="AX24">
        <v>514619.44000000006</v>
      </c>
      <c r="AY24" s="3">
        <v>5.78</v>
      </c>
      <c r="AZ24" s="2">
        <v>29</v>
      </c>
      <c r="BA24">
        <v>952347.5</v>
      </c>
      <c r="BB24">
        <v>9068.5</v>
      </c>
      <c r="BC24" s="3">
        <v>0.95</v>
      </c>
      <c r="BJ24" s="2">
        <v>188</v>
      </c>
      <c r="BK24">
        <v>2901059.7</v>
      </c>
      <c r="BL24" s="3">
        <v>86982.83</v>
      </c>
      <c r="BM24" s="3">
        <v>3</v>
      </c>
      <c r="BN24" s="2">
        <v>24</v>
      </c>
      <c r="BO24">
        <v>100297.5</v>
      </c>
      <c r="BP24">
        <v>-3337.5</v>
      </c>
      <c r="BQ24" s="3">
        <v>-3.33</v>
      </c>
      <c r="BR24" s="2">
        <v>5</v>
      </c>
      <c r="BS24" s="2">
        <v>4420</v>
      </c>
      <c r="BT24" s="2">
        <v>757</v>
      </c>
      <c r="BU24" s="3">
        <v>17.13</v>
      </c>
      <c r="BV24" s="2">
        <v>35</v>
      </c>
      <c r="BW24" s="2">
        <v>318050</v>
      </c>
      <c r="BX24" s="2">
        <v>36424</v>
      </c>
      <c r="BY24" s="3">
        <v>11.45</v>
      </c>
      <c r="BZ24" s="2">
        <v>14</v>
      </c>
      <c r="CA24" s="3">
        <v>75628.87</v>
      </c>
      <c r="CB24">
        <v>27413.710000000003</v>
      </c>
      <c r="CC24" s="3">
        <v>36.25</v>
      </c>
      <c r="CD24" s="2">
        <v>2</v>
      </c>
      <c r="CE24" s="2">
        <v>25380</v>
      </c>
      <c r="CF24" s="2">
        <v>2720</v>
      </c>
      <c r="CG24" s="3">
        <v>10.72</v>
      </c>
      <c r="CH24" s="2">
        <v>1</v>
      </c>
      <c r="CI24" s="2">
        <v>20</v>
      </c>
      <c r="CJ24" s="2">
        <v>10</v>
      </c>
      <c r="CK24" s="3">
        <v>50</v>
      </c>
      <c r="CL24" s="2">
        <v>1</v>
      </c>
      <c r="CM24" s="2">
        <v>2</v>
      </c>
      <c r="CN24" s="2">
        <v>2</v>
      </c>
      <c r="CO24" s="3">
        <v>100</v>
      </c>
      <c r="CP24" s="2">
        <v>6</v>
      </c>
      <c r="CQ24" s="2">
        <v>13900</v>
      </c>
      <c r="CR24" s="2">
        <v>2703</v>
      </c>
      <c r="CS24" s="3">
        <v>19.45</v>
      </c>
      <c r="CZ24" s="2">
        <v>4</v>
      </c>
      <c r="DA24" s="2">
        <v>13516</v>
      </c>
      <c r="DB24" s="2">
        <v>1400</v>
      </c>
      <c r="DC24" s="3">
        <v>10.36</v>
      </c>
      <c r="DD24" s="2">
        <v>9</v>
      </c>
      <c r="DE24" s="2">
        <v>14285</v>
      </c>
      <c r="DF24">
        <v>-302.5</v>
      </c>
      <c r="DG24" s="3">
        <v>-2.12</v>
      </c>
      <c r="DH24" s="2">
        <v>16</v>
      </c>
      <c r="DI24" s="2">
        <v>334023</v>
      </c>
      <c r="DJ24" s="3">
        <v>4948.1400000000003</v>
      </c>
      <c r="DK24" s="3">
        <v>1.48</v>
      </c>
      <c r="DR24" s="2">
        <v>78</v>
      </c>
      <c r="DS24">
        <v>9838466.4899999984</v>
      </c>
      <c r="DT24">
        <v>21421.440000000002</v>
      </c>
      <c r="DU24" s="3">
        <v>0.22</v>
      </c>
      <c r="DV24" s="2">
        <v>215</v>
      </c>
      <c r="DW24" s="3">
        <v>3506503.82</v>
      </c>
      <c r="DX24">
        <v>180374.65000000005</v>
      </c>
      <c r="DY24" s="3">
        <v>5.14</v>
      </c>
      <c r="DZ24" s="2">
        <v>3</v>
      </c>
      <c r="EA24" s="2">
        <v>2575</v>
      </c>
      <c r="EB24" s="2">
        <v>890</v>
      </c>
      <c r="EC24" s="3">
        <v>34.56</v>
      </c>
      <c r="ED24" s="2">
        <v>4</v>
      </c>
      <c r="EE24" s="3">
        <v>26040.28</v>
      </c>
      <c r="EF24" s="3">
        <v>-599.72</v>
      </c>
      <c r="EG24" s="3">
        <v>-2.2999999999999998</v>
      </c>
      <c r="EN24" s="2">
        <v>2</v>
      </c>
      <c r="EO24" s="2">
        <v>1800</v>
      </c>
      <c r="EP24" s="2">
        <v>587</v>
      </c>
      <c r="EQ24" s="3">
        <v>32.61</v>
      </c>
    </row>
    <row r="25" spans="1:147">
      <c r="A25" t="s">
        <v>189</v>
      </c>
      <c r="B25" s="2">
        <v>30</v>
      </c>
      <c r="C25" s="2">
        <v>62</v>
      </c>
      <c r="L25" s="3">
        <v>45066429.460000001</v>
      </c>
      <c r="M25" s="3">
        <v>1367104.86</v>
      </c>
      <c r="Z25" s="2">
        <v>825</v>
      </c>
      <c r="AA25">
        <v>22228667.349999998</v>
      </c>
      <c r="AB25">
        <v>675989.82999999961</v>
      </c>
      <c r="AC25" s="3">
        <v>3.04</v>
      </c>
      <c r="AD25" s="2">
        <v>20</v>
      </c>
      <c r="AE25" s="2">
        <v>577301</v>
      </c>
      <c r="AF25" s="3">
        <v>143822.82</v>
      </c>
      <c r="AG25" s="3">
        <v>24.91</v>
      </c>
      <c r="AH25" s="2">
        <v>13</v>
      </c>
      <c r="AI25" s="2">
        <v>19400</v>
      </c>
      <c r="AJ25" s="2">
        <v>14360</v>
      </c>
      <c r="AK25" s="3">
        <v>74.02</v>
      </c>
      <c r="AR25" s="2">
        <v>112</v>
      </c>
      <c r="AS25">
        <v>2034384.5300000003</v>
      </c>
      <c r="AT25">
        <v>-9956.5800000000054</v>
      </c>
      <c r="AU25" s="3">
        <v>-0.49</v>
      </c>
      <c r="AV25" s="2">
        <v>245</v>
      </c>
      <c r="AW25" s="3">
        <v>8921994.5500000007</v>
      </c>
      <c r="AX25">
        <v>176878.44999999998</v>
      </c>
      <c r="AY25" s="3">
        <v>1.98</v>
      </c>
      <c r="AZ25" s="2">
        <v>35</v>
      </c>
      <c r="BA25" s="3">
        <v>421746.45</v>
      </c>
      <c r="BB25" s="3">
        <v>-3490.45</v>
      </c>
      <c r="BC25" s="3">
        <v>-0.83</v>
      </c>
      <c r="BJ25" s="2">
        <v>210</v>
      </c>
      <c r="BK25">
        <v>3360177.8</v>
      </c>
      <c r="BL25">
        <v>9695.0299999999988</v>
      </c>
      <c r="BM25" s="3">
        <v>0.28999999999999998</v>
      </c>
      <c r="BN25" s="2">
        <v>25</v>
      </c>
      <c r="BO25" s="3">
        <v>157777.25</v>
      </c>
      <c r="BP25">
        <v>25713.5</v>
      </c>
      <c r="BQ25" s="3">
        <v>16.3</v>
      </c>
      <c r="BR25" s="2">
        <v>6</v>
      </c>
      <c r="BS25" s="2">
        <v>1855</v>
      </c>
      <c r="BT25" s="2">
        <v>774</v>
      </c>
      <c r="BU25" s="3">
        <v>41.73</v>
      </c>
      <c r="BV25" s="2">
        <v>28</v>
      </c>
      <c r="BW25" s="2">
        <v>468070</v>
      </c>
      <c r="BX25" s="2">
        <v>10777</v>
      </c>
      <c r="BY25" s="3">
        <v>2.2999999999999998</v>
      </c>
      <c r="BZ25" s="2">
        <v>20</v>
      </c>
      <c r="CA25">
        <v>219868.2</v>
      </c>
      <c r="CB25" s="3">
        <v>9466.4599999999991</v>
      </c>
      <c r="CC25" s="3">
        <v>4.3099999999999996</v>
      </c>
      <c r="CD25" s="2">
        <v>1</v>
      </c>
      <c r="CE25" s="2">
        <v>4400</v>
      </c>
      <c r="CF25" s="2">
        <v>980</v>
      </c>
      <c r="CG25" s="3">
        <v>22.27</v>
      </c>
      <c r="CH25" s="2">
        <v>1</v>
      </c>
      <c r="CI25" s="2">
        <v>60</v>
      </c>
      <c r="CJ25" s="2">
        <v>60</v>
      </c>
      <c r="CK25" s="3">
        <v>100</v>
      </c>
      <c r="CL25" s="2">
        <v>3</v>
      </c>
      <c r="CM25" s="2">
        <v>5798</v>
      </c>
      <c r="CN25" s="2">
        <v>-876</v>
      </c>
      <c r="CO25" s="3">
        <v>-15.11</v>
      </c>
      <c r="CP25" s="2">
        <v>2</v>
      </c>
      <c r="CQ25" s="2">
        <v>99925</v>
      </c>
      <c r="CR25" s="2">
        <v>2960</v>
      </c>
      <c r="CS25" s="3">
        <v>2.96</v>
      </c>
      <c r="CZ25" s="2">
        <v>7</v>
      </c>
      <c r="DA25" s="2">
        <v>10240</v>
      </c>
      <c r="DB25" s="2">
        <v>-870</v>
      </c>
      <c r="DC25" s="3">
        <v>-8.5</v>
      </c>
      <c r="DD25" s="2">
        <v>5</v>
      </c>
      <c r="DE25">
        <v>34882.5</v>
      </c>
      <c r="DF25">
        <v>-742.5</v>
      </c>
      <c r="DG25" s="3">
        <v>-2.13</v>
      </c>
      <c r="DH25" s="2">
        <v>18</v>
      </c>
      <c r="DI25" s="2">
        <v>191308</v>
      </c>
      <c r="DJ25" s="3">
        <v>12516.27</v>
      </c>
      <c r="DK25" s="3">
        <v>6.54</v>
      </c>
      <c r="DR25" s="2">
        <v>59</v>
      </c>
      <c r="DS25" s="3">
        <v>4034776.31</v>
      </c>
      <c r="DT25" s="3">
        <v>170555.56</v>
      </c>
      <c r="DU25" s="3">
        <v>4.2300000000000004</v>
      </c>
      <c r="DV25" s="2">
        <v>218</v>
      </c>
      <c r="DW25">
        <v>2282150.5199999991</v>
      </c>
      <c r="DX25">
        <v>119232.24000000002</v>
      </c>
      <c r="DY25" s="3">
        <v>5.22</v>
      </c>
      <c r="DZ25" s="2">
        <v>4</v>
      </c>
      <c r="EA25" s="2">
        <v>161195</v>
      </c>
      <c r="EB25">
        <v>18975.5</v>
      </c>
      <c r="EC25" s="3">
        <v>11.77</v>
      </c>
      <c r="ED25" s="2">
        <v>6</v>
      </c>
      <c r="EE25" s="2">
        <v>21760</v>
      </c>
      <c r="EF25" s="2">
        <v>2800</v>
      </c>
      <c r="EG25" s="3">
        <v>12.87</v>
      </c>
      <c r="EN25" s="2">
        <v>0</v>
      </c>
      <c r="EQ25" t="s">
        <v>167</v>
      </c>
    </row>
    <row r="26" spans="1:147">
      <c r="A26" t="s">
        <v>190</v>
      </c>
      <c r="B26" s="2">
        <v>30</v>
      </c>
      <c r="C26" s="2">
        <v>62</v>
      </c>
      <c r="L26" s="3">
        <v>42071905.170000002</v>
      </c>
      <c r="M26" s="3">
        <v>1953649.42</v>
      </c>
      <c r="Z26" s="2">
        <v>752</v>
      </c>
      <c r="AA26" s="3">
        <v>19455663.289999999</v>
      </c>
      <c r="AB26">
        <v>998692.96000000054</v>
      </c>
      <c r="AC26" s="3">
        <v>5.13</v>
      </c>
      <c r="AD26" s="2">
        <v>11</v>
      </c>
      <c r="AE26" s="2">
        <v>647788</v>
      </c>
      <c r="AF26">
        <v>413391.22000000003</v>
      </c>
      <c r="AG26" s="3">
        <v>63.82</v>
      </c>
      <c r="AH26" s="2">
        <v>12</v>
      </c>
      <c r="AI26" s="2">
        <v>21600</v>
      </c>
      <c r="AJ26" s="2">
        <v>7200</v>
      </c>
      <c r="AK26" s="3">
        <v>33.33</v>
      </c>
      <c r="AR26" s="2">
        <v>114</v>
      </c>
      <c r="AS26" s="3">
        <v>2457143.0299999998</v>
      </c>
      <c r="AT26">
        <v>-25781.129999999997</v>
      </c>
      <c r="AU26" s="3">
        <v>-1.05</v>
      </c>
      <c r="AV26" s="2">
        <v>247</v>
      </c>
      <c r="AW26">
        <v>9626864.3899999987</v>
      </c>
      <c r="AX26" s="3">
        <v>315449.14</v>
      </c>
      <c r="AY26" s="3">
        <v>3.28</v>
      </c>
      <c r="AZ26" s="2">
        <v>25</v>
      </c>
      <c r="BA26" s="3">
        <v>1052648.3500000001</v>
      </c>
      <c r="BB26" s="3">
        <v>-17890.349999999999</v>
      </c>
      <c r="BC26" s="3">
        <v>-1.7</v>
      </c>
      <c r="BJ26" s="2">
        <v>204</v>
      </c>
      <c r="BK26" s="2">
        <v>3077126</v>
      </c>
      <c r="BL26">
        <v>-5481.3599999999951</v>
      </c>
      <c r="BM26" s="3">
        <v>-0.18</v>
      </c>
      <c r="BN26" s="2">
        <v>30</v>
      </c>
      <c r="BO26" s="3">
        <v>649694.75</v>
      </c>
      <c r="BP26" s="3">
        <v>-58266.75</v>
      </c>
      <c r="BQ26" s="3">
        <v>-8.9700000000000006</v>
      </c>
      <c r="BR26" s="2">
        <v>5</v>
      </c>
      <c r="BS26" s="2">
        <v>11256</v>
      </c>
      <c r="BT26" s="2">
        <v>5114</v>
      </c>
      <c r="BU26" s="3">
        <v>45.43</v>
      </c>
      <c r="BV26" s="2">
        <v>31</v>
      </c>
      <c r="BW26" s="2">
        <v>240375</v>
      </c>
      <c r="BX26" s="2">
        <v>32934</v>
      </c>
      <c r="BY26" s="3">
        <v>13.7</v>
      </c>
      <c r="BZ26" s="2">
        <v>18</v>
      </c>
      <c r="CA26" s="3">
        <v>58851.95</v>
      </c>
      <c r="CB26" s="3">
        <v>19576.84</v>
      </c>
      <c r="CC26" s="3">
        <v>33.26</v>
      </c>
      <c r="CD26" s="2">
        <v>2</v>
      </c>
      <c r="CE26" s="2">
        <v>4878</v>
      </c>
      <c r="CF26" s="2">
        <v>2203</v>
      </c>
      <c r="CG26" s="3">
        <v>45.16</v>
      </c>
      <c r="CH26" s="2">
        <v>2</v>
      </c>
      <c r="CI26" s="2">
        <v>5010</v>
      </c>
      <c r="CJ26" s="2">
        <v>2264</v>
      </c>
      <c r="CK26" s="3">
        <v>45.19</v>
      </c>
      <c r="CL26" s="2">
        <v>2</v>
      </c>
      <c r="CM26" s="2">
        <v>9740</v>
      </c>
      <c r="CN26" s="2">
        <v>1842</v>
      </c>
      <c r="CO26" s="3">
        <v>18.91</v>
      </c>
      <c r="CP26" s="2">
        <v>6</v>
      </c>
      <c r="CQ26" s="2">
        <v>4045</v>
      </c>
      <c r="CR26" s="2">
        <v>-743</v>
      </c>
      <c r="CS26" s="3">
        <v>-18.37</v>
      </c>
      <c r="CZ26" s="2">
        <v>6</v>
      </c>
      <c r="DA26" s="2">
        <v>10579</v>
      </c>
      <c r="DB26" s="2">
        <v>1702</v>
      </c>
      <c r="DC26" s="3">
        <v>16.09</v>
      </c>
      <c r="DD26" s="2">
        <v>3</v>
      </c>
      <c r="DE26">
        <v>13142.5</v>
      </c>
      <c r="DF26">
        <v>1652.5</v>
      </c>
      <c r="DG26" s="3">
        <v>12.57</v>
      </c>
      <c r="DH26" s="2">
        <v>18</v>
      </c>
      <c r="DI26" s="2">
        <v>128457</v>
      </c>
      <c r="DJ26">
        <v>7498.8</v>
      </c>
      <c r="DK26" s="3">
        <v>5.84</v>
      </c>
      <c r="DR26" s="2">
        <v>64</v>
      </c>
      <c r="DS26">
        <v>1288449.3900000001</v>
      </c>
      <c r="DT26" s="3">
        <v>62696.93</v>
      </c>
      <c r="DU26" s="3">
        <v>4.87</v>
      </c>
      <c r="DV26" s="2">
        <v>242</v>
      </c>
      <c r="DW26">
        <v>3405823.6300000004</v>
      </c>
      <c r="DX26" s="3">
        <v>189636.53</v>
      </c>
      <c r="DY26" s="3">
        <v>5.57</v>
      </c>
      <c r="DZ26" s="2">
        <v>3</v>
      </c>
      <c r="EA26" s="2">
        <v>1025</v>
      </c>
      <c r="EB26" s="2">
        <v>410</v>
      </c>
      <c r="EC26" s="3">
        <v>40</v>
      </c>
      <c r="ED26" s="2">
        <v>3</v>
      </c>
      <c r="EE26" s="3">
        <v>9321.89</v>
      </c>
      <c r="EF26">
        <v>1141.8899999999999</v>
      </c>
      <c r="EG26" s="3">
        <v>12.25</v>
      </c>
      <c r="EN26" s="2">
        <v>6</v>
      </c>
      <c r="EO26" s="2">
        <v>20880</v>
      </c>
      <c r="EP26" s="2">
        <v>5905</v>
      </c>
      <c r="EQ26" s="3">
        <v>28.28</v>
      </c>
    </row>
    <row r="27" spans="1:147">
      <c r="A27" t="s">
        <v>191</v>
      </c>
      <c r="B27" s="2">
        <v>30</v>
      </c>
      <c r="C27" s="2">
        <v>62</v>
      </c>
      <c r="L27" s="3">
        <v>36064219.530000001</v>
      </c>
      <c r="M27">
        <v>-4015.2300000003002</v>
      </c>
      <c r="Z27" s="2">
        <v>805</v>
      </c>
      <c r="AA27">
        <v>13107379.960000003</v>
      </c>
      <c r="AB27">
        <v>-382262.55000000022</v>
      </c>
      <c r="AC27" s="3">
        <v>-2.92</v>
      </c>
      <c r="AD27" s="2">
        <v>13</v>
      </c>
      <c r="AE27" s="2">
        <v>223879</v>
      </c>
      <c r="AF27" s="3">
        <v>-13923.32</v>
      </c>
      <c r="AG27" s="3">
        <v>-6.22</v>
      </c>
      <c r="AH27" s="2">
        <v>15</v>
      </c>
      <c r="AI27" s="2">
        <v>26600</v>
      </c>
      <c r="AJ27" s="2">
        <v>-12720</v>
      </c>
      <c r="AK27" s="3">
        <v>-47.82</v>
      </c>
      <c r="AR27" s="2">
        <v>133</v>
      </c>
      <c r="AS27" s="3">
        <v>2145450.54</v>
      </c>
      <c r="AT27">
        <v>165032.21000000002</v>
      </c>
      <c r="AU27" s="3">
        <v>7.69</v>
      </c>
      <c r="AV27" s="2">
        <v>233</v>
      </c>
      <c r="AW27" s="3">
        <v>8455586.4900000002</v>
      </c>
      <c r="AX27">
        <v>46747.749999999971</v>
      </c>
      <c r="AY27" s="3">
        <v>0.55000000000000004</v>
      </c>
      <c r="AZ27" s="2">
        <v>35</v>
      </c>
      <c r="BA27" s="3">
        <v>1425833.55</v>
      </c>
      <c r="BB27">
        <v>103170.45000000001</v>
      </c>
      <c r="BC27" s="3">
        <v>7.24</v>
      </c>
      <c r="BJ27" s="2">
        <v>207</v>
      </c>
      <c r="BK27" s="2">
        <v>2676420</v>
      </c>
      <c r="BL27">
        <v>-3875.2899999999991</v>
      </c>
      <c r="BM27" s="3">
        <v>-0.14000000000000001</v>
      </c>
      <c r="BN27" s="2">
        <v>20</v>
      </c>
      <c r="BO27">
        <v>339408.5</v>
      </c>
      <c r="BP27" s="3">
        <v>-56144.75</v>
      </c>
      <c r="BQ27" s="3">
        <v>-16.54</v>
      </c>
      <c r="BR27" s="2">
        <v>4</v>
      </c>
      <c r="BS27" s="2">
        <v>491960</v>
      </c>
      <c r="BT27" s="2">
        <v>24062</v>
      </c>
      <c r="BU27" s="3">
        <v>4.8899999999999997</v>
      </c>
      <c r="BV27" s="2">
        <v>28</v>
      </c>
      <c r="BW27" s="2">
        <v>203460</v>
      </c>
      <c r="BX27">
        <v>-1972.5</v>
      </c>
      <c r="BY27" s="3">
        <v>-0.97</v>
      </c>
      <c r="BZ27" s="2">
        <v>26</v>
      </c>
      <c r="CA27" s="3">
        <v>1126415.71</v>
      </c>
      <c r="CB27">
        <v>-10073.949999999997</v>
      </c>
      <c r="CC27" s="3">
        <v>-0.89</v>
      </c>
      <c r="CD27" s="2">
        <v>1</v>
      </c>
      <c r="CE27" s="2">
        <v>100</v>
      </c>
      <c r="CF27" s="2">
        <v>-80</v>
      </c>
      <c r="CG27" s="3">
        <v>-80</v>
      </c>
      <c r="CH27" s="2">
        <v>1</v>
      </c>
      <c r="CI27" s="2">
        <v>10030</v>
      </c>
      <c r="CJ27" s="2">
        <v>-2030</v>
      </c>
      <c r="CK27" s="3">
        <v>-20.239999999999998</v>
      </c>
      <c r="CL27" s="2">
        <v>3</v>
      </c>
      <c r="CM27" s="2">
        <v>4010</v>
      </c>
      <c r="CN27" s="2">
        <v>1342</v>
      </c>
      <c r="CO27" s="3">
        <v>33.47</v>
      </c>
      <c r="CP27" s="2">
        <v>2</v>
      </c>
      <c r="CQ27" s="2">
        <v>250</v>
      </c>
      <c r="CR27" s="2">
        <v>224</v>
      </c>
      <c r="CS27" s="3">
        <v>89.6</v>
      </c>
      <c r="CZ27" s="2">
        <v>9</v>
      </c>
      <c r="DA27" s="2">
        <v>30741</v>
      </c>
      <c r="DB27" s="2">
        <v>6250</v>
      </c>
      <c r="DC27" s="3">
        <v>20.329999999999998</v>
      </c>
      <c r="DD27" s="2">
        <v>4</v>
      </c>
      <c r="DE27">
        <v>23894.5</v>
      </c>
      <c r="DF27" s="2">
        <v>7193</v>
      </c>
      <c r="DG27" s="3">
        <v>30.1</v>
      </c>
      <c r="DH27" s="2">
        <v>12</v>
      </c>
      <c r="DI27" s="2">
        <v>92192</v>
      </c>
      <c r="DJ27">
        <v>8471.4</v>
      </c>
      <c r="DK27" s="3">
        <v>9.19</v>
      </c>
      <c r="DR27" s="2">
        <v>66</v>
      </c>
      <c r="DS27" s="3">
        <v>3259864.69</v>
      </c>
      <c r="DT27">
        <v>63654.039999999986</v>
      </c>
      <c r="DU27" s="3">
        <v>1.95</v>
      </c>
      <c r="DV27" s="2">
        <v>216</v>
      </c>
      <c r="DW27" s="3">
        <v>2352355.59</v>
      </c>
      <c r="DX27" s="3">
        <v>89436.68</v>
      </c>
      <c r="DY27" s="3">
        <v>3.8</v>
      </c>
      <c r="DZ27" s="2">
        <v>6</v>
      </c>
      <c r="EA27" s="2">
        <v>35050</v>
      </c>
      <c r="EB27" s="2">
        <v>-14117</v>
      </c>
      <c r="EC27" s="3">
        <v>-40.28</v>
      </c>
      <c r="ED27" s="2">
        <v>7</v>
      </c>
      <c r="EE27" s="2">
        <v>117330</v>
      </c>
      <c r="EF27" s="2">
        <v>4370</v>
      </c>
      <c r="EG27" s="3">
        <v>3.72</v>
      </c>
      <c r="EN27" s="2">
        <v>1</v>
      </c>
      <c r="EO27" s="2">
        <v>8200</v>
      </c>
      <c r="EP27" s="2">
        <v>-18298</v>
      </c>
      <c r="EQ27" s="3">
        <v>-223.15</v>
      </c>
    </row>
    <row r="28" spans="1:147">
      <c r="A28" t="s">
        <v>192</v>
      </c>
      <c r="B28" s="2">
        <v>30</v>
      </c>
      <c r="C28" s="2">
        <v>62</v>
      </c>
      <c r="L28" s="3">
        <v>40854527.369999997</v>
      </c>
      <c r="M28" s="3">
        <v>1185512.67</v>
      </c>
      <c r="Z28" s="2">
        <v>828</v>
      </c>
      <c r="AA28" s="3">
        <v>19601650.239999998</v>
      </c>
      <c r="AB28">
        <v>869091.09000000055</v>
      </c>
      <c r="AC28" s="3">
        <v>4.43</v>
      </c>
      <c r="AD28" s="2">
        <v>17</v>
      </c>
      <c r="AE28" s="2">
        <v>1819920</v>
      </c>
      <c r="AF28">
        <v>-412643.83999999997</v>
      </c>
      <c r="AG28" s="3">
        <v>-22.67</v>
      </c>
      <c r="AH28" s="2">
        <v>10</v>
      </c>
      <c r="AI28" s="2">
        <v>27800</v>
      </c>
      <c r="AJ28" s="2">
        <v>6720</v>
      </c>
      <c r="AK28" s="3">
        <v>24.17</v>
      </c>
      <c r="AR28" s="2">
        <v>144</v>
      </c>
      <c r="AS28">
        <v>2085024.8799999994</v>
      </c>
      <c r="AT28">
        <v>56686.51999999999</v>
      </c>
      <c r="AU28" s="3">
        <v>2.72</v>
      </c>
      <c r="AV28" s="2">
        <v>246</v>
      </c>
      <c r="AW28" s="3">
        <v>6414070.79</v>
      </c>
      <c r="AX28" s="3">
        <v>346439.58</v>
      </c>
      <c r="AY28" s="3">
        <v>5.4</v>
      </c>
      <c r="AZ28" s="2">
        <v>43</v>
      </c>
      <c r="BA28">
        <v>292112.5</v>
      </c>
      <c r="BB28">
        <v>21211.5</v>
      </c>
      <c r="BC28" s="3">
        <v>7.26</v>
      </c>
      <c r="BJ28" s="2">
        <v>216</v>
      </c>
      <c r="BK28">
        <v>2869701.5</v>
      </c>
      <c r="BL28">
        <v>55932.169999999991</v>
      </c>
      <c r="BM28" s="3">
        <v>1.95</v>
      </c>
      <c r="BN28" s="2">
        <v>29</v>
      </c>
      <c r="BO28" s="3">
        <v>278728.25</v>
      </c>
      <c r="BP28" s="2">
        <v>39761</v>
      </c>
      <c r="BQ28" s="3">
        <v>14.27</v>
      </c>
      <c r="BR28" s="2">
        <v>7</v>
      </c>
      <c r="BS28" s="2">
        <v>76370</v>
      </c>
      <c r="BT28" s="2">
        <v>23742</v>
      </c>
      <c r="BU28" s="3">
        <v>31.09</v>
      </c>
      <c r="BV28" s="2">
        <v>43</v>
      </c>
      <c r="BW28" s="2">
        <v>358881</v>
      </c>
      <c r="BX28" s="2">
        <v>14385</v>
      </c>
      <c r="BY28" s="3">
        <v>4.01</v>
      </c>
      <c r="BZ28" s="2">
        <v>21</v>
      </c>
      <c r="CA28" s="3">
        <v>129948.05</v>
      </c>
      <c r="CB28" s="3">
        <v>-76203.22</v>
      </c>
      <c r="CC28" s="3">
        <v>-58.64</v>
      </c>
      <c r="CD28" s="2">
        <v>2</v>
      </c>
      <c r="CE28" s="2">
        <v>3800</v>
      </c>
      <c r="CF28" s="2">
        <v>1350</v>
      </c>
      <c r="CG28" s="3">
        <v>35.53</v>
      </c>
      <c r="CH28" s="2">
        <v>2</v>
      </c>
      <c r="CI28" s="2">
        <v>4160</v>
      </c>
      <c r="CJ28" s="2">
        <v>2506</v>
      </c>
      <c r="CK28" s="3">
        <v>60.24</v>
      </c>
      <c r="CL28" s="2">
        <v>2</v>
      </c>
      <c r="CM28" s="2">
        <v>12880</v>
      </c>
      <c r="CN28">
        <v>3183.6</v>
      </c>
      <c r="CO28" s="3">
        <v>24.72</v>
      </c>
      <c r="CP28" s="2">
        <v>8</v>
      </c>
      <c r="CQ28" s="2">
        <v>241847</v>
      </c>
      <c r="CR28" s="2">
        <v>6787</v>
      </c>
      <c r="CS28" s="3">
        <v>2.81</v>
      </c>
      <c r="CZ28" s="2">
        <v>7</v>
      </c>
      <c r="DA28" s="2">
        <v>14942</v>
      </c>
      <c r="DB28" s="2">
        <v>2447</v>
      </c>
      <c r="DC28" s="3">
        <v>16.38</v>
      </c>
      <c r="DD28" s="2">
        <v>3</v>
      </c>
      <c r="DE28">
        <v>18917.5</v>
      </c>
      <c r="DF28" s="2">
        <v>1035</v>
      </c>
      <c r="DG28" s="3">
        <v>5.47</v>
      </c>
      <c r="DH28" s="2">
        <v>17</v>
      </c>
      <c r="DI28" s="2">
        <v>247148</v>
      </c>
      <c r="DJ28">
        <v>12219.4</v>
      </c>
      <c r="DK28" s="3">
        <v>4.9400000000000004</v>
      </c>
      <c r="DR28" s="2">
        <v>68</v>
      </c>
      <c r="DS28" s="3">
        <v>3096065.82</v>
      </c>
      <c r="DT28">
        <v>40640.249999999985</v>
      </c>
      <c r="DU28" s="3">
        <v>1.31</v>
      </c>
      <c r="DV28" s="2">
        <v>269</v>
      </c>
      <c r="DW28">
        <v>3243942.8400000003</v>
      </c>
      <c r="DX28" s="3">
        <v>139994.01999999999</v>
      </c>
      <c r="DY28" s="3">
        <v>4.32</v>
      </c>
      <c r="DZ28" s="2">
        <v>6</v>
      </c>
      <c r="EA28" s="2">
        <v>173625</v>
      </c>
      <c r="EB28" s="2">
        <v>38376</v>
      </c>
      <c r="EC28" s="3">
        <v>22.1</v>
      </c>
      <c r="ED28" s="2">
        <v>4</v>
      </c>
      <c r="EE28" s="2">
        <v>88960</v>
      </c>
      <c r="EF28" s="2">
        <v>3830</v>
      </c>
      <c r="EG28" s="3">
        <v>4.3099999999999996</v>
      </c>
      <c r="EN28" s="2">
        <v>2</v>
      </c>
      <c r="EO28" s="2">
        <v>1180</v>
      </c>
      <c r="EP28" s="2">
        <v>242</v>
      </c>
      <c r="EQ28" s="3">
        <v>20.51</v>
      </c>
    </row>
    <row r="29" spans="1:147">
      <c r="A29" t="s">
        <v>193</v>
      </c>
      <c r="B29" s="2">
        <v>30</v>
      </c>
      <c r="C29" s="2">
        <v>62</v>
      </c>
      <c r="L29" s="3">
        <v>35044907.369999997</v>
      </c>
      <c r="M29" s="3">
        <v>1436668.45</v>
      </c>
      <c r="Z29" s="2">
        <v>595</v>
      </c>
      <c r="AA29">
        <v>6464623.8800000008</v>
      </c>
      <c r="AB29">
        <v>663769.32999999949</v>
      </c>
      <c r="AC29" s="3">
        <v>10.27</v>
      </c>
      <c r="AD29" s="2">
        <v>18</v>
      </c>
      <c r="AE29" s="2">
        <v>2571837</v>
      </c>
      <c r="AF29">
        <v>-101370.15999999997</v>
      </c>
      <c r="AG29" s="3">
        <v>-3.94</v>
      </c>
      <c r="AH29" s="2">
        <v>21</v>
      </c>
      <c r="AI29" s="2">
        <v>112800</v>
      </c>
      <c r="AJ29" s="2">
        <v>17084</v>
      </c>
      <c r="AK29" s="3">
        <v>15.15</v>
      </c>
      <c r="AR29" s="2">
        <v>123</v>
      </c>
      <c r="AS29" s="3">
        <v>2990279.22</v>
      </c>
      <c r="AT29">
        <v>208025.23000000004</v>
      </c>
      <c r="AU29" s="3">
        <v>6.96</v>
      </c>
      <c r="AV29" s="2">
        <v>284</v>
      </c>
      <c r="AW29" s="3">
        <v>8181723.5599999996</v>
      </c>
      <c r="AX29" s="3">
        <v>137084.51</v>
      </c>
      <c r="AY29" s="3">
        <v>1.68</v>
      </c>
      <c r="AZ29" s="2">
        <v>39</v>
      </c>
      <c r="BA29">
        <v>738561.8</v>
      </c>
      <c r="BB29">
        <v>33014.199999999997</v>
      </c>
      <c r="BC29" s="3">
        <v>4.47</v>
      </c>
      <c r="BJ29" s="2">
        <v>240</v>
      </c>
      <c r="BK29">
        <v>4083125.0000000005</v>
      </c>
      <c r="BL29">
        <v>98254.340000000011</v>
      </c>
      <c r="BM29" s="3">
        <v>2.41</v>
      </c>
      <c r="BN29" s="2">
        <v>32</v>
      </c>
      <c r="BO29" s="3">
        <v>256623.25</v>
      </c>
      <c r="BP29">
        <v>39303.5</v>
      </c>
      <c r="BQ29" s="3">
        <v>15.32</v>
      </c>
      <c r="BR29" s="2">
        <v>6</v>
      </c>
      <c r="BS29" s="2">
        <v>14925</v>
      </c>
      <c r="BT29" s="2">
        <v>3211</v>
      </c>
      <c r="BU29" s="3">
        <v>21.51</v>
      </c>
      <c r="BV29" s="2">
        <v>39</v>
      </c>
      <c r="BW29" s="2">
        <v>418175</v>
      </c>
      <c r="BX29">
        <v>33186.5</v>
      </c>
      <c r="BY29" s="3">
        <v>7.94</v>
      </c>
      <c r="BZ29" s="2">
        <v>21</v>
      </c>
      <c r="CA29" s="3">
        <v>290751.87</v>
      </c>
      <c r="CB29">
        <v>-3240.5200000000041</v>
      </c>
      <c r="CC29" s="3">
        <v>-1.1100000000000001</v>
      </c>
      <c r="CD29" s="2">
        <v>2</v>
      </c>
      <c r="CE29" s="2">
        <v>2640</v>
      </c>
      <c r="CF29" s="2">
        <v>2228</v>
      </c>
      <c r="CG29" s="3">
        <v>84.39</v>
      </c>
      <c r="CH29" s="2">
        <v>1</v>
      </c>
      <c r="CI29" s="2">
        <v>400</v>
      </c>
      <c r="CJ29" s="2">
        <v>250</v>
      </c>
      <c r="CK29" s="3">
        <v>62.5</v>
      </c>
      <c r="CL29" s="2">
        <v>3</v>
      </c>
      <c r="CM29" s="2">
        <v>8800</v>
      </c>
      <c r="CN29">
        <v>1760.4</v>
      </c>
      <c r="CO29" s="3">
        <v>20</v>
      </c>
      <c r="CP29" s="2">
        <v>10</v>
      </c>
      <c r="CQ29" s="2">
        <v>96650</v>
      </c>
      <c r="CR29" s="2">
        <v>-1565</v>
      </c>
      <c r="CS29" s="3">
        <v>-1.62</v>
      </c>
      <c r="CZ29" s="2">
        <v>11</v>
      </c>
      <c r="DA29" s="2">
        <v>46820</v>
      </c>
      <c r="DB29" s="2">
        <v>7773</v>
      </c>
      <c r="DC29" s="3">
        <v>16.600000000000001</v>
      </c>
      <c r="DD29" s="2">
        <v>4</v>
      </c>
      <c r="DE29" s="2">
        <v>105260</v>
      </c>
      <c r="DF29">
        <v>6907.5</v>
      </c>
      <c r="DG29" s="3">
        <v>6.56</v>
      </c>
      <c r="DH29" s="2">
        <v>20</v>
      </c>
      <c r="DI29" s="2">
        <v>1355941</v>
      </c>
      <c r="DJ29" s="3">
        <v>40227.71</v>
      </c>
      <c r="DK29" s="3">
        <v>2.97</v>
      </c>
      <c r="DR29" s="2">
        <v>83</v>
      </c>
      <c r="DS29">
        <v>3615863.0300000003</v>
      </c>
      <c r="DT29">
        <v>-31520.229999999996</v>
      </c>
      <c r="DU29" s="3">
        <v>-0.87</v>
      </c>
      <c r="DV29" s="2">
        <v>260</v>
      </c>
      <c r="DW29">
        <v>5022083.7600000007</v>
      </c>
      <c r="DX29">
        <v>316783.84999999986</v>
      </c>
      <c r="DY29" s="3">
        <v>6.31</v>
      </c>
      <c r="DZ29" s="2">
        <v>8</v>
      </c>
      <c r="EA29" s="2">
        <v>3845</v>
      </c>
      <c r="EB29" s="2">
        <v>96</v>
      </c>
      <c r="EC29" s="3">
        <v>2.5</v>
      </c>
      <c r="ED29" s="2">
        <v>5</v>
      </c>
      <c r="EE29" s="2">
        <v>10420</v>
      </c>
      <c r="EF29" s="2">
        <v>2450</v>
      </c>
      <c r="EG29" s="3">
        <v>23.51</v>
      </c>
      <c r="EN29" s="2">
        <v>5</v>
      </c>
      <c r="EO29" s="2">
        <v>8700</v>
      </c>
      <c r="EP29" s="2">
        <v>3183</v>
      </c>
      <c r="EQ29" s="3">
        <v>36.590000000000003</v>
      </c>
    </row>
    <row r="30" spans="1:147">
      <c r="A30" t="s">
        <v>194</v>
      </c>
      <c r="B30" s="2">
        <v>30</v>
      </c>
      <c r="C30" s="2">
        <v>62</v>
      </c>
      <c r="L30" s="3">
        <v>39260423.390000001</v>
      </c>
      <c r="M30">
        <v>4512.2199999999002</v>
      </c>
      <c r="Z30" s="2">
        <v>732</v>
      </c>
      <c r="AA30">
        <v>15604345.289999995</v>
      </c>
      <c r="AB30">
        <v>48142.529999999941</v>
      </c>
      <c r="AC30" s="3">
        <v>0.31</v>
      </c>
      <c r="AD30" s="2">
        <v>13</v>
      </c>
      <c r="AE30" s="2">
        <v>1528217</v>
      </c>
      <c r="AF30" s="3">
        <v>-266966.96999999997</v>
      </c>
      <c r="AG30" s="3">
        <v>-17.47</v>
      </c>
      <c r="AH30" s="2">
        <v>10</v>
      </c>
      <c r="AI30" s="2">
        <v>56800</v>
      </c>
      <c r="AJ30" s="2">
        <v>7924</v>
      </c>
      <c r="AK30" s="3">
        <v>13.95</v>
      </c>
      <c r="AR30" s="2">
        <v>133</v>
      </c>
      <c r="AS30" s="3">
        <v>1808602.24</v>
      </c>
      <c r="AT30" s="3">
        <v>32655.96</v>
      </c>
      <c r="AU30" s="3">
        <v>1.81</v>
      </c>
      <c r="AV30" s="2">
        <v>266</v>
      </c>
      <c r="AW30" s="3">
        <v>7817791.9699999997</v>
      </c>
      <c r="AX30">
        <v>164331.66999999995</v>
      </c>
      <c r="AY30" s="3">
        <v>2.1</v>
      </c>
      <c r="AZ30" s="2">
        <v>41</v>
      </c>
      <c r="BA30">
        <v>708596.7</v>
      </c>
      <c r="BB30">
        <v>52771.3</v>
      </c>
      <c r="BC30" s="3">
        <v>7.45</v>
      </c>
      <c r="BJ30" s="2">
        <v>222</v>
      </c>
      <c r="BK30">
        <v>3593434.1999999997</v>
      </c>
      <c r="BL30">
        <v>41668.420000000006</v>
      </c>
      <c r="BM30" s="3">
        <v>1.1599999999999999</v>
      </c>
      <c r="BN30" s="2">
        <v>32</v>
      </c>
      <c r="BO30" s="3">
        <v>661182.25</v>
      </c>
      <c r="BP30" s="3">
        <v>42568.75</v>
      </c>
      <c r="BQ30" s="3">
        <v>6.44</v>
      </c>
      <c r="BR30" s="2">
        <v>2</v>
      </c>
      <c r="BS30" s="2">
        <v>53206</v>
      </c>
      <c r="BT30" s="2">
        <v>10215</v>
      </c>
      <c r="BU30" s="3">
        <v>19.2</v>
      </c>
      <c r="BV30" s="2">
        <v>35</v>
      </c>
      <c r="BW30" s="2">
        <v>458450</v>
      </c>
      <c r="BX30">
        <v>80912.5</v>
      </c>
      <c r="BY30" s="3">
        <v>17.649999999999999</v>
      </c>
      <c r="BZ30" s="2">
        <v>17</v>
      </c>
      <c r="CA30" s="3">
        <v>107399.55</v>
      </c>
      <c r="CB30" s="3">
        <v>-486163.58</v>
      </c>
      <c r="CC30" s="3">
        <v>-452.67</v>
      </c>
      <c r="CD30" s="2">
        <v>2</v>
      </c>
      <c r="CE30" s="2">
        <v>30130</v>
      </c>
      <c r="CF30" s="2">
        <v>944</v>
      </c>
      <c r="CG30" s="3">
        <v>3.13</v>
      </c>
      <c r="CH30" s="2">
        <v>0</v>
      </c>
      <c r="CK30" t="s">
        <v>167</v>
      </c>
      <c r="CL30" s="2">
        <v>6</v>
      </c>
      <c r="CM30" s="2">
        <v>5272</v>
      </c>
      <c r="CN30">
        <v>821.2</v>
      </c>
      <c r="CO30" s="3">
        <v>15.58</v>
      </c>
      <c r="CP30" s="2">
        <v>9</v>
      </c>
      <c r="CQ30" s="2">
        <v>203330</v>
      </c>
      <c r="CR30" s="2">
        <v>-32759</v>
      </c>
      <c r="CS30" s="3">
        <v>-16.11</v>
      </c>
      <c r="CZ30" s="2">
        <v>13</v>
      </c>
      <c r="DA30" s="2">
        <v>219923</v>
      </c>
      <c r="DB30" s="2">
        <v>7747</v>
      </c>
      <c r="DC30" s="3">
        <v>3.52</v>
      </c>
      <c r="DD30" s="2">
        <v>2</v>
      </c>
      <c r="DE30" s="2">
        <v>29305</v>
      </c>
      <c r="DF30" s="2">
        <v>6259</v>
      </c>
      <c r="DG30" s="3">
        <v>21.36</v>
      </c>
      <c r="DH30" s="2">
        <v>17</v>
      </c>
      <c r="DI30" s="2">
        <v>295440</v>
      </c>
      <c r="DJ30" s="2">
        <v>25644</v>
      </c>
      <c r="DK30" s="3">
        <v>8.68</v>
      </c>
      <c r="DR30" s="2">
        <v>75</v>
      </c>
      <c r="DS30">
        <v>3986301.8</v>
      </c>
      <c r="DT30" s="3">
        <v>162061.76999999999</v>
      </c>
      <c r="DU30" s="3">
        <v>4.07</v>
      </c>
      <c r="DV30" s="2">
        <v>221</v>
      </c>
      <c r="DW30">
        <v>2344446.3900000006</v>
      </c>
      <c r="DX30">
        <v>124448.66999999998</v>
      </c>
      <c r="DY30" s="3">
        <v>5.31</v>
      </c>
      <c r="DZ30" s="2">
        <v>1</v>
      </c>
      <c r="EA30" s="2">
        <v>360</v>
      </c>
      <c r="EB30" s="2">
        <v>300</v>
      </c>
      <c r="EC30" s="3">
        <v>83.33</v>
      </c>
      <c r="ED30" s="2">
        <v>5</v>
      </c>
      <c r="EE30" s="2">
        <v>34870</v>
      </c>
      <c r="EF30" s="2">
        <v>3940</v>
      </c>
      <c r="EG30" s="3">
        <v>11.3</v>
      </c>
      <c r="EN30" s="2">
        <v>3</v>
      </c>
      <c r="EO30" s="2">
        <v>8460</v>
      </c>
      <c r="EP30" s="2">
        <v>2690</v>
      </c>
      <c r="EQ30" s="3">
        <v>31.8</v>
      </c>
    </row>
    <row r="31" spans="1:147">
      <c r="A31" t="s">
        <v>195</v>
      </c>
      <c r="B31" s="2">
        <v>30</v>
      </c>
      <c r="C31" s="2">
        <v>62</v>
      </c>
      <c r="L31" s="3">
        <v>43261650.020000003</v>
      </c>
      <c r="M31" s="3">
        <v>1911616.96</v>
      </c>
      <c r="Z31" s="2">
        <v>704</v>
      </c>
      <c r="AA31" s="3">
        <v>16818338.98</v>
      </c>
      <c r="AB31">
        <v>1115199.4299999995</v>
      </c>
      <c r="AC31" s="3">
        <v>6.63</v>
      </c>
      <c r="AD31" s="2">
        <v>10</v>
      </c>
      <c r="AE31" s="2">
        <v>1512997</v>
      </c>
      <c r="AF31" s="3">
        <v>350578.94</v>
      </c>
      <c r="AG31" s="3">
        <v>23.17</v>
      </c>
      <c r="AH31" s="2">
        <v>17</v>
      </c>
      <c r="AI31" s="2">
        <v>118000</v>
      </c>
      <c r="AJ31" s="2">
        <v>2504</v>
      </c>
      <c r="AK31" s="3">
        <v>2.12</v>
      </c>
      <c r="AR31" s="2">
        <v>118</v>
      </c>
      <c r="AS31" s="3">
        <v>2141299.33</v>
      </c>
      <c r="AT31">
        <v>54728.320000000007</v>
      </c>
      <c r="AU31" s="3">
        <v>2.56</v>
      </c>
      <c r="AV31" s="2">
        <v>233</v>
      </c>
      <c r="AW31" s="3">
        <v>8563469.8599999994</v>
      </c>
      <c r="AX31">
        <v>-300028.2</v>
      </c>
      <c r="AY31" s="3">
        <v>-3.5</v>
      </c>
      <c r="AZ31" s="2">
        <v>33</v>
      </c>
      <c r="BA31" s="3">
        <v>374050.05</v>
      </c>
      <c r="BB31" s="3">
        <v>55785.95</v>
      </c>
      <c r="BC31" s="3">
        <v>14.91</v>
      </c>
      <c r="BJ31" s="2">
        <v>212</v>
      </c>
      <c r="BK31">
        <v>2740201.1999999997</v>
      </c>
      <c r="BL31" s="3">
        <v>127043.77</v>
      </c>
      <c r="BM31" s="3">
        <v>4.6399999999999997</v>
      </c>
      <c r="BN31" s="2">
        <v>26</v>
      </c>
      <c r="BO31" s="3">
        <v>641924.25</v>
      </c>
      <c r="BP31" s="2">
        <v>37327</v>
      </c>
      <c r="BQ31" s="3">
        <v>5.81</v>
      </c>
      <c r="BR31" s="2">
        <v>4</v>
      </c>
      <c r="BS31" s="2">
        <v>91235</v>
      </c>
      <c r="BT31" s="2">
        <v>10558</v>
      </c>
      <c r="BU31" s="3">
        <v>11.57</v>
      </c>
      <c r="BV31" s="2">
        <v>27</v>
      </c>
      <c r="BW31" s="2">
        <v>225130</v>
      </c>
      <c r="BX31" s="2">
        <v>52146</v>
      </c>
      <c r="BY31" s="3">
        <v>23.16</v>
      </c>
      <c r="BZ31" s="2">
        <v>22</v>
      </c>
      <c r="CA31">
        <v>698501.04999999993</v>
      </c>
      <c r="CB31">
        <v>18317.440000000002</v>
      </c>
      <c r="CC31" s="3">
        <v>2.62</v>
      </c>
      <c r="CD31" s="2">
        <v>2</v>
      </c>
      <c r="CE31" s="2">
        <v>5480</v>
      </c>
      <c r="CF31" s="2">
        <v>2210</v>
      </c>
      <c r="CG31" s="3">
        <v>40.33</v>
      </c>
      <c r="CH31" s="2">
        <v>0</v>
      </c>
      <c r="CK31" t="s">
        <v>167</v>
      </c>
      <c r="CL31" s="2">
        <v>3</v>
      </c>
      <c r="CM31" s="2">
        <v>304</v>
      </c>
      <c r="CN31" s="2">
        <v>260</v>
      </c>
      <c r="CO31" s="3">
        <v>85.53</v>
      </c>
      <c r="CP31" s="2">
        <v>5</v>
      </c>
      <c r="CQ31" s="2">
        <v>164448</v>
      </c>
      <c r="CR31" s="2">
        <v>-20996</v>
      </c>
      <c r="CS31" s="3">
        <v>-12.77</v>
      </c>
      <c r="CZ31" s="2">
        <v>9</v>
      </c>
      <c r="DA31" s="2">
        <v>40988</v>
      </c>
      <c r="DB31" s="2">
        <v>-1170</v>
      </c>
      <c r="DC31" s="3">
        <v>-2.85</v>
      </c>
      <c r="DD31" s="2">
        <v>3</v>
      </c>
      <c r="DE31">
        <v>95949.5</v>
      </c>
      <c r="DF31" s="2">
        <v>4341</v>
      </c>
      <c r="DG31" s="3">
        <v>4.5199999999999996</v>
      </c>
      <c r="DH31" s="2">
        <v>17</v>
      </c>
      <c r="DI31" s="2">
        <v>500510</v>
      </c>
      <c r="DJ31" s="3">
        <v>-11364.11</v>
      </c>
      <c r="DK31" s="3">
        <v>-2.27</v>
      </c>
      <c r="DR31" s="2">
        <v>81</v>
      </c>
      <c r="DS31">
        <v>3752013.7199999997</v>
      </c>
      <c r="DT31">
        <v>-43129.039999999979</v>
      </c>
      <c r="DU31" s="3">
        <v>-1.1499999999999999</v>
      </c>
      <c r="DV31" s="2">
        <v>213</v>
      </c>
      <c r="DW31">
        <v>3295556.7100000004</v>
      </c>
      <c r="DX31">
        <v>237823.97999999995</v>
      </c>
      <c r="DY31" s="3">
        <v>7.22</v>
      </c>
      <c r="DZ31" s="2">
        <v>4</v>
      </c>
      <c r="EA31" s="2">
        <v>65790</v>
      </c>
      <c r="EB31" s="2">
        <v>719</v>
      </c>
      <c r="EC31" s="3">
        <v>1.0900000000000001</v>
      </c>
      <c r="ED31" s="2">
        <v>4</v>
      </c>
      <c r="EE31" s="3">
        <v>1895425.37</v>
      </c>
      <c r="EF31" s="3">
        <v>209425.37</v>
      </c>
      <c r="EG31" s="3">
        <v>11.05</v>
      </c>
      <c r="EN31" s="2">
        <v>1</v>
      </c>
      <c r="EO31" s="2">
        <v>20548</v>
      </c>
      <c r="EP31" s="2">
        <v>-2028</v>
      </c>
      <c r="EQ31" s="3">
        <v>-9.8699999999999992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Spadmond</cp:lastModifiedBy>
  <dcterms:modified xsi:type="dcterms:W3CDTF">2023-07-11T09:34:09Z</dcterms:modified>
</cp:coreProperties>
</file>