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C55CD9F6-8D8C-478B-9A90-20BE7E4D545E}" xr6:coauthVersionLast="47" xr6:coauthVersionMax="47" xr10:uidLastSave="{00000000-0000-0000-0000-000000000000}"/>
  <bookViews>
    <workbookView xWindow="-98" yWindow="-98" windowWidth="21795" windowHeight="11625" xr2:uid="{387765B8-A6D8-4B9F-8E14-1C810584CD88}"/>
  </bookViews>
  <sheets>
    <sheet name="Presupuesto1" sheetId="1" r:id="rId1"/>
    <sheet name="Gráfico informativ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B19" i="1" l="1"/>
  <c r="B18" i="1"/>
  <c r="B17" i="1"/>
  <c r="B16" i="1"/>
  <c r="H6" i="1" l="1"/>
  <c r="H7" i="1"/>
  <c r="H8" i="1"/>
  <c r="H9" i="1"/>
  <c r="H10" i="1"/>
  <c r="H11" i="1"/>
  <c r="H12" i="1"/>
  <c r="H13" i="1"/>
  <c r="H5" i="1"/>
  <c r="H14" i="1"/>
  <c r="I5" i="1" l="1"/>
  <c r="I9" i="1"/>
  <c r="I11" i="1"/>
  <c r="I13" i="1"/>
  <c r="I6" i="1"/>
  <c r="I7" i="1"/>
  <c r="I12" i="1"/>
  <c r="I8" i="1"/>
  <c r="I10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<sst xmlns="http://schemas.openxmlformats.org/spreadsheetml/2006/main" count="18" uniqueCount="17">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</sst>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3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0" fillId="0" borderId="0" xfId="0" applyFont="1"/>
    <xf numFmtId="164" fontId="2" fillId="5" borderId="1" xfId="0" applyNumberFormat="1" applyFont="1" applyFill="1" applyBorder="1"/>
    <xf numFmtId="164" fontId="2" fillId="5" borderId="2" xfId="0" applyNumberFormat="1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10" fontId="2" fillId="0" borderId="0" xfId="1" applyNumberFormat="1" applyFont="1"/>
    <xf numFmtId="0" fontId="1" fillId="6" borderId="3" xfId="2"/>
    <xf numFmtId="165" fontId="1" fillId="6" borderId="3" xfId="2" applyNumberFormat="1"/>
    <xf numFmtId="0" fontId="3" fillId="2" borderId="0" xfId="0" applyFont="1" applyFill="1" applyAlignment="1">
      <alignment horizontal="center"/>
    </xf>
  </cellXfs>
  <cellStyles count="3">
    <cellStyle name="Curso Excel" xfId="2" xr:uid="{C5774B61-F40C-4A38-B6E7-73944B4363E4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Presupuesto1!$A$5</c:f>
              <c:strCache>
                <c:ptCount val="1"/>
                <c:pt idx="0">
                  <c:v>Mantenimiento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Presupuesto1!$B$5:$G$5</c:f>
              <c:numCache>
                <c:formatCode>[$$-409]#,##0.00</c:formatCode>
                <c:ptCount val="6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A-41FB-AD35-11904B5C15BD}"/>
            </c:ext>
          </c:extLst>
        </c:ser>
        <c:ser>
          <c:idx val="1"/>
          <c:order val="1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Presupuesto1!$B$6:$G$6</c:f>
              <c:numCache>
                <c:formatCode>[$$-409]#,##0.00</c:formatCode>
                <c:ptCount val="6"/>
                <c:pt idx="0">
                  <c:v>4200</c:v>
                </c:pt>
                <c:pt idx="1">
                  <c:v>4500</c:v>
                </c:pt>
                <c:pt idx="2">
                  <c:v>5000</c:v>
                </c:pt>
                <c:pt idx="3">
                  <c:v>6000</c:v>
                </c:pt>
                <c:pt idx="4">
                  <c:v>4000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A-41FB-AD35-11904B5C15BD}"/>
            </c:ext>
          </c:extLst>
        </c:ser>
        <c:ser>
          <c:idx val="2"/>
          <c:order val="2"/>
          <c:tx>
            <c:strRef>
              <c:f>Presupuesto1!$A$7</c:f>
              <c:strCache>
                <c:ptCount val="1"/>
                <c:pt idx="0">
                  <c:v>Personal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Presupuesto1!$B$7:$G$7</c:f>
              <c:numCache>
                <c:formatCode>[$$-409]#,##0.00</c:formatCode>
                <c:ptCount val="6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  <c:pt idx="3">
                  <c:v>4300</c:v>
                </c:pt>
                <c:pt idx="4">
                  <c:v>4300</c:v>
                </c:pt>
                <c:pt idx="5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A-41FB-AD35-11904B5C15BD}"/>
            </c:ext>
          </c:extLst>
        </c:ser>
        <c:ser>
          <c:idx val="3"/>
          <c:order val="3"/>
          <c:tx>
            <c:strRef>
              <c:f>Presupuesto1!$A$8</c:f>
              <c:strCache>
                <c:ptCount val="1"/>
                <c:pt idx="0">
                  <c:v>Papeleria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Presupuesto1!$B$8:$G$8</c:f>
              <c:numCache>
                <c:formatCode>[$$-409]#,##0.00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220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A-41FB-AD35-11904B5C15BD}"/>
            </c:ext>
          </c:extLst>
        </c:ser>
        <c:ser>
          <c:idx val="4"/>
          <c:order val="4"/>
          <c:tx>
            <c:strRef>
              <c:f>Presupuesto1!$A$9</c:f>
              <c:strCache>
                <c:ptCount val="1"/>
                <c:pt idx="0">
                  <c:v>Eventos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Presupuesto1!$B$9:$G$9</c:f>
              <c:numCache>
                <c:formatCode>[$$-409]#,##0.00</c:formatCode>
                <c:ptCount val="6"/>
                <c:pt idx="0">
                  <c:v>3000</c:v>
                </c:pt>
                <c:pt idx="1">
                  <c:v>2000</c:v>
                </c:pt>
                <c:pt idx="2">
                  <c:v>2300</c:v>
                </c:pt>
                <c:pt idx="3">
                  <c:v>3500</c:v>
                </c:pt>
                <c:pt idx="4">
                  <c:v>1800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A-41FB-AD35-11904B5C15BD}"/>
            </c:ext>
          </c:extLst>
        </c:ser>
        <c:ser>
          <c:idx val="5"/>
          <c:order val="5"/>
          <c:tx>
            <c:strRef>
              <c:f>Presupuesto1!$A$10</c:f>
              <c:strCache>
                <c:ptCount val="1"/>
                <c:pt idx="0">
                  <c:v>Diseños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Presupuesto1!$B$10:$G$10</c:f>
              <c:numCache>
                <c:formatCode>[$$-409]#,##0.00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A-41FB-AD35-11904B5C15BD}"/>
            </c:ext>
          </c:extLst>
        </c:ser>
        <c:ser>
          <c:idx val="6"/>
          <c:order val="6"/>
          <c:tx>
            <c:strRef>
              <c:f>Presupuesto1!$A$11</c:f>
              <c:strCache>
                <c:ptCount val="1"/>
                <c:pt idx="0">
                  <c:v>Agencias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Presupuesto1!$B$11:$G$11</c:f>
              <c:numCache>
                <c:formatCode>[$$-409]#,##0.00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1A-41FB-AD35-11904B5C15BD}"/>
            </c:ext>
          </c:extLst>
        </c:ser>
        <c:ser>
          <c:idx val="7"/>
          <c:order val="7"/>
          <c:tx>
            <c:strRef>
              <c:f>Presupuesto1!$A$12</c:f>
              <c:strCache>
                <c:ptCount val="1"/>
                <c:pt idx="0">
                  <c:v>Redes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Presupuesto1!$B$12:$G$12</c:f>
              <c:numCache>
                <c:formatCode>[$$-409]#,##0.00</c:formatCode>
                <c:ptCount val="6"/>
                <c:pt idx="0">
                  <c:v>1500</c:v>
                </c:pt>
                <c:pt idx="1">
                  <c:v>1300</c:v>
                </c:pt>
                <c:pt idx="2">
                  <c:v>1500</c:v>
                </c:pt>
                <c:pt idx="3">
                  <c:v>2000</c:v>
                </c:pt>
                <c:pt idx="4">
                  <c:v>1400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1A-41FB-AD35-11904B5C15BD}"/>
            </c:ext>
          </c:extLst>
        </c:ser>
        <c:ser>
          <c:idx val="8"/>
          <c:order val="8"/>
          <c:tx>
            <c:strRef>
              <c:f>Presupuesto1!$A$13</c:f>
              <c:strCache>
                <c:ptCount val="1"/>
                <c:pt idx="0">
                  <c:v>Contabilidad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Presupuesto1!$B$4:$G$4</c:f>
              <c:numCache>
                <c:formatCode>mmm\-yyyy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Presupuesto1!$B$13:$G$13</c:f>
              <c:numCache>
                <c:formatCode>[$$-409]#,##0.00</c:formatCode>
                <c:ptCount val="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1A-41FB-AD35-11904B5C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2800"/>
              <a:t>Parque</a:t>
            </a:r>
            <a:r>
              <a:rPr lang="es-PE" sz="2800" baseline="0"/>
              <a:t> Infantil</a:t>
            </a:r>
            <a:endParaRPr lang="es-PE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Presupuesto1!$A$5</c:f>
              <c:strCache>
                <c:ptCount val="1"/>
                <c:pt idx="0">
                  <c:v>Mantenimiento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Presupuesto1!$E$5:$G$5</c:f>
              <c:numCache>
                <c:formatCode>[$$-409]#,##0.00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B-4C7B-A182-736EE111D413}"/>
            </c:ext>
          </c:extLst>
        </c:ser>
        <c:ser>
          <c:idx val="1"/>
          <c:order val="1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Presupuesto1!$E$6:$G$6</c:f>
              <c:numCache>
                <c:formatCode>[$$-409]#,##0.00</c:formatCode>
                <c:ptCount val="3"/>
                <c:pt idx="0">
                  <c:v>6000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B-4C7B-A182-736EE111D413}"/>
            </c:ext>
          </c:extLst>
        </c:ser>
        <c:ser>
          <c:idx val="2"/>
          <c:order val="2"/>
          <c:tx>
            <c:strRef>
              <c:f>Presupuesto1!$A$7</c:f>
              <c:strCache>
                <c:ptCount val="1"/>
                <c:pt idx="0">
                  <c:v>Personal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Presupuesto1!$E$7:$G$7</c:f>
              <c:numCache>
                <c:formatCode>[$$-409]#,##0.00</c:formatCode>
                <c:ptCount val="3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B-4C7B-A182-736EE111D413}"/>
            </c:ext>
          </c:extLst>
        </c:ser>
        <c:ser>
          <c:idx val="3"/>
          <c:order val="3"/>
          <c:tx>
            <c:strRef>
              <c:f>Presupuesto1!$A$8</c:f>
              <c:strCache>
                <c:ptCount val="1"/>
                <c:pt idx="0">
                  <c:v>Papeleria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Presupuesto1!$E$8:$G$8</c:f>
              <c:numCache>
                <c:formatCode>[$$-409]#,##0.00</c:formatCode>
                <c:ptCount val="3"/>
                <c:pt idx="0">
                  <c:v>250</c:v>
                </c:pt>
                <c:pt idx="1">
                  <c:v>220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B-4C7B-A182-736EE111D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24943807"/>
        <c:axId val="724944223"/>
      </c:barChart>
      <c:dateAx>
        <c:axId val="7249438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4944223"/>
        <c:crosses val="autoZero"/>
        <c:auto val="1"/>
        <c:lblOffset val="100"/>
        <c:baseTimeUnit val="months"/>
      </c:dateAx>
      <c:valAx>
        <c:axId val="724944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Gastos</a:t>
                </a:r>
                <a:r>
                  <a:rPr lang="es-PE" baseline="0"/>
                  <a:t> e Inversión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49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0A52BED-65EC-433A-9DF7-4891D6ED3062}" type="doc">
      <dgm:prSet loTypeId="urn:microsoft.com/office/officeart/2005/8/layout/list1" loCatId="list" qsTypeId="urn:microsoft.com/office/officeart/2005/8/quickstyle/3d5" qsCatId="3D" csTypeId="urn:microsoft.com/office/officeart/2005/8/colors/accent1_2" csCatId="accent1" phldr="1"/>
      <dgm:spPr/>
      <dgm:t>
        <a:bodyPr/>
        <a:lstStyle/>
        <a:p>
          <a:endParaRPr lang="es-PE"/>
        </a:p>
      </dgm:t>
    </dgm:pt>
    <dgm:pt modelId="{047DCE5E-9337-4F77-AFA7-E11452BE469D}">
      <dgm:prSet phldrT="[Texto]"/>
      <dgm:spPr>
        <a:solidFill>
          <a:schemeClr val="accent2"/>
        </a:solidFill>
      </dgm:spPr>
      <dgm:t>
        <a:bodyPr/>
        <a:lstStyle/>
        <a:p>
          <a:r>
            <a:rPr lang="es-PE"/>
            <a:t>Familia</a:t>
          </a:r>
        </a:p>
      </dgm:t>
    </dgm:pt>
    <dgm:pt modelId="{C3C23DB4-165A-4349-A9AA-0CDA05F9025A}" type="parTrans" cxnId="{63BC9F9E-3BE3-4D79-BF7C-B131A8260368}">
      <dgm:prSet/>
      <dgm:spPr/>
      <dgm:t>
        <a:bodyPr/>
        <a:lstStyle/>
        <a:p>
          <a:endParaRPr lang="es-PE"/>
        </a:p>
      </dgm:t>
    </dgm:pt>
    <dgm:pt modelId="{2332F18A-C584-4CB9-A9E8-0D1A39B8048A}" type="sibTrans" cxnId="{63BC9F9E-3BE3-4D79-BF7C-B131A8260368}">
      <dgm:prSet/>
      <dgm:spPr/>
      <dgm:t>
        <a:bodyPr/>
        <a:lstStyle/>
        <a:p>
          <a:endParaRPr lang="es-PE"/>
        </a:p>
      </dgm:t>
    </dgm:pt>
    <dgm:pt modelId="{28E1F358-8503-4739-8A79-ED7F8DDB0679}">
      <dgm:prSet phldrT="[Texto]"/>
      <dgm:spPr/>
      <dgm:t>
        <a:bodyPr/>
        <a:lstStyle/>
        <a:p>
          <a:r>
            <a:rPr lang="es-PE"/>
            <a:t>Junio</a:t>
          </a:r>
        </a:p>
      </dgm:t>
    </dgm:pt>
    <dgm:pt modelId="{46B00DB1-D1E0-4075-8239-BD41981F9F30}" type="parTrans" cxnId="{DB1A6BAF-5E40-491D-BB68-65005C55399A}">
      <dgm:prSet/>
      <dgm:spPr/>
      <dgm:t>
        <a:bodyPr/>
        <a:lstStyle/>
        <a:p>
          <a:endParaRPr lang="es-PE"/>
        </a:p>
      </dgm:t>
    </dgm:pt>
    <dgm:pt modelId="{BFE9211A-4A14-4439-8B70-28B9566F1C9B}" type="sibTrans" cxnId="{DB1A6BAF-5E40-491D-BB68-65005C55399A}">
      <dgm:prSet/>
      <dgm:spPr/>
      <dgm:t>
        <a:bodyPr/>
        <a:lstStyle/>
        <a:p>
          <a:endParaRPr lang="es-PE"/>
        </a:p>
      </dgm:t>
    </dgm:pt>
    <dgm:pt modelId="{92DF18F5-4CA0-4807-880D-B568308E8ACF}">
      <dgm:prSet phldrT="[Texto]"/>
      <dgm:spPr/>
      <dgm:t>
        <a:bodyPr/>
        <a:lstStyle/>
        <a:p>
          <a:r>
            <a:rPr lang="es-PE"/>
            <a:t>Julio</a:t>
          </a:r>
        </a:p>
      </dgm:t>
    </dgm:pt>
    <dgm:pt modelId="{06E56736-7C38-4CA2-BF42-2CC6F828A816}" type="parTrans" cxnId="{D7A61569-5F4F-46E2-B89A-2A2BF4129BD8}">
      <dgm:prSet/>
      <dgm:spPr/>
      <dgm:t>
        <a:bodyPr/>
        <a:lstStyle/>
        <a:p>
          <a:endParaRPr lang="es-PE"/>
        </a:p>
      </dgm:t>
    </dgm:pt>
    <dgm:pt modelId="{17A6849B-E8FE-4C4B-B2EF-95E6188628E3}" type="sibTrans" cxnId="{D7A61569-5F4F-46E2-B89A-2A2BF4129BD8}">
      <dgm:prSet/>
      <dgm:spPr/>
      <dgm:t>
        <a:bodyPr/>
        <a:lstStyle/>
        <a:p>
          <a:endParaRPr lang="es-PE"/>
        </a:p>
      </dgm:t>
    </dgm:pt>
    <dgm:pt modelId="{2DDEA30F-0C6B-4321-815D-4363FCAEE48A}">
      <dgm:prSet phldrT="[Texto]"/>
      <dgm:spPr>
        <a:solidFill>
          <a:schemeClr val="accent6"/>
        </a:solidFill>
      </dgm:spPr>
      <dgm:t>
        <a:bodyPr/>
        <a:lstStyle/>
        <a:p>
          <a:r>
            <a:rPr lang="es-PE"/>
            <a:t>Empresas</a:t>
          </a:r>
        </a:p>
      </dgm:t>
    </dgm:pt>
    <dgm:pt modelId="{B373B63E-259A-4168-8148-6DAD083D915D}" type="parTrans" cxnId="{54BE5A53-5B3E-4D02-978D-60FCB493383A}">
      <dgm:prSet/>
      <dgm:spPr/>
      <dgm:t>
        <a:bodyPr/>
        <a:lstStyle/>
        <a:p>
          <a:endParaRPr lang="es-PE"/>
        </a:p>
      </dgm:t>
    </dgm:pt>
    <dgm:pt modelId="{F4822491-B94D-4A45-A309-D16A366CC8CC}" type="sibTrans" cxnId="{54BE5A53-5B3E-4D02-978D-60FCB493383A}">
      <dgm:prSet/>
      <dgm:spPr/>
      <dgm:t>
        <a:bodyPr/>
        <a:lstStyle/>
        <a:p>
          <a:endParaRPr lang="es-PE"/>
        </a:p>
      </dgm:t>
    </dgm:pt>
    <dgm:pt modelId="{89968F49-A678-44D8-A741-CCE3004F1CB0}">
      <dgm:prSet phldrT="[Texto]"/>
      <dgm:spPr/>
      <dgm:t>
        <a:bodyPr/>
        <a:lstStyle/>
        <a:p>
          <a:r>
            <a:rPr lang="es-PE"/>
            <a:t>Abril</a:t>
          </a:r>
        </a:p>
      </dgm:t>
    </dgm:pt>
    <dgm:pt modelId="{628B83B0-C83B-488D-BE2C-E84C62480FB3}" type="parTrans" cxnId="{761C7EB7-0404-4B38-9D9E-B0524A0415CD}">
      <dgm:prSet/>
      <dgm:spPr/>
      <dgm:t>
        <a:bodyPr/>
        <a:lstStyle/>
        <a:p>
          <a:endParaRPr lang="es-PE"/>
        </a:p>
      </dgm:t>
    </dgm:pt>
    <dgm:pt modelId="{2615C6CB-DB60-439D-9C79-DD80FC34D327}" type="sibTrans" cxnId="{761C7EB7-0404-4B38-9D9E-B0524A0415CD}">
      <dgm:prSet/>
      <dgm:spPr/>
      <dgm:t>
        <a:bodyPr/>
        <a:lstStyle/>
        <a:p>
          <a:endParaRPr lang="es-PE"/>
        </a:p>
      </dgm:t>
    </dgm:pt>
    <dgm:pt modelId="{9B821602-82D1-4EED-96D8-077A3BCF7AA4}">
      <dgm:prSet phldrT="[Texto]"/>
      <dgm:spPr/>
      <dgm:t>
        <a:bodyPr/>
        <a:lstStyle/>
        <a:p>
          <a:r>
            <a:rPr lang="es-PE"/>
            <a:t>Diciembre</a:t>
          </a:r>
        </a:p>
      </dgm:t>
    </dgm:pt>
    <dgm:pt modelId="{2BFD253A-BA9A-4CB4-9351-88B4B0AE9435}" type="parTrans" cxnId="{359E0D01-11C9-487E-8B80-DAA9336C3FED}">
      <dgm:prSet/>
      <dgm:spPr/>
      <dgm:t>
        <a:bodyPr/>
        <a:lstStyle/>
        <a:p>
          <a:endParaRPr lang="es-PE"/>
        </a:p>
      </dgm:t>
    </dgm:pt>
    <dgm:pt modelId="{69949592-1C29-45C2-B11F-A67C2B3E1F37}" type="sibTrans" cxnId="{359E0D01-11C9-487E-8B80-DAA9336C3FED}">
      <dgm:prSet/>
      <dgm:spPr/>
      <dgm:t>
        <a:bodyPr/>
        <a:lstStyle/>
        <a:p>
          <a:endParaRPr lang="es-PE"/>
        </a:p>
      </dgm:t>
    </dgm:pt>
    <dgm:pt modelId="{946573B2-7AD3-4EC8-9BF4-9C128324B75D}">
      <dgm:prSet phldrT="[Texto]"/>
      <dgm:spPr>
        <a:solidFill>
          <a:schemeClr val="accent4"/>
        </a:solidFill>
      </dgm:spPr>
      <dgm:t>
        <a:bodyPr/>
        <a:lstStyle/>
        <a:p>
          <a:r>
            <a:rPr lang="es-PE"/>
            <a:t>Fiestas Infantiles</a:t>
          </a:r>
        </a:p>
      </dgm:t>
    </dgm:pt>
    <dgm:pt modelId="{2729C385-34EE-48C0-93B5-24FC38AACAD4}" type="parTrans" cxnId="{841FF9AD-1305-443F-8EAF-4DD7F088FBC3}">
      <dgm:prSet/>
      <dgm:spPr/>
      <dgm:t>
        <a:bodyPr/>
        <a:lstStyle/>
        <a:p>
          <a:endParaRPr lang="es-PE"/>
        </a:p>
      </dgm:t>
    </dgm:pt>
    <dgm:pt modelId="{7378DF53-49ED-4F8C-B206-306A7A9AF7EA}" type="sibTrans" cxnId="{841FF9AD-1305-443F-8EAF-4DD7F088FBC3}">
      <dgm:prSet/>
      <dgm:spPr/>
      <dgm:t>
        <a:bodyPr/>
        <a:lstStyle/>
        <a:p>
          <a:endParaRPr lang="es-PE"/>
        </a:p>
      </dgm:t>
    </dgm:pt>
    <dgm:pt modelId="{D8F0967D-EEAC-4591-A999-7A2C9CE2272E}">
      <dgm:prSet phldrT="[Texto]"/>
      <dgm:spPr/>
      <dgm:t>
        <a:bodyPr/>
        <a:lstStyle/>
        <a:p>
          <a:r>
            <a:rPr lang="es-PE"/>
            <a:t>Enero</a:t>
          </a:r>
        </a:p>
      </dgm:t>
    </dgm:pt>
    <dgm:pt modelId="{1FC37AC3-2223-45FD-8A43-0494821D6EC2}" type="parTrans" cxnId="{E204830B-95A6-4A8A-864D-8D51CEFAAD64}">
      <dgm:prSet/>
      <dgm:spPr/>
      <dgm:t>
        <a:bodyPr/>
        <a:lstStyle/>
        <a:p>
          <a:endParaRPr lang="es-PE"/>
        </a:p>
      </dgm:t>
    </dgm:pt>
    <dgm:pt modelId="{0BF713DB-EE8B-42E8-8553-09AE31447A42}" type="sibTrans" cxnId="{E204830B-95A6-4A8A-864D-8D51CEFAAD64}">
      <dgm:prSet/>
      <dgm:spPr/>
      <dgm:t>
        <a:bodyPr/>
        <a:lstStyle/>
        <a:p>
          <a:endParaRPr lang="es-PE"/>
        </a:p>
      </dgm:t>
    </dgm:pt>
    <dgm:pt modelId="{ED257456-A073-410B-B6F4-6F2C7CF70188}">
      <dgm:prSet phldrT="[Texto]"/>
      <dgm:spPr/>
      <dgm:t>
        <a:bodyPr/>
        <a:lstStyle/>
        <a:p>
          <a:r>
            <a:rPr lang="es-PE"/>
            <a:t>Marzo</a:t>
          </a:r>
        </a:p>
      </dgm:t>
    </dgm:pt>
    <dgm:pt modelId="{4522D219-E2F1-43F9-87AB-1EFB1AFD5DA6}" type="parTrans" cxnId="{DB6AE3CC-BFB6-46DF-8535-B1C0828310C0}">
      <dgm:prSet/>
      <dgm:spPr/>
      <dgm:t>
        <a:bodyPr/>
        <a:lstStyle/>
        <a:p>
          <a:endParaRPr lang="es-PE"/>
        </a:p>
      </dgm:t>
    </dgm:pt>
    <dgm:pt modelId="{1DF35C7E-09E5-4CDA-A348-F0C6DEC9C599}" type="sibTrans" cxnId="{DB6AE3CC-BFB6-46DF-8535-B1C0828310C0}">
      <dgm:prSet/>
      <dgm:spPr/>
      <dgm:t>
        <a:bodyPr/>
        <a:lstStyle/>
        <a:p>
          <a:endParaRPr lang="es-PE"/>
        </a:p>
      </dgm:t>
    </dgm:pt>
    <dgm:pt modelId="{BA3BE682-957D-448E-9CA9-55C875611D47}">
      <dgm:prSet phldrT="[Texto]"/>
      <dgm:spPr/>
      <dgm:t>
        <a:bodyPr/>
        <a:lstStyle/>
        <a:p>
          <a:r>
            <a:rPr lang="es-PE"/>
            <a:t>Octubre</a:t>
          </a:r>
        </a:p>
      </dgm:t>
    </dgm:pt>
    <dgm:pt modelId="{5B3DC55D-5B95-495C-A8F7-EC5DCD46BDA1}" type="parTrans" cxnId="{BEFC467F-6EAF-44FC-B68E-E72D32FAECC8}">
      <dgm:prSet/>
      <dgm:spPr/>
      <dgm:t>
        <a:bodyPr/>
        <a:lstStyle/>
        <a:p>
          <a:endParaRPr lang="es-PE"/>
        </a:p>
      </dgm:t>
    </dgm:pt>
    <dgm:pt modelId="{6D45AC31-CC92-49C6-89E8-E6F79AD5A21E}" type="sibTrans" cxnId="{BEFC467F-6EAF-44FC-B68E-E72D32FAECC8}">
      <dgm:prSet/>
      <dgm:spPr/>
      <dgm:t>
        <a:bodyPr/>
        <a:lstStyle/>
        <a:p>
          <a:endParaRPr lang="es-PE"/>
        </a:p>
      </dgm:t>
    </dgm:pt>
    <dgm:pt modelId="{B64976DE-FFA0-4E5C-B683-A27D35C7809A}">
      <dgm:prSet/>
      <dgm:spPr/>
      <dgm:t>
        <a:bodyPr/>
        <a:lstStyle/>
        <a:p>
          <a:r>
            <a:rPr lang="es-PE"/>
            <a:t>Colegios</a:t>
          </a:r>
        </a:p>
      </dgm:t>
    </dgm:pt>
    <dgm:pt modelId="{9887E77E-9885-45BA-B56D-41BEF4476E8B}" type="parTrans" cxnId="{0E73B5B5-5DAB-4BE2-AF33-6E4AAE99E8BB}">
      <dgm:prSet/>
      <dgm:spPr/>
      <dgm:t>
        <a:bodyPr/>
        <a:lstStyle/>
        <a:p>
          <a:endParaRPr lang="es-PE"/>
        </a:p>
      </dgm:t>
    </dgm:pt>
    <dgm:pt modelId="{F531F6E2-9871-4370-8B4D-070DFF946A8F}" type="sibTrans" cxnId="{0E73B5B5-5DAB-4BE2-AF33-6E4AAE99E8BB}">
      <dgm:prSet/>
      <dgm:spPr/>
      <dgm:t>
        <a:bodyPr/>
        <a:lstStyle/>
        <a:p>
          <a:endParaRPr lang="es-PE"/>
        </a:p>
      </dgm:t>
    </dgm:pt>
    <dgm:pt modelId="{B3D02B3D-C776-42B4-81CD-38E75222EE43}">
      <dgm:prSet/>
      <dgm:spPr/>
      <dgm:t>
        <a:bodyPr/>
        <a:lstStyle/>
        <a:p>
          <a:r>
            <a:rPr lang="es-PE"/>
            <a:t>Marzo</a:t>
          </a:r>
        </a:p>
      </dgm:t>
    </dgm:pt>
    <dgm:pt modelId="{27E13887-7738-41D7-8B15-7FA1658DBBDD}" type="parTrans" cxnId="{DA37FE96-83B5-4712-92DA-29ABF14FE9F5}">
      <dgm:prSet/>
      <dgm:spPr/>
      <dgm:t>
        <a:bodyPr/>
        <a:lstStyle/>
        <a:p>
          <a:endParaRPr lang="es-PE"/>
        </a:p>
      </dgm:t>
    </dgm:pt>
    <dgm:pt modelId="{6FBB87F1-C54D-443D-9F16-831A1B232899}" type="sibTrans" cxnId="{DA37FE96-83B5-4712-92DA-29ABF14FE9F5}">
      <dgm:prSet/>
      <dgm:spPr/>
      <dgm:t>
        <a:bodyPr/>
        <a:lstStyle/>
        <a:p>
          <a:endParaRPr lang="es-PE"/>
        </a:p>
      </dgm:t>
    </dgm:pt>
    <dgm:pt modelId="{2BAE9395-E215-4A3D-8E8A-0C33A6E76673}">
      <dgm:prSet/>
      <dgm:spPr/>
      <dgm:t>
        <a:bodyPr/>
        <a:lstStyle/>
        <a:p>
          <a:r>
            <a:rPr lang="es-PE"/>
            <a:t>Abril</a:t>
          </a:r>
        </a:p>
      </dgm:t>
    </dgm:pt>
    <dgm:pt modelId="{0BA13112-A37B-4524-BA8C-0A7DDA4FF725}" type="parTrans" cxnId="{D61E9EB1-EECF-4DE3-980D-54D49A2759A4}">
      <dgm:prSet/>
      <dgm:spPr/>
      <dgm:t>
        <a:bodyPr/>
        <a:lstStyle/>
        <a:p>
          <a:endParaRPr lang="es-PE"/>
        </a:p>
      </dgm:t>
    </dgm:pt>
    <dgm:pt modelId="{191D6E86-6EC4-4F72-B44D-B7B9D5BB7887}" type="sibTrans" cxnId="{D61E9EB1-EECF-4DE3-980D-54D49A2759A4}">
      <dgm:prSet/>
      <dgm:spPr/>
      <dgm:t>
        <a:bodyPr/>
        <a:lstStyle/>
        <a:p>
          <a:endParaRPr lang="es-PE"/>
        </a:p>
      </dgm:t>
    </dgm:pt>
    <dgm:pt modelId="{B8CE064F-DA6E-4506-ABD9-C3052E0A143C}" type="pres">
      <dgm:prSet presAssocID="{10A52BED-65EC-433A-9DF7-4891D6ED3062}" presName="linear" presStyleCnt="0">
        <dgm:presLayoutVars>
          <dgm:dir/>
          <dgm:animLvl val="lvl"/>
          <dgm:resizeHandles val="exact"/>
        </dgm:presLayoutVars>
      </dgm:prSet>
      <dgm:spPr/>
    </dgm:pt>
    <dgm:pt modelId="{45747FDE-CFBF-4BC1-AE15-2C572365EC68}" type="pres">
      <dgm:prSet presAssocID="{047DCE5E-9337-4F77-AFA7-E11452BE469D}" presName="parentLin" presStyleCnt="0"/>
      <dgm:spPr/>
    </dgm:pt>
    <dgm:pt modelId="{8D5EFB2E-D9EA-4398-83ED-5E27BB2AE8F6}" type="pres">
      <dgm:prSet presAssocID="{047DCE5E-9337-4F77-AFA7-E11452BE469D}" presName="parentLeftMargin" presStyleLbl="node1" presStyleIdx="0" presStyleCnt="4"/>
      <dgm:spPr/>
    </dgm:pt>
    <dgm:pt modelId="{8ACF2192-3E7C-416E-B94E-0E765FD18E52}" type="pres">
      <dgm:prSet presAssocID="{047DCE5E-9337-4F77-AFA7-E11452BE469D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687AA6E6-DABF-44E8-AF59-507D32EB5935}" type="pres">
      <dgm:prSet presAssocID="{047DCE5E-9337-4F77-AFA7-E11452BE469D}" presName="negativeSpace" presStyleCnt="0"/>
      <dgm:spPr/>
    </dgm:pt>
    <dgm:pt modelId="{272DFBB0-BEF8-473E-B443-7AAF458B7F54}" type="pres">
      <dgm:prSet presAssocID="{047DCE5E-9337-4F77-AFA7-E11452BE469D}" presName="childText" presStyleLbl="conFgAcc1" presStyleIdx="0" presStyleCnt="4">
        <dgm:presLayoutVars>
          <dgm:bulletEnabled val="1"/>
        </dgm:presLayoutVars>
      </dgm:prSet>
      <dgm:spPr/>
    </dgm:pt>
    <dgm:pt modelId="{C98CE616-FBF5-4509-9AD1-369021D1DCF5}" type="pres">
      <dgm:prSet presAssocID="{2332F18A-C584-4CB9-A9E8-0D1A39B8048A}" presName="spaceBetweenRectangles" presStyleCnt="0"/>
      <dgm:spPr/>
    </dgm:pt>
    <dgm:pt modelId="{F04C98CE-6F80-4219-A36C-0D0BFDC0837A}" type="pres">
      <dgm:prSet presAssocID="{2DDEA30F-0C6B-4321-815D-4363FCAEE48A}" presName="parentLin" presStyleCnt="0"/>
      <dgm:spPr/>
    </dgm:pt>
    <dgm:pt modelId="{E5B7AC5D-6537-496F-8487-824655CD2B65}" type="pres">
      <dgm:prSet presAssocID="{2DDEA30F-0C6B-4321-815D-4363FCAEE48A}" presName="parentLeftMargin" presStyleLbl="node1" presStyleIdx="0" presStyleCnt="4"/>
      <dgm:spPr/>
    </dgm:pt>
    <dgm:pt modelId="{51576957-26B3-4A8F-A289-10C63E52D94D}" type="pres">
      <dgm:prSet presAssocID="{2DDEA30F-0C6B-4321-815D-4363FCAEE48A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37CA2012-3B4E-46AD-A536-361EE4E67631}" type="pres">
      <dgm:prSet presAssocID="{2DDEA30F-0C6B-4321-815D-4363FCAEE48A}" presName="negativeSpace" presStyleCnt="0"/>
      <dgm:spPr/>
    </dgm:pt>
    <dgm:pt modelId="{DEFE960A-6080-4467-A9F4-C6BB37879F76}" type="pres">
      <dgm:prSet presAssocID="{2DDEA30F-0C6B-4321-815D-4363FCAEE48A}" presName="childText" presStyleLbl="conFgAcc1" presStyleIdx="1" presStyleCnt="4">
        <dgm:presLayoutVars>
          <dgm:bulletEnabled val="1"/>
        </dgm:presLayoutVars>
      </dgm:prSet>
      <dgm:spPr/>
    </dgm:pt>
    <dgm:pt modelId="{1AECAF29-ADB6-4E0C-AF36-AB5C2F45E126}" type="pres">
      <dgm:prSet presAssocID="{F4822491-B94D-4A45-A309-D16A366CC8CC}" presName="spaceBetweenRectangles" presStyleCnt="0"/>
      <dgm:spPr/>
    </dgm:pt>
    <dgm:pt modelId="{142C6B77-2A0C-4542-A9F4-FD14504103DD}" type="pres">
      <dgm:prSet presAssocID="{946573B2-7AD3-4EC8-9BF4-9C128324B75D}" presName="parentLin" presStyleCnt="0"/>
      <dgm:spPr/>
    </dgm:pt>
    <dgm:pt modelId="{489CC188-5067-4A1A-9C8D-2AB7CCE120B6}" type="pres">
      <dgm:prSet presAssocID="{946573B2-7AD3-4EC8-9BF4-9C128324B75D}" presName="parentLeftMargin" presStyleLbl="node1" presStyleIdx="1" presStyleCnt="4"/>
      <dgm:spPr/>
    </dgm:pt>
    <dgm:pt modelId="{CC60D1D3-DDDB-4FC5-A1C3-E4653E704C8D}" type="pres">
      <dgm:prSet presAssocID="{946573B2-7AD3-4EC8-9BF4-9C128324B75D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0EDFD429-6875-419B-82AC-4E07949083DD}" type="pres">
      <dgm:prSet presAssocID="{946573B2-7AD3-4EC8-9BF4-9C128324B75D}" presName="negativeSpace" presStyleCnt="0"/>
      <dgm:spPr/>
    </dgm:pt>
    <dgm:pt modelId="{1AE69BEB-D9A2-4DCA-B149-3C1847A9F12E}" type="pres">
      <dgm:prSet presAssocID="{946573B2-7AD3-4EC8-9BF4-9C128324B75D}" presName="childText" presStyleLbl="conFgAcc1" presStyleIdx="2" presStyleCnt="4">
        <dgm:presLayoutVars>
          <dgm:bulletEnabled val="1"/>
        </dgm:presLayoutVars>
      </dgm:prSet>
      <dgm:spPr/>
    </dgm:pt>
    <dgm:pt modelId="{3D101C46-5EA2-46DD-81E1-4A6D57BA54F4}" type="pres">
      <dgm:prSet presAssocID="{7378DF53-49ED-4F8C-B206-306A7A9AF7EA}" presName="spaceBetweenRectangles" presStyleCnt="0"/>
      <dgm:spPr/>
    </dgm:pt>
    <dgm:pt modelId="{DB721BEB-16A4-4212-BBCC-7D992E2AE8E8}" type="pres">
      <dgm:prSet presAssocID="{B64976DE-FFA0-4E5C-B683-A27D35C7809A}" presName="parentLin" presStyleCnt="0"/>
      <dgm:spPr/>
    </dgm:pt>
    <dgm:pt modelId="{35180499-7C95-4CEB-A91A-8EE97A92197C}" type="pres">
      <dgm:prSet presAssocID="{B64976DE-FFA0-4E5C-B683-A27D35C7809A}" presName="parentLeftMargin" presStyleLbl="node1" presStyleIdx="2" presStyleCnt="4"/>
      <dgm:spPr/>
    </dgm:pt>
    <dgm:pt modelId="{794585D4-3C8E-4881-A6F1-D47C30C9358C}" type="pres">
      <dgm:prSet presAssocID="{B64976DE-FFA0-4E5C-B683-A27D35C7809A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5886964B-DB46-4179-9F10-574EF2A6695C}" type="pres">
      <dgm:prSet presAssocID="{B64976DE-FFA0-4E5C-B683-A27D35C7809A}" presName="negativeSpace" presStyleCnt="0"/>
      <dgm:spPr/>
    </dgm:pt>
    <dgm:pt modelId="{74A5C23B-4E41-4DCE-ACF4-92ECBD7466D2}" type="pres">
      <dgm:prSet presAssocID="{B64976DE-FFA0-4E5C-B683-A27D35C7809A}" presName="childText" presStyleLbl="conFgAcc1" presStyleIdx="3" presStyleCnt="4">
        <dgm:presLayoutVars>
          <dgm:bulletEnabled val="1"/>
        </dgm:presLayoutVars>
      </dgm:prSet>
      <dgm:spPr/>
    </dgm:pt>
  </dgm:ptLst>
  <dgm:cxnLst>
    <dgm:cxn modelId="{359E0D01-11C9-487E-8B80-DAA9336C3FED}" srcId="{2DDEA30F-0C6B-4321-815D-4363FCAEE48A}" destId="{9B821602-82D1-4EED-96D8-077A3BCF7AA4}" srcOrd="1" destOrd="0" parTransId="{2BFD253A-BA9A-4CB4-9351-88B4B0AE9435}" sibTransId="{69949592-1C29-45C2-B11F-A67C2B3E1F37}"/>
    <dgm:cxn modelId="{6BBA2902-8267-4554-9E4D-10625CBD99C8}" type="presOf" srcId="{2BAE9395-E215-4A3D-8E8A-0C33A6E76673}" destId="{74A5C23B-4E41-4DCE-ACF4-92ECBD7466D2}" srcOrd="0" destOrd="1" presId="urn:microsoft.com/office/officeart/2005/8/layout/list1"/>
    <dgm:cxn modelId="{E204830B-95A6-4A8A-864D-8D51CEFAAD64}" srcId="{946573B2-7AD3-4EC8-9BF4-9C128324B75D}" destId="{D8F0967D-EEAC-4591-A999-7A2C9CE2272E}" srcOrd="0" destOrd="0" parTransId="{1FC37AC3-2223-45FD-8A43-0494821D6EC2}" sibTransId="{0BF713DB-EE8B-42E8-8553-09AE31447A42}"/>
    <dgm:cxn modelId="{29A2590E-2BB0-4D28-AA8E-48530D001DD8}" type="presOf" srcId="{B64976DE-FFA0-4E5C-B683-A27D35C7809A}" destId="{794585D4-3C8E-4881-A6F1-D47C30C9358C}" srcOrd="1" destOrd="0" presId="urn:microsoft.com/office/officeart/2005/8/layout/list1"/>
    <dgm:cxn modelId="{72C06640-57BA-49F1-82C3-CB56205B6745}" type="presOf" srcId="{B3D02B3D-C776-42B4-81CD-38E75222EE43}" destId="{74A5C23B-4E41-4DCE-ACF4-92ECBD7466D2}" srcOrd="0" destOrd="0" presId="urn:microsoft.com/office/officeart/2005/8/layout/list1"/>
    <dgm:cxn modelId="{B99E0C46-F630-4BD6-9BA2-81CC384434F9}" type="presOf" srcId="{946573B2-7AD3-4EC8-9BF4-9C128324B75D}" destId="{CC60D1D3-DDDB-4FC5-A1C3-E4653E704C8D}" srcOrd="1" destOrd="0" presId="urn:microsoft.com/office/officeart/2005/8/layout/list1"/>
    <dgm:cxn modelId="{D7A61569-5F4F-46E2-B89A-2A2BF4129BD8}" srcId="{047DCE5E-9337-4F77-AFA7-E11452BE469D}" destId="{92DF18F5-4CA0-4807-880D-B568308E8ACF}" srcOrd="1" destOrd="0" parTransId="{06E56736-7C38-4CA2-BF42-2CC6F828A816}" sibTransId="{17A6849B-E8FE-4C4B-B2EF-95E6188628E3}"/>
    <dgm:cxn modelId="{AE6CBF6B-1ED0-4084-A7DA-E6111AFAB4FC}" type="presOf" srcId="{2DDEA30F-0C6B-4321-815D-4363FCAEE48A}" destId="{51576957-26B3-4A8F-A289-10C63E52D94D}" srcOrd="1" destOrd="0" presId="urn:microsoft.com/office/officeart/2005/8/layout/list1"/>
    <dgm:cxn modelId="{E740A26D-DA9C-4A6B-B4B7-35D0A90DAD97}" type="presOf" srcId="{047DCE5E-9337-4F77-AFA7-E11452BE469D}" destId="{8ACF2192-3E7C-416E-B94E-0E765FD18E52}" srcOrd="1" destOrd="0" presId="urn:microsoft.com/office/officeart/2005/8/layout/list1"/>
    <dgm:cxn modelId="{59B9C672-2C84-4545-BE16-82685FCC2E17}" type="presOf" srcId="{10A52BED-65EC-433A-9DF7-4891D6ED3062}" destId="{B8CE064F-DA6E-4506-ABD9-C3052E0A143C}" srcOrd="0" destOrd="0" presId="urn:microsoft.com/office/officeart/2005/8/layout/list1"/>
    <dgm:cxn modelId="{54BE5A53-5B3E-4D02-978D-60FCB493383A}" srcId="{10A52BED-65EC-433A-9DF7-4891D6ED3062}" destId="{2DDEA30F-0C6B-4321-815D-4363FCAEE48A}" srcOrd="1" destOrd="0" parTransId="{B373B63E-259A-4168-8148-6DAD083D915D}" sibTransId="{F4822491-B94D-4A45-A309-D16A366CC8CC}"/>
    <dgm:cxn modelId="{9DE67574-E1E9-4342-B0CE-2BDBC9B2B424}" type="presOf" srcId="{BA3BE682-957D-448E-9CA9-55C875611D47}" destId="{272DFBB0-BEF8-473E-B443-7AAF458B7F54}" srcOrd="0" destOrd="2" presId="urn:microsoft.com/office/officeart/2005/8/layout/list1"/>
    <dgm:cxn modelId="{1AA97E75-4D17-4EAB-8816-8A9A1AA51FD8}" type="presOf" srcId="{2DDEA30F-0C6B-4321-815D-4363FCAEE48A}" destId="{E5B7AC5D-6537-496F-8487-824655CD2B65}" srcOrd="0" destOrd="0" presId="urn:microsoft.com/office/officeart/2005/8/layout/list1"/>
    <dgm:cxn modelId="{B105677D-BD96-42B7-8580-A1B374E53CDB}" type="presOf" srcId="{28E1F358-8503-4739-8A79-ED7F8DDB0679}" destId="{272DFBB0-BEF8-473E-B443-7AAF458B7F54}" srcOrd="0" destOrd="0" presId="urn:microsoft.com/office/officeart/2005/8/layout/list1"/>
    <dgm:cxn modelId="{BEFC467F-6EAF-44FC-B68E-E72D32FAECC8}" srcId="{047DCE5E-9337-4F77-AFA7-E11452BE469D}" destId="{BA3BE682-957D-448E-9CA9-55C875611D47}" srcOrd="2" destOrd="0" parTransId="{5B3DC55D-5B95-495C-A8F7-EC5DCD46BDA1}" sibTransId="{6D45AC31-CC92-49C6-89E8-E6F79AD5A21E}"/>
    <dgm:cxn modelId="{DA37FE96-83B5-4712-92DA-29ABF14FE9F5}" srcId="{B64976DE-FFA0-4E5C-B683-A27D35C7809A}" destId="{B3D02B3D-C776-42B4-81CD-38E75222EE43}" srcOrd="0" destOrd="0" parTransId="{27E13887-7738-41D7-8B15-7FA1658DBBDD}" sibTransId="{6FBB87F1-C54D-443D-9F16-831A1B232899}"/>
    <dgm:cxn modelId="{53A95999-CC56-42BC-9005-528ACAB00204}" type="presOf" srcId="{946573B2-7AD3-4EC8-9BF4-9C128324B75D}" destId="{489CC188-5067-4A1A-9C8D-2AB7CCE120B6}" srcOrd="0" destOrd="0" presId="urn:microsoft.com/office/officeart/2005/8/layout/list1"/>
    <dgm:cxn modelId="{54D82D9A-C993-42B9-9E65-3546000D6A3D}" type="presOf" srcId="{92DF18F5-4CA0-4807-880D-B568308E8ACF}" destId="{272DFBB0-BEF8-473E-B443-7AAF458B7F54}" srcOrd="0" destOrd="1" presId="urn:microsoft.com/office/officeart/2005/8/layout/list1"/>
    <dgm:cxn modelId="{63BC9F9E-3BE3-4D79-BF7C-B131A8260368}" srcId="{10A52BED-65EC-433A-9DF7-4891D6ED3062}" destId="{047DCE5E-9337-4F77-AFA7-E11452BE469D}" srcOrd="0" destOrd="0" parTransId="{C3C23DB4-165A-4349-A9AA-0CDA05F9025A}" sibTransId="{2332F18A-C584-4CB9-A9E8-0D1A39B8048A}"/>
    <dgm:cxn modelId="{65126CA5-C1CD-4F68-BA6F-78E188456218}" type="presOf" srcId="{047DCE5E-9337-4F77-AFA7-E11452BE469D}" destId="{8D5EFB2E-D9EA-4398-83ED-5E27BB2AE8F6}" srcOrd="0" destOrd="0" presId="urn:microsoft.com/office/officeart/2005/8/layout/list1"/>
    <dgm:cxn modelId="{841FF9AD-1305-443F-8EAF-4DD7F088FBC3}" srcId="{10A52BED-65EC-433A-9DF7-4891D6ED3062}" destId="{946573B2-7AD3-4EC8-9BF4-9C128324B75D}" srcOrd="2" destOrd="0" parTransId="{2729C385-34EE-48C0-93B5-24FC38AACAD4}" sibTransId="{7378DF53-49ED-4F8C-B206-306A7A9AF7EA}"/>
    <dgm:cxn modelId="{DB1A6BAF-5E40-491D-BB68-65005C55399A}" srcId="{047DCE5E-9337-4F77-AFA7-E11452BE469D}" destId="{28E1F358-8503-4739-8A79-ED7F8DDB0679}" srcOrd="0" destOrd="0" parTransId="{46B00DB1-D1E0-4075-8239-BD41981F9F30}" sibTransId="{BFE9211A-4A14-4439-8B70-28B9566F1C9B}"/>
    <dgm:cxn modelId="{904854B0-9A08-4728-ACAC-F6102F4C20FE}" type="presOf" srcId="{89968F49-A678-44D8-A741-CCE3004F1CB0}" destId="{DEFE960A-6080-4467-A9F4-C6BB37879F76}" srcOrd="0" destOrd="0" presId="urn:microsoft.com/office/officeart/2005/8/layout/list1"/>
    <dgm:cxn modelId="{D61E9EB1-EECF-4DE3-980D-54D49A2759A4}" srcId="{B64976DE-FFA0-4E5C-B683-A27D35C7809A}" destId="{2BAE9395-E215-4A3D-8E8A-0C33A6E76673}" srcOrd="1" destOrd="0" parTransId="{0BA13112-A37B-4524-BA8C-0A7DDA4FF725}" sibTransId="{191D6E86-6EC4-4F72-B44D-B7B9D5BB7887}"/>
    <dgm:cxn modelId="{0E73B5B5-5DAB-4BE2-AF33-6E4AAE99E8BB}" srcId="{10A52BED-65EC-433A-9DF7-4891D6ED3062}" destId="{B64976DE-FFA0-4E5C-B683-A27D35C7809A}" srcOrd="3" destOrd="0" parTransId="{9887E77E-9885-45BA-B56D-41BEF4476E8B}" sibTransId="{F531F6E2-9871-4370-8B4D-070DFF946A8F}"/>
    <dgm:cxn modelId="{761C7EB7-0404-4B38-9D9E-B0524A0415CD}" srcId="{2DDEA30F-0C6B-4321-815D-4363FCAEE48A}" destId="{89968F49-A678-44D8-A741-CCE3004F1CB0}" srcOrd="0" destOrd="0" parTransId="{628B83B0-C83B-488D-BE2C-E84C62480FB3}" sibTransId="{2615C6CB-DB60-439D-9C79-DD80FC34D327}"/>
    <dgm:cxn modelId="{3E7275C6-22E6-4E38-97BD-53ACE2576487}" type="presOf" srcId="{9B821602-82D1-4EED-96D8-077A3BCF7AA4}" destId="{DEFE960A-6080-4467-A9F4-C6BB37879F76}" srcOrd="0" destOrd="1" presId="urn:microsoft.com/office/officeart/2005/8/layout/list1"/>
    <dgm:cxn modelId="{668FF2CA-A3A1-48AE-892E-DD2D1E58C4C1}" type="presOf" srcId="{ED257456-A073-410B-B6F4-6F2C7CF70188}" destId="{1AE69BEB-D9A2-4DCA-B149-3C1847A9F12E}" srcOrd="0" destOrd="1" presId="urn:microsoft.com/office/officeart/2005/8/layout/list1"/>
    <dgm:cxn modelId="{DB6AE3CC-BFB6-46DF-8535-B1C0828310C0}" srcId="{946573B2-7AD3-4EC8-9BF4-9C128324B75D}" destId="{ED257456-A073-410B-B6F4-6F2C7CF70188}" srcOrd="1" destOrd="0" parTransId="{4522D219-E2F1-43F9-87AB-1EFB1AFD5DA6}" sibTransId="{1DF35C7E-09E5-4CDA-A348-F0C6DEC9C599}"/>
    <dgm:cxn modelId="{3533B4DB-6785-471A-B830-C7C72DECA8A4}" type="presOf" srcId="{D8F0967D-EEAC-4591-A999-7A2C9CE2272E}" destId="{1AE69BEB-D9A2-4DCA-B149-3C1847A9F12E}" srcOrd="0" destOrd="0" presId="urn:microsoft.com/office/officeart/2005/8/layout/list1"/>
    <dgm:cxn modelId="{63F1A8E3-C242-40AF-A1F7-2792A4F775FF}" type="presOf" srcId="{B64976DE-FFA0-4E5C-B683-A27D35C7809A}" destId="{35180499-7C95-4CEB-A91A-8EE97A92197C}" srcOrd="0" destOrd="0" presId="urn:microsoft.com/office/officeart/2005/8/layout/list1"/>
    <dgm:cxn modelId="{91AF53BC-7BE8-4CE9-8D82-8C262825C2C6}" type="presParOf" srcId="{B8CE064F-DA6E-4506-ABD9-C3052E0A143C}" destId="{45747FDE-CFBF-4BC1-AE15-2C572365EC68}" srcOrd="0" destOrd="0" presId="urn:microsoft.com/office/officeart/2005/8/layout/list1"/>
    <dgm:cxn modelId="{D0A82DF9-C5DE-4EC9-A5F0-9260D4F9EE03}" type="presParOf" srcId="{45747FDE-CFBF-4BC1-AE15-2C572365EC68}" destId="{8D5EFB2E-D9EA-4398-83ED-5E27BB2AE8F6}" srcOrd="0" destOrd="0" presId="urn:microsoft.com/office/officeart/2005/8/layout/list1"/>
    <dgm:cxn modelId="{07D3C7B8-2B8B-44AA-B047-90C9428A9293}" type="presParOf" srcId="{45747FDE-CFBF-4BC1-AE15-2C572365EC68}" destId="{8ACF2192-3E7C-416E-B94E-0E765FD18E52}" srcOrd="1" destOrd="0" presId="urn:microsoft.com/office/officeart/2005/8/layout/list1"/>
    <dgm:cxn modelId="{21776047-6A62-4CA4-BD8E-18263E6DF23D}" type="presParOf" srcId="{B8CE064F-DA6E-4506-ABD9-C3052E0A143C}" destId="{687AA6E6-DABF-44E8-AF59-507D32EB5935}" srcOrd="1" destOrd="0" presId="urn:microsoft.com/office/officeart/2005/8/layout/list1"/>
    <dgm:cxn modelId="{8E17341B-CE47-46DA-812F-D0A53B1B8BDF}" type="presParOf" srcId="{B8CE064F-DA6E-4506-ABD9-C3052E0A143C}" destId="{272DFBB0-BEF8-473E-B443-7AAF458B7F54}" srcOrd="2" destOrd="0" presId="urn:microsoft.com/office/officeart/2005/8/layout/list1"/>
    <dgm:cxn modelId="{AA4888DD-38CA-4CC2-8CC9-E4E3C377237B}" type="presParOf" srcId="{B8CE064F-DA6E-4506-ABD9-C3052E0A143C}" destId="{C98CE616-FBF5-4509-9AD1-369021D1DCF5}" srcOrd="3" destOrd="0" presId="urn:microsoft.com/office/officeart/2005/8/layout/list1"/>
    <dgm:cxn modelId="{37BC4433-AC68-4D21-BFF7-F3D8779A836B}" type="presParOf" srcId="{B8CE064F-DA6E-4506-ABD9-C3052E0A143C}" destId="{F04C98CE-6F80-4219-A36C-0D0BFDC0837A}" srcOrd="4" destOrd="0" presId="urn:microsoft.com/office/officeart/2005/8/layout/list1"/>
    <dgm:cxn modelId="{BE4A7514-840B-4E79-AA22-251483D8B0C4}" type="presParOf" srcId="{F04C98CE-6F80-4219-A36C-0D0BFDC0837A}" destId="{E5B7AC5D-6537-496F-8487-824655CD2B65}" srcOrd="0" destOrd="0" presId="urn:microsoft.com/office/officeart/2005/8/layout/list1"/>
    <dgm:cxn modelId="{4B2FE5BA-D645-400E-9930-53EED90116BE}" type="presParOf" srcId="{F04C98CE-6F80-4219-A36C-0D0BFDC0837A}" destId="{51576957-26B3-4A8F-A289-10C63E52D94D}" srcOrd="1" destOrd="0" presId="urn:microsoft.com/office/officeart/2005/8/layout/list1"/>
    <dgm:cxn modelId="{C86E1577-F25C-47E2-AAC3-D3395F4B9581}" type="presParOf" srcId="{B8CE064F-DA6E-4506-ABD9-C3052E0A143C}" destId="{37CA2012-3B4E-46AD-A536-361EE4E67631}" srcOrd="5" destOrd="0" presId="urn:microsoft.com/office/officeart/2005/8/layout/list1"/>
    <dgm:cxn modelId="{957CEFF5-A6D2-4A8E-8EAB-0028E386D94F}" type="presParOf" srcId="{B8CE064F-DA6E-4506-ABD9-C3052E0A143C}" destId="{DEFE960A-6080-4467-A9F4-C6BB37879F76}" srcOrd="6" destOrd="0" presId="urn:microsoft.com/office/officeart/2005/8/layout/list1"/>
    <dgm:cxn modelId="{F50AB682-98EB-49CE-8205-DBFE8EF1AE5F}" type="presParOf" srcId="{B8CE064F-DA6E-4506-ABD9-C3052E0A143C}" destId="{1AECAF29-ADB6-4E0C-AF36-AB5C2F45E126}" srcOrd="7" destOrd="0" presId="urn:microsoft.com/office/officeart/2005/8/layout/list1"/>
    <dgm:cxn modelId="{A501EF36-24DB-4D7F-BF11-0C0D85C00DA6}" type="presParOf" srcId="{B8CE064F-DA6E-4506-ABD9-C3052E0A143C}" destId="{142C6B77-2A0C-4542-A9F4-FD14504103DD}" srcOrd="8" destOrd="0" presId="urn:microsoft.com/office/officeart/2005/8/layout/list1"/>
    <dgm:cxn modelId="{A9518C85-A5B6-42B0-83C4-6471798F7A42}" type="presParOf" srcId="{142C6B77-2A0C-4542-A9F4-FD14504103DD}" destId="{489CC188-5067-4A1A-9C8D-2AB7CCE120B6}" srcOrd="0" destOrd="0" presId="urn:microsoft.com/office/officeart/2005/8/layout/list1"/>
    <dgm:cxn modelId="{CDE71C79-746B-4086-9046-883DBBB68F19}" type="presParOf" srcId="{142C6B77-2A0C-4542-A9F4-FD14504103DD}" destId="{CC60D1D3-DDDB-4FC5-A1C3-E4653E704C8D}" srcOrd="1" destOrd="0" presId="urn:microsoft.com/office/officeart/2005/8/layout/list1"/>
    <dgm:cxn modelId="{9BD11087-19C9-4DCC-806D-F07981B77F40}" type="presParOf" srcId="{B8CE064F-DA6E-4506-ABD9-C3052E0A143C}" destId="{0EDFD429-6875-419B-82AC-4E07949083DD}" srcOrd="9" destOrd="0" presId="urn:microsoft.com/office/officeart/2005/8/layout/list1"/>
    <dgm:cxn modelId="{B894949E-8497-45ED-A6D6-85E9639A66C2}" type="presParOf" srcId="{B8CE064F-DA6E-4506-ABD9-C3052E0A143C}" destId="{1AE69BEB-D9A2-4DCA-B149-3C1847A9F12E}" srcOrd="10" destOrd="0" presId="urn:microsoft.com/office/officeart/2005/8/layout/list1"/>
    <dgm:cxn modelId="{E4965DC5-BED6-4A64-B125-BA4244CCBF78}" type="presParOf" srcId="{B8CE064F-DA6E-4506-ABD9-C3052E0A143C}" destId="{3D101C46-5EA2-46DD-81E1-4A6D57BA54F4}" srcOrd="11" destOrd="0" presId="urn:microsoft.com/office/officeart/2005/8/layout/list1"/>
    <dgm:cxn modelId="{32ABFB20-FC72-4B47-B8A8-A775795942B7}" type="presParOf" srcId="{B8CE064F-DA6E-4506-ABD9-C3052E0A143C}" destId="{DB721BEB-16A4-4212-BBCC-7D992E2AE8E8}" srcOrd="12" destOrd="0" presId="urn:microsoft.com/office/officeart/2005/8/layout/list1"/>
    <dgm:cxn modelId="{A3A12C53-5879-442C-8033-61EA4FC83985}" type="presParOf" srcId="{DB721BEB-16A4-4212-BBCC-7D992E2AE8E8}" destId="{35180499-7C95-4CEB-A91A-8EE97A92197C}" srcOrd="0" destOrd="0" presId="urn:microsoft.com/office/officeart/2005/8/layout/list1"/>
    <dgm:cxn modelId="{B2A3CAC7-A335-44E9-891C-CE68E772CA8B}" type="presParOf" srcId="{DB721BEB-16A4-4212-BBCC-7D992E2AE8E8}" destId="{794585D4-3C8E-4881-A6F1-D47C30C9358C}" srcOrd="1" destOrd="0" presId="urn:microsoft.com/office/officeart/2005/8/layout/list1"/>
    <dgm:cxn modelId="{BBF397C5-C621-4E5E-B88D-59C6BEFE5047}" type="presParOf" srcId="{B8CE064F-DA6E-4506-ABD9-C3052E0A143C}" destId="{5886964B-DB46-4179-9F10-574EF2A6695C}" srcOrd="13" destOrd="0" presId="urn:microsoft.com/office/officeart/2005/8/layout/list1"/>
    <dgm:cxn modelId="{34BE7B4B-FE3F-4CB3-BC3C-B6D1F03C4C4A}" type="presParOf" srcId="{B8CE064F-DA6E-4506-ABD9-C3052E0A143C}" destId="{74A5C23B-4E41-4DCE-ACF4-92ECBD7466D2}" srcOrd="14" destOrd="0" presId="urn:microsoft.com/office/officeart/2005/8/layout/list1"/>
  </dgm:cxnLst>
  <dgm:bg>
    <a:solidFill>
      <a:schemeClr val="accent6">
        <a:lumMod val="60000"/>
        <a:lumOff val="40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2DFBB0-BEF8-473E-B443-7AAF458B7F54}">
      <dsp:nvSpPr>
        <dsp:cNvPr id="0" name=""/>
        <dsp:cNvSpPr/>
      </dsp:nvSpPr>
      <dsp:spPr>
        <a:xfrm>
          <a:off x="0" y="187019"/>
          <a:ext cx="4572000" cy="604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Junio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Julio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Octubre</a:t>
          </a:r>
        </a:p>
      </dsp:txBody>
      <dsp:txXfrm>
        <a:off x="0" y="187019"/>
        <a:ext cx="4572000" cy="604800"/>
      </dsp:txXfrm>
    </dsp:sp>
    <dsp:sp modelId="{8ACF2192-3E7C-416E-B94E-0E765FD18E52}">
      <dsp:nvSpPr>
        <dsp:cNvPr id="0" name=""/>
        <dsp:cNvSpPr/>
      </dsp:nvSpPr>
      <dsp:spPr>
        <a:xfrm>
          <a:off x="228600" y="68939"/>
          <a:ext cx="3200400" cy="236160"/>
        </a:xfrm>
        <a:prstGeom prst="roundRect">
          <a:avLst/>
        </a:prstGeom>
        <a:solidFill>
          <a:schemeClr val="accent2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Familia</a:t>
          </a:r>
        </a:p>
      </dsp:txBody>
      <dsp:txXfrm>
        <a:off x="240128" y="80467"/>
        <a:ext cx="3177344" cy="213104"/>
      </dsp:txXfrm>
    </dsp:sp>
    <dsp:sp modelId="{DEFE960A-6080-4467-A9F4-C6BB37879F76}">
      <dsp:nvSpPr>
        <dsp:cNvPr id="0" name=""/>
        <dsp:cNvSpPr/>
      </dsp:nvSpPr>
      <dsp:spPr>
        <a:xfrm>
          <a:off x="0" y="953099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Abril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Diciembre</a:t>
          </a:r>
        </a:p>
      </dsp:txBody>
      <dsp:txXfrm>
        <a:off x="0" y="953099"/>
        <a:ext cx="4572000" cy="466200"/>
      </dsp:txXfrm>
    </dsp:sp>
    <dsp:sp modelId="{51576957-26B3-4A8F-A289-10C63E52D94D}">
      <dsp:nvSpPr>
        <dsp:cNvPr id="0" name=""/>
        <dsp:cNvSpPr/>
      </dsp:nvSpPr>
      <dsp:spPr>
        <a:xfrm>
          <a:off x="228600" y="835019"/>
          <a:ext cx="3200400" cy="236160"/>
        </a:xfrm>
        <a:prstGeom prst="roundRect">
          <a:avLst/>
        </a:prstGeom>
        <a:solidFill>
          <a:schemeClr val="accent6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Empresas</a:t>
          </a:r>
        </a:p>
      </dsp:txBody>
      <dsp:txXfrm>
        <a:off x="240128" y="846547"/>
        <a:ext cx="3177344" cy="213104"/>
      </dsp:txXfrm>
    </dsp:sp>
    <dsp:sp modelId="{1AE69BEB-D9A2-4DCA-B149-3C1847A9F12E}">
      <dsp:nvSpPr>
        <dsp:cNvPr id="0" name=""/>
        <dsp:cNvSpPr/>
      </dsp:nvSpPr>
      <dsp:spPr>
        <a:xfrm>
          <a:off x="0" y="158058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Enero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Marzo</a:t>
          </a:r>
        </a:p>
      </dsp:txBody>
      <dsp:txXfrm>
        <a:off x="0" y="1580580"/>
        <a:ext cx="4572000" cy="466200"/>
      </dsp:txXfrm>
    </dsp:sp>
    <dsp:sp modelId="{CC60D1D3-DDDB-4FC5-A1C3-E4653E704C8D}">
      <dsp:nvSpPr>
        <dsp:cNvPr id="0" name=""/>
        <dsp:cNvSpPr/>
      </dsp:nvSpPr>
      <dsp:spPr>
        <a:xfrm>
          <a:off x="228600" y="1462500"/>
          <a:ext cx="3200400" cy="236160"/>
        </a:xfrm>
        <a:prstGeom prst="roundRect">
          <a:avLst/>
        </a:prstGeom>
        <a:solidFill>
          <a:schemeClr val="accent4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Fiestas Infantiles</a:t>
          </a:r>
        </a:p>
      </dsp:txBody>
      <dsp:txXfrm>
        <a:off x="240128" y="1474028"/>
        <a:ext cx="3177344" cy="213104"/>
      </dsp:txXfrm>
    </dsp:sp>
    <dsp:sp modelId="{74A5C23B-4E41-4DCE-ACF4-92ECBD7466D2}">
      <dsp:nvSpPr>
        <dsp:cNvPr id="0" name=""/>
        <dsp:cNvSpPr/>
      </dsp:nvSpPr>
      <dsp:spPr>
        <a:xfrm>
          <a:off x="0" y="220806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Marzo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Abril</a:t>
          </a:r>
        </a:p>
      </dsp:txBody>
      <dsp:txXfrm>
        <a:off x="0" y="2208060"/>
        <a:ext cx="4572000" cy="466200"/>
      </dsp:txXfrm>
    </dsp:sp>
    <dsp:sp modelId="{794585D4-3C8E-4881-A6F1-D47C30C9358C}">
      <dsp:nvSpPr>
        <dsp:cNvPr id="0" name=""/>
        <dsp:cNvSpPr/>
      </dsp:nvSpPr>
      <dsp:spPr>
        <a:xfrm>
          <a:off x="228600" y="2089980"/>
          <a:ext cx="3200400" cy="2361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Colegios</a:t>
          </a:r>
        </a:p>
      </dsp:txBody>
      <dsp:txXfrm>
        <a:off x="240128" y="2101508"/>
        <a:ext cx="3177344" cy="2131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hyperlink" Target="https://sarchione.blogspot.com/2009/04/introduccion-las-finanzas-de-empresas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2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376239</xdr:colOff>
      <xdr:row>0</xdr:row>
      <xdr:rowOff>166687</xdr:rowOff>
    </xdr:from>
    <xdr:to>
      <xdr:col>5</xdr:col>
      <xdr:colOff>714375</xdr:colOff>
      <xdr:row>2</xdr:row>
      <xdr:rowOff>28573</xdr:rowOff>
    </xdr:to>
    <xdr:pic>
      <xdr:nvPicPr>
        <xdr:cNvPr id="3" name="Gráfico 2" descr="Diana con relleno sólido">
          <a:extLst>
            <a:ext uri="{FF2B5EF4-FFF2-40B4-BE49-F238E27FC236}">
              <a16:creationId xmlns:a16="http://schemas.microsoft.com/office/drawing/2014/main" id="{F26FE23C-8809-40B6-BD78-AEC8A6AA3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 flipV="1">
          <a:off x="4581527" y="166687"/>
          <a:ext cx="338136" cy="338136"/>
        </a:xfrm>
        <a:prstGeom prst="rect">
          <a:avLst/>
        </a:prstGeom>
        <a:effectLst>
          <a:innerShdw blurRad="63500" dist="50800" dir="16200000">
            <a:prstClr val="black">
              <a:alpha val="50000"/>
            </a:prstClr>
          </a:innerShdw>
        </a:effectLst>
      </xdr:spPr>
    </xdr:pic>
    <xdr:clientData/>
  </xdr:twoCellAnchor>
  <xdr:twoCellAnchor>
    <xdr:from>
      <xdr:col>9</xdr:col>
      <xdr:colOff>138114</xdr:colOff>
      <xdr:row>3</xdr:row>
      <xdr:rowOff>152400</xdr:rowOff>
    </xdr:from>
    <xdr:to>
      <xdr:col>10</xdr:col>
      <xdr:colOff>771525</xdr:colOff>
      <xdr:row>6</xdr:row>
      <xdr:rowOff>171451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AB469653-CE59-4259-A28E-98FF03D5B585}"/>
            </a:ext>
          </a:extLst>
        </xdr:cNvPr>
        <xdr:cNvSpPr/>
      </xdr:nvSpPr>
      <xdr:spPr>
        <a:xfrm>
          <a:off x="7672389" y="809625"/>
          <a:ext cx="1447799" cy="561976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Mayor</a:t>
          </a:r>
          <a:r>
            <a:rPr lang="es-PE" sz="1100" baseline="0"/>
            <a:t> inversión</a:t>
          </a:r>
        </a:p>
        <a:p>
          <a:pPr algn="l"/>
          <a:endParaRPr lang="es-PE" sz="1100"/>
        </a:p>
      </xdr:txBody>
    </xdr:sp>
    <xdr:clientData/>
  </xdr:twoCellAnchor>
  <xdr:twoCellAnchor editAs="oneCell">
    <xdr:from>
      <xdr:col>9</xdr:col>
      <xdr:colOff>48592</xdr:colOff>
      <xdr:row>0</xdr:row>
      <xdr:rowOff>0</xdr:rowOff>
    </xdr:from>
    <xdr:to>
      <xdr:col>9</xdr:col>
      <xdr:colOff>814256</xdr:colOff>
      <xdr:row>2</xdr:row>
      <xdr:rowOff>119063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B119CBB-920D-4527-88B0-E23E9B7AB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582867" y="0"/>
          <a:ext cx="765664" cy="595313"/>
        </a:xfrm>
        <a:prstGeom prst="rect">
          <a:avLst/>
        </a:prstGeom>
      </xdr:spPr>
    </xdr:pic>
    <xdr:clientData/>
  </xdr:twoCellAnchor>
  <xdr:twoCellAnchor>
    <xdr:from>
      <xdr:col>7</xdr:col>
      <xdr:colOff>23812</xdr:colOff>
      <xdr:row>4</xdr:row>
      <xdr:rowOff>166688</xdr:rowOff>
    </xdr:from>
    <xdr:to>
      <xdr:col>9</xdr:col>
      <xdr:colOff>85725</xdr:colOff>
      <xdr:row>6</xdr:row>
      <xdr:rowOff>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8A18878-E483-4C42-AC59-B8D2F6B2E30B}"/>
            </a:ext>
          </a:extLst>
        </xdr:cNvPr>
        <xdr:cNvSpPr/>
      </xdr:nvSpPr>
      <xdr:spPr>
        <a:xfrm>
          <a:off x="5857875" y="1004888"/>
          <a:ext cx="1762125" cy="19526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92867</xdr:colOff>
      <xdr:row>4</xdr:row>
      <xdr:rowOff>150018</xdr:rowOff>
    </xdr:from>
    <xdr:to>
      <xdr:col>10</xdr:col>
      <xdr:colOff>319086</xdr:colOff>
      <xdr:row>22</xdr:row>
      <xdr:rowOff>33338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D06CDA-F723-474D-AC49-633DE7B1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35717</xdr:colOff>
      <xdr:row>2</xdr:row>
      <xdr:rowOff>130968</xdr:rowOff>
    </xdr:from>
    <xdr:to>
      <xdr:col>6</xdr:col>
      <xdr:colOff>35717</xdr:colOff>
      <xdr:row>17</xdr:row>
      <xdr:rowOff>159543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8A14E36-0DD2-46B4-B6B9-A5E34192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500062</xdr:colOff>
      <xdr:row>20</xdr:row>
      <xdr:rowOff>26192</xdr:rowOff>
    </xdr:from>
    <xdr:to>
      <xdr:col>10</xdr:col>
      <xdr:colOff>502443</xdr:colOff>
      <xdr:row>41</xdr:row>
      <xdr:rowOff>109536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10BDE39-801B-4691-BA16-C06ABDD5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K19"/>
  <sheetViews>
    <sheetView tabSelected="1" workbookViewId="0">
      <selection activeCell="K9" sqref="K9"/>
    </sheetView>
  </sheetViews>
  <sheetFormatPr baseColWidth="10" defaultColWidth="11.3984375" defaultRowHeight="14.25" x14ac:dyDescent="0.45"/>
  <cols>
    <col min="1" max="1" width="15" style="1" bestFit="1" customWidth="1"/>
    <col min="2" max="2" width="9.6640625" style="1" bestFit="1" customWidth="1"/>
    <col min="3" max="8" width="11.3984375" style="1"/>
    <col min="9" max="9" width="12.3984375" style="1" bestFit="1" customWidth="1"/>
    <col min="10" max="16384" width="11.3984375" style="1"/>
  </cols>
  <sheetData>
    <row r="2" spans="1:11" ht="23.25" x14ac:dyDescent="0.7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11" x14ac:dyDescent="0.45">
      <c r="A4" s="12" t="s">
        <v>1</v>
      </c>
      <c r="B4" s="13">
        <v>43101</v>
      </c>
      <c r="C4" s="13">
        <v>43132</v>
      </c>
      <c r="D4" s="13">
        <v>43160</v>
      </c>
      <c r="E4" s="13">
        <v>43191</v>
      </c>
      <c r="F4" s="13">
        <v>43221</v>
      </c>
      <c r="G4" s="13">
        <v>43252</v>
      </c>
      <c r="H4" s="12" t="s">
        <v>11</v>
      </c>
      <c r="I4" s="7" t="s">
        <v>12</v>
      </c>
      <c r="J4"/>
      <c r="K4"/>
    </row>
    <row r="5" spans="1:11" x14ac:dyDescent="0.45">
      <c r="A5" s="8" t="s">
        <v>2</v>
      </c>
      <c r="B5" s="3">
        <v>700</v>
      </c>
      <c r="C5" s="3">
        <v>700</v>
      </c>
      <c r="D5" s="3">
        <v>700</v>
      </c>
      <c r="E5" s="3">
        <v>700</v>
      </c>
      <c r="F5" s="3">
        <v>700</v>
      </c>
      <c r="G5" s="3">
        <v>700</v>
      </c>
      <c r="H5" s="5">
        <f>SUM(B5:G5)</f>
        <v>4200</v>
      </c>
      <c r="I5" s="11">
        <f>H5/$H$14</f>
        <v>3.8595846351773572E-2</v>
      </c>
    </row>
    <row r="6" spans="1:11" x14ac:dyDescent="0.45">
      <c r="A6" s="8" t="s">
        <v>3</v>
      </c>
      <c r="B6" s="3">
        <v>4200</v>
      </c>
      <c r="C6" s="3">
        <v>4500</v>
      </c>
      <c r="D6" s="3">
        <v>5000</v>
      </c>
      <c r="E6" s="3">
        <v>6000</v>
      </c>
      <c r="F6" s="3">
        <v>4000</v>
      </c>
      <c r="G6" s="3">
        <v>6000</v>
      </c>
      <c r="H6" s="5">
        <f t="shared" ref="H6:H14" si="0">SUM(B6:G6)</f>
        <v>29700</v>
      </c>
      <c r="I6" s="11">
        <f>H6/$H$14</f>
        <v>0.2729277706303988</v>
      </c>
    </row>
    <row r="7" spans="1:11" x14ac:dyDescent="0.45">
      <c r="A7" s="8" t="s">
        <v>4</v>
      </c>
      <c r="B7" s="3">
        <v>4300</v>
      </c>
      <c r="C7" s="3">
        <v>4300</v>
      </c>
      <c r="D7" s="3">
        <v>4300</v>
      </c>
      <c r="E7" s="3">
        <v>4300</v>
      </c>
      <c r="F7" s="3">
        <v>4300</v>
      </c>
      <c r="G7" s="3">
        <v>4300</v>
      </c>
      <c r="H7" s="5">
        <f t="shared" si="0"/>
        <v>25800</v>
      </c>
      <c r="I7" s="11">
        <f>H7/$H$14</f>
        <v>0.23708877044660909</v>
      </c>
    </row>
    <row r="8" spans="1:11" x14ac:dyDescent="0.45">
      <c r="A8" s="8" t="s">
        <v>5</v>
      </c>
      <c r="B8" s="3">
        <v>200</v>
      </c>
      <c r="C8" s="3">
        <v>200</v>
      </c>
      <c r="D8" s="3">
        <v>200</v>
      </c>
      <c r="E8" s="3">
        <v>250</v>
      </c>
      <c r="F8" s="3">
        <v>220</v>
      </c>
      <c r="G8" s="3">
        <v>250</v>
      </c>
      <c r="H8" s="5">
        <f t="shared" si="0"/>
        <v>1320</v>
      </c>
      <c r="I8" s="11">
        <f>H8/$H$14</f>
        <v>1.2130123139128837E-2</v>
      </c>
    </row>
    <row r="9" spans="1:11" x14ac:dyDescent="0.45">
      <c r="A9" s="8" t="s">
        <v>6</v>
      </c>
      <c r="B9" s="3">
        <v>3000</v>
      </c>
      <c r="C9" s="3">
        <v>2000</v>
      </c>
      <c r="D9" s="3">
        <v>2300</v>
      </c>
      <c r="E9" s="3">
        <v>3500</v>
      </c>
      <c r="F9" s="3">
        <v>1800</v>
      </c>
      <c r="G9" s="3">
        <v>3000</v>
      </c>
      <c r="H9" s="5">
        <f t="shared" si="0"/>
        <v>15600</v>
      </c>
      <c r="I9" s="11">
        <f t="shared" ref="I9:I13" si="1">H9/$H$14</f>
        <v>0.14335600073515897</v>
      </c>
    </row>
    <row r="10" spans="1:11" x14ac:dyDescent="0.45">
      <c r="A10" s="8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2500</v>
      </c>
      <c r="G10" s="3">
        <v>1000</v>
      </c>
      <c r="H10" s="5">
        <f t="shared" si="0"/>
        <v>7500</v>
      </c>
      <c r="I10" s="11">
        <f>H10/$H$14</f>
        <v>6.8921154199595658E-2</v>
      </c>
    </row>
    <row r="11" spans="1:11" x14ac:dyDescent="0.45">
      <c r="A11" s="8" t="s">
        <v>8</v>
      </c>
      <c r="B11" s="3">
        <v>1000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5">
        <f t="shared" si="0"/>
        <v>6000</v>
      </c>
      <c r="I11" s="11">
        <f t="shared" si="1"/>
        <v>5.5136923359676529E-2</v>
      </c>
    </row>
    <row r="12" spans="1:11" x14ac:dyDescent="0.45">
      <c r="A12" s="8" t="s">
        <v>9</v>
      </c>
      <c r="B12" s="3">
        <v>1500</v>
      </c>
      <c r="C12" s="3">
        <v>1300</v>
      </c>
      <c r="D12" s="3">
        <v>1500</v>
      </c>
      <c r="E12" s="3">
        <v>2000</v>
      </c>
      <c r="F12" s="3">
        <v>1400</v>
      </c>
      <c r="G12" s="3">
        <v>2000</v>
      </c>
      <c r="H12" s="5">
        <f t="shared" si="0"/>
        <v>9700</v>
      </c>
      <c r="I12" s="11">
        <f>H12/$H$14</f>
        <v>8.9138026098143724E-2</v>
      </c>
    </row>
    <row r="13" spans="1:11" x14ac:dyDescent="0.45">
      <c r="A13" s="9" t="s">
        <v>10</v>
      </c>
      <c r="B13" s="3">
        <v>1500</v>
      </c>
      <c r="C13" s="3">
        <v>1500</v>
      </c>
      <c r="D13" s="3">
        <v>1500</v>
      </c>
      <c r="E13" s="3">
        <v>1500</v>
      </c>
      <c r="F13" s="3">
        <v>1500</v>
      </c>
      <c r="G13" s="3">
        <v>1500</v>
      </c>
      <c r="H13" s="5">
        <f t="shared" si="0"/>
        <v>9000</v>
      </c>
      <c r="I13" s="11">
        <f t="shared" si="1"/>
        <v>8.27053850395148E-2</v>
      </c>
    </row>
    <row r="14" spans="1:11" x14ac:dyDescent="0.45">
      <c r="A14" s="10" t="s">
        <v>11</v>
      </c>
      <c r="B14" s="6">
        <f>SUM(B5:B13)</f>
        <v>17400</v>
      </c>
      <c r="C14" s="6">
        <f t="shared" ref="C14:G14" si="2">SUM(C5:C13)</f>
        <v>16500</v>
      </c>
      <c r="D14" s="6">
        <f t="shared" si="2"/>
        <v>17500</v>
      </c>
      <c r="E14" s="6">
        <f t="shared" si="2"/>
        <v>20250</v>
      </c>
      <c r="F14" s="6">
        <f t="shared" si="2"/>
        <v>17420</v>
      </c>
      <c r="G14" s="6">
        <f t="shared" si="2"/>
        <v>19750</v>
      </c>
      <c r="H14" s="6">
        <f t="shared" si="0"/>
        <v>108820</v>
      </c>
      <c r="I14" s="2"/>
    </row>
    <row r="16" spans="1:11" x14ac:dyDescent="0.45">
      <c r="A16" s="1" t="s">
        <v>13</v>
      </c>
      <c r="B16" s="3">
        <f>MIN(B5:B13)</f>
        <v>200</v>
      </c>
      <c r="D16"/>
    </row>
    <row r="17" spans="1:11" x14ac:dyDescent="0.45">
      <c r="A17" s="1" t="s">
        <v>14</v>
      </c>
      <c r="B17" s="3">
        <f>MAX(B5:G13)</f>
        <v>6000</v>
      </c>
      <c r="G17" s="4"/>
      <c r="H17" s="4"/>
      <c r="I17" s="4"/>
      <c r="J17" s="4"/>
      <c r="K17" s="4"/>
    </row>
    <row r="18" spans="1:11" x14ac:dyDescent="0.45">
      <c r="A18" s="1" t="s">
        <v>15</v>
      </c>
      <c r="B18" s="3">
        <f>AVERAGE(B5:B13)</f>
        <v>1933.3333333333333</v>
      </c>
    </row>
    <row r="19" spans="1:11" x14ac:dyDescent="0.45">
      <c r="A19" s="1" t="s">
        <v>16</v>
      </c>
      <c r="B19" s="1">
        <f>COUNT(B5:B13)</f>
        <v>9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6EF5-89D9-4830-9357-F220AA871AA0}">
  <dimension ref="A1"/>
  <sheetViews>
    <sheetView workbookViewId="0">
      <selection activeCell="L12" sqref="L12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Presupuesto1</vt:lpstr>
      <vt:lpstr>Gráfico informativo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PAUL</cp:lastModifiedBy>
  <dcterms:created xsi:type="dcterms:W3CDTF">2017-09-12T02:58:21Z</dcterms:created>
  <dcterms:modified xsi:type="dcterms:W3CDTF">2024-05-20T22:19:07Z</dcterms:modified>
</cp:coreProperties>
</file>