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wnloads\Materiales-Para-Descargar\Curso_excel\"/>
    </mc:Choice>
  </mc:AlternateContent>
  <xr:revisionPtr revIDLastSave="0" documentId="13_ncr:1_{F7AD8667-76E9-4991-8726-002BA4922802}" xr6:coauthVersionLast="47" xr6:coauthVersionMax="47" xr10:uidLastSave="{00000000-0000-0000-0000-000000000000}"/>
  <bookViews>
    <workbookView xWindow="-98" yWindow="-98" windowWidth="21795" windowHeight="11625" xr2:uid="{32CFED9F-5654-4540-A7C3-6568BB8CED3B}"/>
  </bookViews>
  <sheets>
    <sheet name="Presupuesto1 (2)" sheetId="4" r:id="rId1"/>
    <sheet name="Presupuesto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4" l="1"/>
  <c r="G21" i="4"/>
  <c r="F21" i="4"/>
  <c r="E21" i="4"/>
  <c r="D21" i="4"/>
  <c r="C21" i="4"/>
  <c r="B21" i="4"/>
  <c r="G20" i="4"/>
  <c r="F20" i="4"/>
  <c r="E20" i="4"/>
  <c r="D20" i="4"/>
  <c r="C20" i="4"/>
  <c r="B20" i="4"/>
  <c r="B19" i="4"/>
  <c r="G18" i="4"/>
  <c r="F18" i="4"/>
  <c r="E18" i="4"/>
  <c r="D18" i="4"/>
  <c r="C18" i="4"/>
  <c r="B18" i="4"/>
  <c r="H17" i="4"/>
  <c r="G17" i="4"/>
  <c r="F17" i="4"/>
  <c r="E17" i="4"/>
  <c r="D17" i="4"/>
  <c r="C17" i="4"/>
  <c r="B17" i="4"/>
  <c r="M15" i="4"/>
  <c r="L15" i="4"/>
  <c r="K15" i="4"/>
  <c r="J15" i="4"/>
  <c r="I15" i="4"/>
  <c r="H15" i="4"/>
  <c r="G15" i="4"/>
  <c r="F15" i="4"/>
  <c r="E15" i="4"/>
  <c r="D15" i="4"/>
  <c r="C15" i="4"/>
  <c r="B15" i="4"/>
  <c r="N13" i="4"/>
  <c r="N12" i="4"/>
  <c r="N11" i="4"/>
  <c r="N15" i="4" s="1"/>
  <c r="P10" i="4" s="1"/>
  <c r="N10" i="4"/>
  <c r="N9" i="4"/>
  <c r="P9" i="4" s="1"/>
  <c r="N8" i="4"/>
  <c r="P8" i="4" s="1"/>
  <c r="N7" i="4"/>
  <c r="P7" i="4" s="1"/>
  <c r="N6" i="4"/>
  <c r="P6" i="4" s="1"/>
  <c r="N5" i="4"/>
  <c r="P5" i="4" s="1"/>
  <c r="J15" i="1"/>
  <c r="K15" i="1"/>
  <c r="L15" i="1"/>
  <c r="M15" i="1"/>
  <c r="I15" i="1"/>
  <c r="H15" i="1"/>
  <c r="H17" i="1"/>
  <c r="P12" i="4" l="1"/>
  <c r="P13" i="4"/>
  <c r="P11" i="4"/>
  <c r="P15" i="4" s="1"/>
  <c r="C15" i="1" l="1"/>
  <c r="D15" i="1"/>
  <c r="E15" i="1"/>
  <c r="F15" i="1"/>
  <c r="G15" i="1"/>
  <c r="B22" i="1"/>
  <c r="C21" i="1"/>
  <c r="D21" i="1"/>
  <c r="E21" i="1"/>
  <c r="F21" i="1"/>
  <c r="G21" i="1"/>
  <c r="B21" i="1"/>
  <c r="C20" i="1"/>
  <c r="D20" i="1"/>
  <c r="E20" i="1"/>
  <c r="F20" i="1"/>
  <c r="G20" i="1"/>
  <c r="B20" i="1"/>
  <c r="B19" i="1"/>
  <c r="C18" i="1"/>
  <c r="D18" i="1"/>
  <c r="E18" i="1"/>
  <c r="F18" i="1"/>
  <c r="G18" i="1"/>
  <c r="B18" i="1"/>
  <c r="B17" i="1"/>
  <c r="G17" i="1"/>
  <c r="F17" i="1"/>
  <c r="E17" i="1"/>
  <c r="D17" i="1"/>
  <c r="C17" i="1"/>
  <c r="B15" i="1"/>
  <c r="N6" i="1"/>
  <c r="N7" i="1"/>
  <c r="N8" i="1"/>
  <c r="N9" i="1"/>
  <c r="N10" i="1"/>
  <c r="N11" i="1"/>
  <c r="N12" i="1"/>
  <c r="N13" i="1"/>
  <c r="N5" i="1"/>
  <c r="N15" i="1" l="1"/>
  <c r="P5" i="1" s="1"/>
  <c r="P6" i="1"/>
  <c r="P7" i="1" l="1"/>
  <c r="P8" i="1"/>
  <c r="P9" i="1"/>
  <c r="P10" i="1"/>
  <c r="P11" i="1"/>
  <c r="P12" i="1"/>
  <c r="P13" i="1"/>
  <c r="P15" i="1" l="1"/>
</calcChain>
</file>

<file path=xl/sharedStrings.xml><?xml version="1.0" encoding="utf-8"?>
<sst xmlns="http://schemas.openxmlformats.org/spreadsheetml/2006/main" count="40" uniqueCount="19">
  <si>
    <t>Parque Infantil</t>
  </si>
  <si>
    <t>Gastos e Inversión</t>
  </si>
  <si>
    <t>Mantenimiento</t>
  </si>
  <si>
    <t>Publicidad</t>
  </si>
  <si>
    <t>Personal</t>
  </si>
  <si>
    <t>Papelería</t>
  </si>
  <si>
    <t>Eventos</t>
  </si>
  <si>
    <t>Diseños</t>
  </si>
  <si>
    <t>Agencias</t>
  </si>
  <si>
    <t>Redes</t>
  </si>
  <si>
    <t>Contabilidad</t>
  </si>
  <si>
    <t>Total</t>
  </si>
  <si>
    <t>Participación</t>
  </si>
  <si>
    <t>MÍNIMO</t>
  </si>
  <si>
    <t>MÁXIMO</t>
  </si>
  <si>
    <t>MÁXIMO_6MESES</t>
  </si>
  <si>
    <t>PROMEDIO</t>
  </si>
  <si>
    <t>CONTAR</t>
  </si>
  <si>
    <t>CONTAR_GENERAL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</si>
</sst>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mmm\-yyyy"/>
  </numFmts>
  <fonts count="4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0" fontId="1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B999-59B1-4DED-8F26-DD9BF03EBA84}">
  <sheetPr>
    <pageSetUpPr fitToPage="1"/>
  </sheetPr>
  <dimension ref="A2:P22"/>
  <sheetViews>
    <sheetView tabSelected="1" zoomScaleNormal="100" workbookViewId="0">
      <selection activeCell="I14" sqref="I14"/>
    </sheetView>
  </sheetViews>
  <sheetFormatPr baseColWidth="10" defaultRowHeight="14.25" x14ac:dyDescent="0.45"/>
  <cols>
    <col min="1" max="1" width="15.6640625" bestFit="1" customWidth="1"/>
    <col min="2" max="7" width="9.6640625" bestFit="1" customWidth="1"/>
    <col min="8" max="13" width="9.6640625" customWidth="1"/>
    <col min="14" max="14" width="10.6640625" customWidth="1"/>
    <col min="15" max="15" width="4.46484375" bestFit="1" customWidth="1"/>
    <col min="16" max="16" width="10.9296875" bestFit="1" customWidth="1"/>
  </cols>
  <sheetData>
    <row r="2" spans="1:16" ht="23.25" x14ac:dyDescent="0.7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4" spans="1:16" x14ac:dyDescent="0.45">
      <c r="A4" t="s">
        <v>1</v>
      </c>
      <c r="B4" s="3">
        <v>43101</v>
      </c>
      <c r="C4" s="3">
        <v>43132</v>
      </c>
      <c r="D4" s="3">
        <v>43160</v>
      </c>
      <c r="E4" s="3">
        <v>43191</v>
      </c>
      <c r="F4" s="3">
        <v>43221</v>
      </c>
      <c r="G4" s="3">
        <v>43252</v>
      </c>
      <c r="H4" s="3">
        <v>43282</v>
      </c>
      <c r="I4" s="3">
        <v>43313</v>
      </c>
      <c r="J4" s="3">
        <v>43344</v>
      </c>
      <c r="K4" s="3">
        <v>43374</v>
      </c>
      <c r="L4" s="3">
        <v>43405</v>
      </c>
      <c r="M4" s="3">
        <v>43435</v>
      </c>
      <c r="N4" s="4" t="s">
        <v>11</v>
      </c>
      <c r="P4" t="s">
        <v>12</v>
      </c>
    </row>
    <row r="5" spans="1:16" x14ac:dyDescent="0.45">
      <c r="A5" t="s">
        <v>2</v>
      </c>
      <c r="B5" s="1">
        <v>700</v>
      </c>
      <c r="C5" s="2">
        <v>700</v>
      </c>
      <c r="D5" s="2">
        <v>700</v>
      </c>
      <c r="E5" s="2">
        <v>700</v>
      </c>
      <c r="F5" s="2">
        <v>700</v>
      </c>
      <c r="G5" s="2">
        <v>700</v>
      </c>
      <c r="H5" s="2">
        <v>700</v>
      </c>
      <c r="I5" s="2">
        <v>700</v>
      </c>
      <c r="J5" s="2">
        <v>700</v>
      </c>
      <c r="K5" s="2">
        <v>700</v>
      </c>
      <c r="L5" s="2">
        <v>700</v>
      </c>
      <c r="M5" s="2">
        <v>700</v>
      </c>
      <c r="N5" s="2">
        <f>SUM(B5:G5)</f>
        <v>4200</v>
      </c>
      <c r="P5" s="5">
        <f>N5/$N$15</f>
        <v>3.9135296310100633E-2</v>
      </c>
    </row>
    <row r="6" spans="1:16" x14ac:dyDescent="0.45">
      <c r="A6" t="s">
        <v>3</v>
      </c>
      <c r="B6" s="2">
        <v>4200</v>
      </c>
      <c r="C6" s="2">
        <v>4500</v>
      </c>
      <c r="D6" s="2">
        <v>5000</v>
      </c>
      <c r="E6" s="2">
        <v>6000</v>
      </c>
      <c r="F6" s="2">
        <v>4000</v>
      </c>
      <c r="G6" s="2">
        <v>6000</v>
      </c>
      <c r="H6" s="2">
        <v>6000</v>
      </c>
      <c r="I6" s="2">
        <v>6000</v>
      </c>
      <c r="J6" s="2">
        <v>6000</v>
      </c>
      <c r="K6" s="2">
        <v>6000</v>
      </c>
      <c r="L6" s="2">
        <v>6000</v>
      </c>
      <c r="M6" s="2">
        <v>6000</v>
      </c>
      <c r="N6" s="2">
        <f t="shared" ref="N6:N13" si="0">SUM(B6:G6)</f>
        <v>29700</v>
      </c>
      <c r="P6" s="5">
        <f>N6/$N$15</f>
        <v>0.27674245247856877</v>
      </c>
    </row>
    <row r="7" spans="1:16" x14ac:dyDescent="0.45">
      <c r="A7" t="s">
        <v>4</v>
      </c>
      <c r="B7" s="2">
        <v>4300</v>
      </c>
      <c r="C7" s="2">
        <v>4300</v>
      </c>
      <c r="D7" s="2">
        <v>4300</v>
      </c>
      <c r="E7" s="2">
        <v>4300</v>
      </c>
      <c r="F7" s="2">
        <v>4300</v>
      </c>
      <c r="G7" s="2">
        <v>4300</v>
      </c>
      <c r="H7" s="2">
        <v>4300</v>
      </c>
      <c r="I7" s="2">
        <v>4300</v>
      </c>
      <c r="J7" s="2">
        <v>4300</v>
      </c>
      <c r="K7" s="2">
        <v>4300</v>
      </c>
      <c r="L7" s="2">
        <v>4300</v>
      </c>
      <c r="M7" s="2">
        <v>4300</v>
      </c>
      <c r="N7" s="2">
        <f t="shared" si="0"/>
        <v>25800</v>
      </c>
      <c r="P7" s="5">
        <f>N7/$N$15</f>
        <v>0.24040253447633247</v>
      </c>
    </row>
    <row r="8" spans="1:16" x14ac:dyDescent="0.45">
      <c r="A8" t="s">
        <v>5</v>
      </c>
      <c r="B8" s="2">
        <v>200</v>
      </c>
      <c r="C8" s="2">
        <v>200</v>
      </c>
      <c r="D8" s="2">
        <v>200</v>
      </c>
      <c r="E8" s="2">
        <v>250</v>
      </c>
      <c r="F8" s="2">
        <v>220</v>
      </c>
      <c r="G8" s="2">
        <v>250</v>
      </c>
      <c r="H8" s="2">
        <v>250</v>
      </c>
      <c r="I8" s="2">
        <v>250</v>
      </c>
      <c r="J8" s="2">
        <v>250</v>
      </c>
      <c r="K8" s="2">
        <v>250</v>
      </c>
      <c r="L8" s="2">
        <v>250</v>
      </c>
      <c r="M8" s="2">
        <v>250</v>
      </c>
      <c r="N8" s="2">
        <f t="shared" si="0"/>
        <v>1320</v>
      </c>
      <c r="P8" s="5">
        <f>N8/$N$15</f>
        <v>1.2299664554603056E-2</v>
      </c>
    </row>
    <row r="9" spans="1:16" x14ac:dyDescent="0.45">
      <c r="A9" t="s">
        <v>6</v>
      </c>
      <c r="B9" s="2">
        <v>3000</v>
      </c>
      <c r="C9" s="2">
        <v>2000</v>
      </c>
      <c r="D9" s="2">
        <v>2300</v>
      </c>
      <c r="E9" s="2">
        <v>3500</v>
      </c>
      <c r="F9" s="2">
        <v>1800</v>
      </c>
      <c r="G9" s="2">
        <v>3000</v>
      </c>
      <c r="H9" s="2">
        <v>3000</v>
      </c>
      <c r="I9" s="2">
        <v>3000</v>
      </c>
      <c r="J9" s="2">
        <v>3000</v>
      </c>
      <c r="K9" s="2">
        <v>3000</v>
      </c>
      <c r="L9" s="2">
        <v>3000</v>
      </c>
      <c r="M9" s="2">
        <v>3000</v>
      </c>
      <c r="N9" s="2">
        <f t="shared" si="0"/>
        <v>15600</v>
      </c>
      <c r="P9" s="5">
        <f>N9/$N$15</f>
        <v>0.1453596720089452</v>
      </c>
    </row>
    <row r="10" spans="1:16" x14ac:dyDescent="0.45">
      <c r="A10" t="s">
        <v>7</v>
      </c>
      <c r="B10" s="2">
        <v>1000</v>
      </c>
      <c r="C10" s="2">
        <v>1000</v>
      </c>
      <c r="D10" s="2">
        <v>1000</v>
      </c>
      <c r="E10" s="2">
        <v>1000</v>
      </c>
      <c r="F10" s="2">
        <v>1000</v>
      </c>
      <c r="G10" s="2">
        <v>1000</v>
      </c>
      <c r="H10" s="2">
        <v>1000</v>
      </c>
      <c r="I10" s="2">
        <v>1000</v>
      </c>
      <c r="J10" s="2">
        <v>1000</v>
      </c>
      <c r="K10" s="2">
        <v>1000</v>
      </c>
      <c r="L10" s="2">
        <v>1000</v>
      </c>
      <c r="M10" s="2">
        <v>1000</v>
      </c>
      <c r="N10" s="2">
        <f t="shared" si="0"/>
        <v>6000</v>
      </c>
      <c r="P10" s="5">
        <f>N10/$N$15</f>
        <v>5.590756615728662E-2</v>
      </c>
    </row>
    <row r="11" spans="1:16" x14ac:dyDescent="0.45">
      <c r="A11" t="s">
        <v>8</v>
      </c>
      <c r="B11" s="2">
        <v>1000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f t="shared" si="0"/>
        <v>6000</v>
      </c>
      <c r="P11" s="5">
        <f>N11/$N$15</f>
        <v>5.590756615728662E-2</v>
      </c>
    </row>
    <row r="12" spans="1:16" x14ac:dyDescent="0.45">
      <c r="A12" t="s">
        <v>9</v>
      </c>
      <c r="B12" s="2">
        <v>1500</v>
      </c>
      <c r="C12" s="2">
        <v>1300</v>
      </c>
      <c r="D12" s="2">
        <v>1500</v>
      </c>
      <c r="E12" s="2">
        <v>2000</v>
      </c>
      <c r="F12" s="2">
        <v>1400</v>
      </c>
      <c r="G12" s="2">
        <v>2000</v>
      </c>
      <c r="H12" s="2">
        <v>2000</v>
      </c>
      <c r="I12" s="2">
        <v>2000</v>
      </c>
      <c r="J12" s="2">
        <v>2000</v>
      </c>
      <c r="K12" s="2">
        <v>2000</v>
      </c>
      <c r="L12" s="2">
        <v>2000</v>
      </c>
      <c r="M12" s="2">
        <v>2000</v>
      </c>
      <c r="N12" s="2">
        <f t="shared" si="0"/>
        <v>9700</v>
      </c>
      <c r="P12" s="5">
        <f>N12/$N$15</f>
        <v>9.0383898620946701E-2</v>
      </c>
    </row>
    <row r="13" spans="1:16" x14ac:dyDescent="0.45">
      <c r="A13" t="s">
        <v>10</v>
      </c>
      <c r="B13" s="2">
        <v>1500</v>
      </c>
      <c r="C13" s="2">
        <v>1500</v>
      </c>
      <c r="D13" s="2">
        <v>1500</v>
      </c>
      <c r="E13" s="2">
        <v>1500</v>
      </c>
      <c r="F13" s="2">
        <v>1500</v>
      </c>
      <c r="G13" s="2">
        <v>1500</v>
      </c>
      <c r="H13" s="2">
        <v>1500</v>
      </c>
      <c r="I13" s="2">
        <v>1500</v>
      </c>
      <c r="J13" s="2">
        <v>1500</v>
      </c>
      <c r="K13" s="2">
        <v>1500</v>
      </c>
      <c r="L13" s="2">
        <v>1500</v>
      </c>
      <c r="M13" s="2">
        <v>1500</v>
      </c>
      <c r="N13" s="2">
        <f t="shared" si="0"/>
        <v>9000</v>
      </c>
      <c r="P13" s="5">
        <f>N13/$N$15</f>
        <v>8.386134923592993E-2</v>
      </c>
    </row>
    <row r="15" spans="1:16" x14ac:dyDescent="0.45">
      <c r="A15" t="s">
        <v>11</v>
      </c>
      <c r="B15" s="2">
        <f>SUM(B5:B14)</f>
        <v>17400</v>
      </c>
      <c r="C15" s="2">
        <f>SUM(C5:C14)</f>
        <v>16500</v>
      </c>
      <c r="D15" s="2">
        <f>SUM(D5:D14)</f>
        <v>17500</v>
      </c>
      <c r="E15" s="2">
        <f>SUM(E5:E14)</f>
        <v>20250</v>
      </c>
      <c r="F15" s="2">
        <f>SUM(F5:F14)</f>
        <v>15920</v>
      </c>
      <c r="G15" s="2">
        <f>SUM(G5:G14)</f>
        <v>19750</v>
      </c>
      <c r="H15" s="2">
        <f t="shared" ref="H15" si="1">SUM(H5:H14)</f>
        <v>19750</v>
      </c>
      <c r="I15" s="2">
        <f>SUM(I5:I13)</f>
        <v>19750</v>
      </c>
      <c r="J15" s="2">
        <f t="shared" ref="J15:M15" si="2">SUM(J5:J13)</f>
        <v>19750</v>
      </c>
      <c r="K15" s="2">
        <f t="shared" si="2"/>
        <v>19750</v>
      </c>
      <c r="L15" s="2">
        <f t="shared" si="2"/>
        <v>19750</v>
      </c>
      <c r="M15" s="2">
        <f t="shared" si="2"/>
        <v>19750</v>
      </c>
      <c r="N15" s="2">
        <f>SUM(N5:N14)</f>
        <v>107320</v>
      </c>
      <c r="P15">
        <f>SUM(P5:P13)</f>
        <v>1</v>
      </c>
    </row>
    <row r="17" spans="1:13" x14ac:dyDescent="0.45">
      <c r="A17" t="s">
        <v>13</v>
      </c>
      <c r="B17" s="2">
        <f t="shared" ref="B17:N17" si="3">MIN(B5:B13)</f>
        <v>200</v>
      </c>
      <c r="C17" s="2">
        <f t="shared" si="3"/>
        <v>200</v>
      </c>
      <c r="D17" s="2">
        <f t="shared" si="3"/>
        <v>200</v>
      </c>
      <c r="E17" s="2">
        <f t="shared" si="3"/>
        <v>250</v>
      </c>
      <c r="F17" s="2">
        <f t="shared" si="3"/>
        <v>220</v>
      </c>
      <c r="G17" s="2">
        <f t="shared" si="3"/>
        <v>250</v>
      </c>
      <c r="H17" s="2">
        <f>MIN(H5:H13)</f>
        <v>250</v>
      </c>
      <c r="I17" s="2"/>
      <c r="J17" s="2"/>
      <c r="K17" s="2"/>
      <c r="L17" s="2"/>
      <c r="M17" s="2"/>
    </row>
    <row r="18" spans="1:13" x14ac:dyDescent="0.45">
      <c r="A18" t="s">
        <v>14</v>
      </c>
      <c r="B18" s="2">
        <f>MAX(B5:B13)</f>
        <v>4300</v>
      </c>
      <c r="C18" s="2">
        <f>MAX(C5:C13)</f>
        <v>4500</v>
      </c>
      <c r="D18" s="2">
        <f>MAX(D5:D13)</f>
        <v>5000</v>
      </c>
      <c r="E18" s="2">
        <f>MAX(E5:E13)</f>
        <v>6000</v>
      </c>
      <c r="F18" s="2">
        <f>MAX(F5:F13)</f>
        <v>4300</v>
      </c>
      <c r="G18" s="2">
        <f>MAX(G5:G13)</f>
        <v>6000</v>
      </c>
      <c r="H18" s="2"/>
      <c r="K18" s="2"/>
      <c r="M18" s="2"/>
    </row>
    <row r="19" spans="1:13" x14ac:dyDescent="0.45">
      <c r="A19" t="s">
        <v>15</v>
      </c>
      <c r="B19" s="2">
        <f>MAX(B5:G13)</f>
        <v>6000</v>
      </c>
    </row>
    <row r="20" spans="1:13" x14ac:dyDescent="0.45">
      <c r="A20" t="s">
        <v>16</v>
      </c>
      <c r="B20" s="2">
        <f>AVERAGE(B5:B13)</f>
        <v>1933.3333333333333</v>
      </c>
      <c r="C20" s="2">
        <f>AVERAGE(C5:C13)</f>
        <v>1833.3333333333333</v>
      </c>
      <c r="D20" s="2">
        <f>AVERAGE(D5:D13)</f>
        <v>1944.4444444444443</v>
      </c>
      <c r="E20" s="2">
        <f>AVERAGE(E5:E13)</f>
        <v>2250</v>
      </c>
      <c r="F20" s="2">
        <f>AVERAGE(F5:F13)</f>
        <v>1768.8888888888889</v>
      </c>
      <c r="G20" s="2">
        <f>AVERAGE(G5:G13)</f>
        <v>2194.4444444444443</v>
      </c>
      <c r="H20" s="2"/>
      <c r="I20" s="2"/>
      <c r="J20" s="2"/>
      <c r="K20" s="2"/>
      <c r="L20" s="2"/>
      <c r="M20" s="2"/>
    </row>
    <row r="21" spans="1:13" x14ac:dyDescent="0.45">
      <c r="A21" t="s">
        <v>17</v>
      </c>
      <c r="B21">
        <f>COUNT(B5:B13)</f>
        <v>9</v>
      </c>
      <c r="C21">
        <f>COUNT(C5:C13)</f>
        <v>9</v>
      </c>
      <c r="D21">
        <f>COUNT(D5:D13)</f>
        <v>9</v>
      </c>
      <c r="E21">
        <f>COUNT(E5:E13)</f>
        <v>9</v>
      </c>
      <c r="F21">
        <f>COUNT(F5:F13)</f>
        <v>9</v>
      </c>
      <c r="G21">
        <f>COUNT(G5:G13)</f>
        <v>9</v>
      </c>
    </row>
    <row r="22" spans="1:13" x14ac:dyDescent="0.45">
      <c r="A22" t="s">
        <v>18</v>
      </c>
      <c r="B22">
        <f>COUNT(B5:G13)</f>
        <v>54</v>
      </c>
    </row>
  </sheetData>
  <mergeCells count="1">
    <mergeCell ref="B2:N2"/>
  </mergeCells>
  <pageMargins left="0.94488188976377963" right="0.94488188976377963" top="0.94488188976377963" bottom="0.94488188976377963" header="0.31496062992125984" footer="0.31496062992125984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EC36-ED8C-4451-909D-C5DA7775038E}">
  <sheetPr>
    <pageSetUpPr fitToPage="1"/>
  </sheetPr>
  <dimension ref="A2:P22"/>
  <sheetViews>
    <sheetView topLeftCell="A7" zoomScaleNormal="100" workbookViewId="0">
      <selection activeCell="D18" sqref="D18"/>
    </sheetView>
  </sheetViews>
  <sheetFormatPr baseColWidth="10" defaultRowHeight="14.25" x14ac:dyDescent="0.45"/>
  <cols>
    <col min="1" max="1" width="15.6640625" bestFit="1" customWidth="1"/>
    <col min="2" max="7" width="9.6640625" bestFit="1" customWidth="1"/>
    <col min="8" max="13" width="9.6640625" customWidth="1"/>
    <col min="14" max="14" width="10.6640625" customWidth="1"/>
    <col min="15" max="15" width="4.46484375" bestFit="1" customWidth="1"/>
    <col min="16" max="16" width="10.9296875" bestFit="1" customWidth="1"/>
  </cols>
  <sheetData>
    <row r="2" spans="1:16" ht="23.25" x14ac:dyDescent="0.7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4" spans="1:16" x14ac:dyDescent="0.45">
      <c r="A4" t="s">
        <v>1</v>
      </c>
      <c r="B4" s="3">
        <v>43101</v>
      </c>
      <c r="C4" s="3">
        <v>43132</v>
      </c>
      <c r="D4" s="3">
        <v>43160</v>
      </c>
      <c r="E4" s="3">
        <v>43191</v>
      </c>
      <c r="F4" s="3">
        <v>43221</v>
      </c>
      <c r="G4" s="3">
        <v>43252</v>
      </c>
      <c r="H4" s="3">
        <v>43282</v>
      </c>
      <c r="I4" s="3">
        <v>43313</v>
      </c>
      <c r="J4" s="3">
        <v>43344</v>
      </c>
      <c r="K4" s="3">
        <v>43374</v>
      </c>
      <c r="L4" s="3">
        <v>43405</v>
      </c>
      <c r="M4" s="3">
        <v>43435</v>
      </c>
      <c r="N4" s="4" t="s">
        <v>11</v>
      </c>
      <c r="P4" t="s">
        <v>12</v>
      </c>
    </row>
    <row r="5" spans="1:16" x14ac:dyDescent="0.45">
      <c r="A5" t="s">
        <v>2</v>
      </c>
      <c r="B5" s="1">
        <v>700</v>
      </c>
      <c r="C5" s="2">
        <v>700</v>
      </c>
      <c r="D5" s="2">
        <v>700</v>
      </c>
      <c r="E5" s="2">
        <v>700</v>
      </c>
      <c r="F5" s="2">
        <v>700</v>
      </c>
      <c r="G5" s="2">
        <v>700</v>
      </c>
      <c r="H5" s="2">
        <v>700</v>
      </c>
      <c r="I5" s="2">
        <v>700</v>
      </c>
      <c r="J5" s="2">
        <v>700</v>
      </c>
      <c r="K5" s="2">
        <v>700</v>
      </c>
      <c r="L5" s="2">
        <v>700</v>
      </c>
      <c r="M5" s="2">
        <v>700</v>
      </c>
      <c r="N5" s="2">
        <f>SUM(B5:G5)</f>
        <v>4200</v>
      </c>
      <c r="P5" s="5">
        <f>N5/$N$15</f>
        <v>3.9135296310100633E-2</v>
      </c>
    </row>
    <row r="6" spans="1:16" x14ac:dyDescent="0.45">
      <c r="A6" t="s">
        <v>3</v>
      </c>
      <c r="B6" s="2">
        <v>4200</v>
      </c>
      <c r="C6" s="2">
        <v>4500</v>
      </c>
      <c r="D6" s="2">
        <v>5000</v>
      </c>
      <c r="E6" s="2">
        <v>6000</v>
      </c>
      <c r="F6" s="2">
        <v>4000</v>
      </c>
      <c r="G6" s="2">
        <v>6000</v>
      </c>
      <c r="H6" s="2">
        <v>6000</v>
      </c>
      <c r="I6" s="2">
        <v>6000</v>
      </c>
      <c r="J6" s="2">
        <v>6000</v>
      </c>
      <c r="K6" s="2">
        <v>6000</v>
      </c>
      <c r="L6" s="2">
        <v>6000</v>
      </c>
      <c r="M6" s="2">
        <v>6000</v>
      </c>
      <c r="N6" s="2">
        <f t="shared" ref="N6:N13" si="0">SUM(B6:G6)</f>
        <v>29700</v>
      </c>
      <c r="P6" s="5">
        <f>N6/$N$15</f>
        <v>0.27674245247856877</v>
      </c>
    </row>
    <row r="7" spans="1:16" x14ac:dyDescent="0.45">
      <c r="A7" t="s">
        <v>4</v>
      </c>
      <c r="B7" s="2">
        <v>4300</v>
      </c>
      <c r="C7" s="2">
        <v>4300</v>
      </c>
      <c r="D7" s="2">
        <v>4300</v>
      </c>
      <c r="E7" s="2">
        <v>4300</v>
      </c>
      <c r="F7" s="2">
        <v>4300</v>
      </c>
      <c r="G7" s="2">
        <v>4300</v>
      </c>
      <c r="H7" s="2">
        <v>4300</v>
      </c>
      <c r="I7" s="2">
        <v>4300</v>
      </c>
      <c r="J7" s="2">
        <v>4300</v>
      </c>
      <c r="K7" s="2">
        <v>4300</v>
      </c>
      <c r="L7" s="2">
        <v>4300</v>
      </c>
      <c r="M7" s="2">
        <v>4300</v>
      </c>
      <c r="N7" s="2">
        <f t="shared" si="0"/>
        <v>25800</v>
      </c>
      <c r="P7" s="5">
        <f>N7/$N$15</f>
        <v>0.24040253447633247</v>
      </c>
    </row>
    <row r="8" spans="1:16" x14ac:dyDescent="0.45">
      <c r="A8" t="s">
        <v>5</v>
      </c>
      <c r="B8" s="2">
        <v>200</v>
      </c>
      <c r="C8" s="2">
        <v>200</v>
      </c>
      <c r="D8" s="2">
        <v>200</v>
      </c>
      <c r="E8" s="2">
        <v>250</v>
      </c>
      <c r="F8" s="2">
        <v>220</v>
      </c>
      <c r="G8" s="2">
        <v>250</v>
      </c>
      <c r="H8" s="2">
        <v>250</v>
      </c>
      <c r="I8" s="2">
        <v>250</v>
      </c>
      <c r="J8" s="2">
        <v>250</v>
      </c>
      <c r="K8" s="2">
        <v>250</v>
      </c>
      <c r="L8" s="2">
        <v>250</v>
      </c>
      <c r="M8" s="2">
        <v>250</v>
      </c>
      <c r="N8" s="2">
        <f t="shared" si="0"/>
        <v>1320</v>
      </c>
      <c r="P8" s="5">
        <f>N8/$N$15</f>
        <v>1.2299664554603056E-2</v>
      </c>
    </row>
    <row r="9" spans="1:16" x14ac:dyDescent="0.45">
      <c r="A9" t="s">
        <v>6</v>
      </c>
      <c r="B9" s="2">
        <v>3000</v>
      </c>
      <c r="C9" s="2">
        <v>2000</v>
      </c>
      <c r="D9" s="2">
        <v>2300</v>
      </c>
      <c r="E9" s="2">
        <v>3500</v>
      </c>
      <c r="F9" s="2">
        <v>1800</v>
      </c>
      <c r="G9" s="2">
        <v>3000</v>
      </c>
      <c r="H9" s="2">
        <v>3000</v>
      </c>
      <c r="I9" s="2">
        <v>3000</v>
      </c>
      <c r="J9" s="2">
        <v>3000</v>
      </c>
      <c r="K9" s="2">
        <v>3000</v>
      </c>
      <c r="L9" s="2">
        <v>3000</v>
      </c>
      <c r="M9" s="2">
        <v>3000</v>
      </c>
      <c r="N9" s="2">
        <f t="shared" si="0"/>
        <v>15600</v>
      </c>
      <c r="P9" s="5">
        <f>N9/$N$15</f>
        <v>0.1453596720089452</v>
      </c>
    </row>
    <row r="10" spans="1:16" x14ac:dyDescent="0.45">
      <c r="A10" t="s">
        <v>7</v>
      </c>
      <c r="B10" s="2">
        <v>1000</v>
      </c>
      <c r="C10" s="2">
        <v>1000</v>
      </c>
      <c r="D10" s="2">
        <v>1000</v>
      </c>
      <c r="E10" s="2">
        <v>1000</v>
      </c>
      <c r="F10" s="2">
        <v>1000</v>
      </c>
      <c r="G10" s="2">
        <v>1000</v>
      </c>
      <c r="H10" s="2">
        <v>1000</v>
      </c>
      <c r="I10" s="2">
        <v>1000</v>
      </c>
      <c r="J10" s="2">
        <v>1000</v>
      </c>
      <c r="K10" s="2">
        <v>1000</v>
      </c>
      <c r="L10" s="2">
        <v>1000</v>
      </c>
      <c r="M10" s="2">
        <v>1000</v>
      </c>
      <c r="N10" s="2">
        <f t="shared" si="0"/>
        <v>6000</v>
      </c>
      <c r="P10" s="5">
        <f>N10/$N$15</f>
        <v>5.590756615728662E-2</v>
      </c>
    </row>
    <row r="11" spans="1:16" x14ac:dyDescent="0.45">
      <c r="A11" t="s">
        <v>8</v>
      </c>
      <c r="B11" s="2">
        <v>1000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f t="shared" si="0"/>
        <v>6000</v>
      </c>
      <c r="P11" s="5">
        <f>N11/$N$15</f>
        <v>5.590756615728662E-2</v>
      </c>
    </row>
    <row r="12" spans="1:16" x14ac:dyDescent="0.45">
      <c r="A12" t="s">
        <v>9</v>
      </c>
      <c r="B12" s="2">
        <v>1500</v>
      </c>
      <c r="C12" s="2">
        <v>1300</v>
      </c>
      <c r="D12" s="2">
        <v>1500</v>
      </c>
      <c r="E12" s="2">
        <v>2000</v>
      </c>
      <c r="F12" s="2">
        <v>1400</v>
      </c>
      <c r="G12" s="2">
        <v>2000</v>
      </c>
      <c r="H12" s="2">
        <v>2000</v>
      </c>
      <c r="I12" s="2">
        <v>2000</v>
      </c>
      <c r="J12" s="2">
        <v>2000</v>
      </c>
      <c r="K12" s="2">
        <v>2000</v>
      </c>
      <c r="L12" s="2">
        <v>2000</v>
      </c>
      <c r="M12" s="2">
        <v>2000</v>
      </c>
      <c r="N12" s="2">
        <f t="shared" si="0"/>
        <v>9700</v>
      </c>
      <c r="P12" s="5">
        <f>N12/$N$15</f>
        <v>9.0383898620946701E-2</v>
      </c>
    </row>
    <row r="13" spans="1:16" x14ac:dyDescent="0.45">
      <c r="A13" t="s">
        <v>10</v>
      </c>
      <c r="B13" s="2">
        <v>1500</v>
      </c>
      <c r="C13" s="2">
        <v>1500</v>
      </c>
      <c r="D13" s="2">
        <v>1500</v>
      </c>
      <c r="E13" s="2">
        <v>1500</v>
      </c>
      <c r="F13" s="2">
        <v>1500</v>
      </c>
      <c r="G13" s="2">
        <v>1500</v>
      </c>
      <c r="H13" s="2">
        <v>1500</v>
      </c>
      <c r="I13" s="2">
        <v>1500</v>
      </c>
      <c r="J13" s="2">
        <v>1500</v>
      </c>
      <c r="K13" s="2">
        <v>1500</v>
      </c>
      <c r="L13" s="2">
        <v>1500</v>
      </c>
      <c r="M13" s="2">
        <v>1500</v>
      </c>
      <c r="N13" s="2">
        <f t="shared" si="0"/>
        <v>9000</v>
      </c>
      <c r="P13" s="5">
        <f>N13/$N$15</f>
        <v>8.386134923592993E-2</v>
      </c>
    </row>
    <row r="15" spans="1:16" x14ac:dyDescent="0.45">
      <c r="A15" t="s">
        <v>11</v>
      </c>
      <c r="B15" s="2">
        <f>SUM(B5:B14)</f>
        <v>17400</v>
      </c>
      <c r="C15" s="2">
        <f>SUM(C5:C14)</f>
        <v>16500</v>
      </c>
      <c r="D15" s="2">
        <f>SUM(D5:D14)</f>
        <v>17500</v>
      </c>
      <c r="E15" s="2">
        <f>SUM(E5:E14)</f>
        <v>20250</v>
      </c>
      <c r="F15" s="2">
        <f>SUM(F5:F14)</f>
        <v>15920</v>
      </c>
      <c r="G15" s="2">
        <f>SUM(G5:G14)</f>
        <v>19750</v>
      </c>
      <c r="H15" s="2">
        <f t="shared" ref="H15:M15" si="1">SUM(H5:H14)</f>
        <v>19750</v>
      </c>
      <c r="I15" s="2">
        <f>SUM(I5:I13)</f>
        <v>19750</v>
      </c>
      <c r="J15" s="2">
        <f t="shared" ref="J15:M15" si="2">SUM(J5:J13)</f>
        <v>19750</v>
      </c>
      <c r="K15" s="2">
        <f t="shared" si="2"/>
        <v>19750</v>
      </c>
      <c r="L15" s="2">
        <f t="shared" si="2"/>
        <v>19750</v>
      </c>
      <c r="M15" s="2">
        <f t="shared" si="2"/>
        <v>19750</v>
      </c>
      <c r="N15" s="2">
        <f>SUM(N5:N14)</f>
        <v>107320</v>
      </c>
      <c r="P15">
        <f>SUM(P5:P13)</f>
        <v>1</v>
      </c>
    </row>
    <row r="17" spans="1:13" x14ac:dyDescent="0.45">
      <c r="A17" t="s">
        <v>13</v>
      </c>
      <c r="B17" s="2">
        <f t="shared" ref="B17:N17" si="3">MIN(B5:B13)</f>
        <v>200</v>
      </c>
      <c r="C17" s="2">
        <f t="shared" si="3"/>
        <v>200</v>
      </c>
      <c r="D17" s="2">
        <f t="shared" si="3"/>
        <v>200</v>
      </c>
      <c r="E17" s="2">
        <f t="shared" si="3"/>
        <v>250</v>
      </c>
      <c r="F17" s="2">
        <f t="shared" si="3"/>
        <v>220</v>
      </c>
      <c r="G17" s="2">
        <f t="shared" si="3"/>
        <v>250</v>
      </c>
      <c r="H17" s="2">
        <f>MIN(H5:H13)</f>
        <v>250</v>
      </c>
      <c r="I17" s="2"/>
      <c r="J17" s="2"/>
      <c r="K17" s="2"/>
      <c r="L17" s="2"/>
      <c r="M17" s="2"/>
    </row>
    <row r="18" spans="1:13" x14ac:dyDescent="0.45">
      <c r="A18" t="s">
        <v>14</v>
      </c>
      <c r="B18" s="2">
        <f>MAX(B5:B13)</f>
        <v>4300</v>
      </c>
      <c r="C18" s="2">
        <f>MAX(C5:C13)</f>
        <v>4500</v>
      </c>
      <c r="D18" s="2">
        <f>MAX(D5:D13)</f>
        <v>5000</v>
      </c>
      <c r="E18" s="2">
        <f>MAX(E5:E13)</f>
        <v>6000</v>
      </c>
      <c r="F18" s="2">
        <f>MAX(F5:F13)</f>
        <v>4300</v>
      </c>
      <c r="G18" s="2">
        <f>MAX(G5:G13)</f>
        <v>6000</v>
      </c>
      <c r="H18" s="2"/>
      <c r="K18" s="2"/>
      <c r="M18" s="2"/>
    </row>
    <row r="19" spans="1:13" x14ac:dyDescent="0.45">
      <c r="A19" t="s">
        <v>15</v>
      </c>
      <c r="B19" s="2">
        <f>MAX(B5:G13)</f>
        <v>6000</v>
      </c>
    </row>
    <row r="20" spans="1:13" x14ac:dyDescent="0.45">
      <c r="A20" t="s">
        <v>16</v>
      </c>
      <c r="B20" s="2">
        <f>AVERAGE(B5:B13)</f>
        <v>1933.3333333333333</v>
      </c>
      <c r="C20" s="2">
        <f>AVERAGE(C5:C13)</f>
        <v>1833.3333333333333</v>
      </c>
      <c r="D20" s="2">
        <f>AVERAGE(D5:D13)</f>
        <v>1944.4444444444443</v>
      </c>
      <c r="E20" s="2">
        <f>AVERAGE(E5:E13)</f>
        <v>2250</v>
      </c>
      <c r="F20" s="2">
        <f>AVERAGE(F5:F13)</f>
        <v>1768.8888888888889</v>
      </c>
      <c r="G20" s="2">
        <f>AVERAGE(G5:G13)</f>
        <v>2194.4444444444443</v>
      </c>
      <c r="H20" s="2"/>
      <c r="I20" s="2"/>
      <c r="J20" s="2"/>
      <c r="K20" s="2"/>
      <c r="L20" s="2"/>
      <c r="M20" s="2"/>
    </row>
    <row r="21" spans="1:13" x14ac:dyDescent="0.45">
      <c r="A21" t="s">
        <v>17</v>
      </c>
      <c r="B21">
        <f>COUNT(B5:B13)</f>
        <v>9</v>
      </c>
      <c r="C21">
        <f>COUNT(C5:C13)</f>
        <v>9</v>
      </c>
      <c r="D21">
        <f>COUNT(D5:D13)</f>
        <v>9</v>
      </c>
      <c r="E21">
        <f>COUNT(E5:E13)</f>
        <v>9</v>
      </c>
      <c r="F21">
        <f>COUNT(F5:F13)</f>
        <v>9</v>
      </c>
      <c r="G21">
        <f>COUNT(G5:G13)</f>
        <v>9</v>
      </c>
    </row>
    <row r="22" spans="1:13" x14ac:dyDescent="0.45">
      <c r="A22" t="s">
        <v>18</v>
      </c>
      <c r="B22">
        <f>COUNT(B5:G13)</f>
        <v>54</v>
      </c>
    </row>
  </sheetData>
  <mergeCells count="1">
    <mergeCell ref="B2:N2"/>
  </mergeCells>
  <phoneticPr fontId="2" type="noConversion"/>
  <pageMargins left="0.94488188976377963" right="0.94488188976377963" top="0.94488188976377963" bottom="0.94488188976377963" header="0.31496062992125984" footer="0.31496062992125984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Presupuesto1 (2)</vt:lpstr>
      <vt:lpstr>Presupuesto1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cp:lastPrinted>2024-05-20T04:11:57Z</cp:lastPrinted>
  <dcterms:created xsi:type="dcterms:W3CDTF">2024-05-16T04:03:15Z</dcterms:created>
  <dcterms:modified xsi:type="dcterms:W3CDTF">2024-05-20T05:39:16Z</dcterms:modified>
</cp:coreProperties>
</file>