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\2018\DAPRE\EnviosDotacion\Belen de los Andaquies\Alistamiento\"/>
    </mc:Choice>
  </mc:AlternateContent>
  <xr:revisionPtr revIDLastSave="0" documentId="13_ncr:1_{3CB52D92-D8AE-4E3D-BA3B-2F9C6CBD20D6}" xr6:coauthVersionLast="40" xr6:coauthVersionMax="40" xr10:uidLastSave="{00000000-0000-0000-0000-000000000000}"/>
  <bookViews>
    <workbookView xWindow="0" yWindow="0" windowWidth="21570" windowHeight="1021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 s="1"/>
  <c r="G82" i="1" l="1"/>
  <c r="G83" i="1"/>
  <c r="G84" i="1"/>
  <c r="G85" i="1"/>
  <c r="G86" i="1"/>
  <c r="G87" i="1"/>
  <c r="G88" i="1"/>
  <c r="G89" i="1"/>
  <c r="G90" i="1"/>
  <c r="G91" i="1"/>
  <c r="G92" i="1"/>
  <c r="G81" i="1"/>
  <c r="G73" i="1"/>
  <c r="G74" i="1"/>
  <c r="G75" i="1"/>
  <c r="G76" i="1"/>
  <c r="G77" i="1"/>
  <c r="G78" i="1"/>
  <c r="G72" i="1"/>
  <c r="G69" i="1"/>
  <c r="G70" i="1" s="1"/>
  <c r="G66" i="1"/>
  <c r="G67" i="1" s="1"/>
  <c r="G61" i="1"/>
  <c r="G62" i="1"/>
  <c r="G63" i="1"/>
  <c r="G60" i="1"/>
  <c r="G57" i="1"/>
  <c r="G58" i="1" s="1"/>
  <c r="G54" i="1"/>
  <c r="G55" i="1" s="1"/>
  <c r="G47" i="1"/>
  <c r="G48" i="1"/>
  <c r="G49" i="1"/>
  <c r="G50" i="1"/>
  <c r="G51" i="1"/>
  <c r="G46" i="1"/>
  <c r="G35" i="1"/>
  <c r="G36" i="1"/>
  <c r="G37" i="1"/>
  <c r="G38" i="1"/>
  <c r="G39" i="1"/>
  <c r="G40" i="1"/>
  <c r="G41" i="1"/>
  <c r="G42" i="1"/>
  <c r="G43" i="1"/>
  <c r="G34" i="1"/>
  <c r="G64" i="1" l="1"/>
  <c r="G79" i="1"/>
  <c r="G44" i="1"/>
  <c r="G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32" i="1" l="1"/>
</calcChain>
</file>

<file path=xl/sharedStrings.xml><?xml version="1.0" encoding="utf-8"?>
<sst xmlns="http://schemas.openxmlformats.org/spreadsheetml/2006/main" count="280" uniqueCount="93">
  <si>
    <t>Punto de Entrega</t>
  </si>
  <si>
    <t xml:space="preserve">Regional </t>
  </si>
  <si>
    <t>Descripcion elemento</t>
  </si>
  <si>
    <t>Cantidad</t>
  </si>
  <si>
    <t>Valor Total</t>
  </si>
  <si>
    <t>FIRMA SUPERVISOR:</t>
  </si>
  <si>
    <t xml:space="preserve">Vr. Unitario incluido IVA y demas Gastos </t>
  </si>
  <si>
    <t>Fecha de Entrega</t>
  </si>
  <si>
    <t>Página 1 de 1</t>
  </si>
  <si>
    <t>F1.P7.SA</t>
  </si>
  <si>
    <t>Clasificación de la información:
PÚBLICA</t>
  </si>
  <si>
    <r>
      <rPr>
        <b/>
        <sz val="10"/>
        <color indexed="8"/>
        <rFont val="Arial"/>
        <family val="2"/>
      </rPr>
      <t>PROCESO SERVICIOS ADMINISTRATIVOS</t>
    </r>
    <r>
      <rPr>
        <sz val="10"/>
        <color theme="1"/>
        <rFont val="Arial"/>
        <family val="2"/>
      </rPr>
      <t xml:space="preserve">
</t>
    </r>
    <r>
      <rPr>
        <sz val="10"/>
        <color indexed="8"/>
        <rFont val="Arial"/>
        <family val="2"/>
      </rPr>
      <t>FORMATO PLAN DE DISTRIBUCIÓN</t>
    </r>
  </si>
  <si>
    <r>
      <rPr>
        <sz val="12"/>
        <color indexed="8"/>
        <rFont val="Tempus Sans ITC"/>
        <family val="5"/>
      </rPr>
      <t xml:space="preserve">Antes de imprimir este documento… piense en el medio ambiente!  
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 xml:space="preserve">     Cualquier copia impresa de este documento se considera como COPIA NO CONTROLADA
</t>
    </r>
    <r>
      <rPr>
        <sz val="6"/>
        <color theme="1"/>
        <rFont val="Arial"/>
        <family val="2"/>
      </rPr>
      <t>LOS DATOS PROPORCIONADOS SERAN TRATADOS DE ACUERDO A LA POLITICA DE TRATAMIENTO DE DATOS PERSONALES DEL ICBF Y A LA LEY 1581 DE 2012</t>
    </r>
  </si>
  <si>
    <t>Versión 2</t>
  </si>
  <si>
    <t>No. Convenio ó contrato ó resolución : Convenio Marco Interadministrativo No. 007 de 2016 DAPRE-ICBF y Acta No.6 del Comité Técnico de Convenio.</t>
  </si>
  <si>
    <t>Objeto: Aunar esfuerzos y recursos financieros, tecnicos, administrativos, logisticos y los demas que sean necesarios para definir, proponer,diseñar e implementar acciones que permitan  desarrollar y ejecutar los lineamientos definidos para la atención de la primera infancia en el marco de la Estrategia de Atención Integral  "De Cero a Siempre".</t>
  </si>
  <si>
    <t>Supervisor: Dirección de Primera Infancia</t>
  </si>
  <si>
    <t>CAQUETÁ</t>
  </si>
  <si>
    <t>4 a 8 de febrero 2019</t>
  </si>
  <si>
    <t>ANIMALES PARA ENHEBRAR</t>
  </si>
  <si>
    <t>JUEGO DE BALONES CANGURO</t>
  </si>
  <si>
    <t>JUEGO DE BALONES EN ESPUMA</t>
  </si>
  <si>
    <t>COLCHONETA DE TEXTURAS</t>
  </si>
  <si>
    <t>CUBO DE ACTIVIDADES DE VESTIR</t>
  </si>
  <si>
    <t>MESA DE AGUA Y ARENA</t>
  </si>
  <si>
    <t>PELOTA O BALÓN ORTOPÉDICO</t>
  </si>
  <si>
    <t>JUEGO DE PELOTAS GRANDES TIPO ERIZO</t>
  </si>
  <si>
    <t>JUEGO DE PELOTAS PEQUEÑAS TIPO ERIZO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</si>
  <si>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</si>
  <si>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</si>
  <si>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</si>
  <si>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</si>
  <si>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</si>
  <si>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</si>
  <si>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PALO DE LLUVIA</t>
  </si>
  <si>
    <t>PAR DE SONAJEROS CASCABEL</t>
  </si>
  <si>
    <t>TRIÁNGULO</t>
  </si>
  <si>
    <t>XILÓFONO</t>
  </si>
  <si>
    <t>BLOQUES GRANDES DE CONSTRUCCIÓN</t>
  </si>
  <si>
    <t>TOTAL FACTURA URANIA 5787</t>
  </si>
  <si>
    <t>ROMPECABEZAS DE TRES NIVELES PROGRESIVOS</t>
  </si>
  <si>
    <t>TORRE DE ENSARTE</t>
  </si>
  <si>
    <t>CINTURÓN DE HERRAMIENTAS CON CASCO</t>
  </si>
  <si>
    <t>JUEGO DE GRANJA (CARRETILLA, BALDE, RASTRILLO, PALA Y REGADERA)</t>
  </si>
  <si>
    <t>JUEGO DE VAJILLA</t>
  </si>
  <si>
    <t>KIT DE MÉDICO</t>
  </si>
  <si>
    <t>SET DE MERCADO</t>
  </si>
  <si>
    <t>TÍTERES DE GUANTE - SET DE ETNIAS COLOMBIANAS</t>
  </si>
  <si>
    <t>TÍTERES DE GUANTE - SET FAMILIA</t>
  </si>
  <si>
    <t>COMPILADO DVD MUSICAL  PARA NIÑOS Y NIÑAS</t>
  </si>
  <si>
    <t>TOTAL FACTURA URANIA 5788</t>
  </si>
  <si>
    <t>FIGURAS PARA ENHEBRAR</t>
  </si>
  <si>
    <t>CUBO DE ACTIVIDADES MÚLTIPLES</t>
  </si>
  <si>
    <t>RECIPIENTE PARA ENCAJAR FIGURAS</t>
  </si>
  <si>
    <t>EQUIPO PSICOMOTOR</t>
  </si>
  <si>
    <t>SALTARÍN GRANDE</t>
  </si>
  <si>
    <t>SALTARÍN PEQUEÑO</t>
  </si>
  <si>
    <t>TOTAL FACTURA URANIA 5873</t>
  </si>
  <si>
    <t>GIMNASIO DE ESPUMA POLIMOTOR 1</t>
  </si>
  <si>
    <t>TOTAL FACTURA URANIA 5912</t>
  </si>
  <si>
    <t>TOTAL FACTURA URANIA 5914</t>
  </si>
  <si>
    <t>TEATRINO MODULAR DE PISO</t>
  </si>
  <si>
    <t>BANDEJA DE PRISMAS RECTANGULARES PARA ENCAJAR</t>
  </si>
  <si>
    <t>JUEGOS DE EMPUJE</t>
  </si>
  <si>
    <t>CASA INFANTIL DE MUÑECAS</t>
  </si>
  <si>
    <t>TABLERO DE CREACIÓN</t>
  </si>
  <si>
    <t>TOTAL FACTURA URANIA 5943</t>
  </si>
  <si>
    <t>TOTAL FACTURA URANIA 5951</t>
  </si>
  <si>
    <t>CABALLITO DE PALO</t>
  </si>
  <si>
    <t>TOTAL FACTURA URANIA 5952</t>
  </si>
  <si>
    <t>JUEGO DE COCINA (ESTUFA, LAVAPLATOS Y NEVERA)</t>
  </si>
  <si>
    <t>ESPEJO CUERPO ENTERO</t>
  </si>
  <si>
    <t>BLOQUES LÓGICOS FIGURAS GEOMÉTRICAS</t>
  </si>
  <si>
    <t>DISFRACES DE VESTIDO - PROFESIONES</t>
  </si>
  <si>
    <t>JUEGO DE HABILIDAD 1</t>
  </si>
  <si>
    <t>JUEGO DE HABILIDAD 2</t>
  </si>
  <si>
    <t>JUEGO DE HABILIDAD 3</t>
  </si>
  <si>
    <t>BLOQUES DE MADERA PEQUEÑOS</t>
  </si>
  <si>
    <t>TOTAL FACTURA URANIA 5979</t>
  </si>
  <si>
    <t>JUEGOS DE ARRASTRE</t>
  </si>
  <si>
    <t>KIT DE PERCEPCIÓN PEQUEÑO</t>
  </si>
  <si>
    <t>JUEGO DE PELOTAS</t>
  </si>
  <si>
    <t>MARACAS PEQUEÑAS</t>
  </si>
  <si>
    <t>MARACATAN</t>
  </si>
  <si>
    <t>PANDERETA</t>
  </si>
  <si>
    <t>PANDERO</t>
  </si>
  <si>
    <t>TAMBOR</t>
  </si>
  <si>
    <t>CAMIÓN BLOQUES DE CONTRUCCIÓN</t>
  </si>
  <si>
    <t>MUÑECAS DE TRAPO DE VESTIR</t>
  </si>
  <si>
    <t xml:space="preserve">COMPILADO MUSICAL PARA NIÑOS Y NIÑAS </t>
  </si>
  <si>
    <t xml:space="preserve">PLATAFORMA DE CONSTRUCCIÓN </t>
  </si>
  <si>
    <t>TOTAL FACTURA URANIA 5990</t>
  </si>
  <si>
    <t>TOTAL URANIA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</si>
</sst>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Tempus Sans ITC"/>
      <family val="5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6"/>
      <color indexed="8"/>
      <name val="Arial"/>
      <family val="2"/>
    </font>
    <font>
      <sz val="6"/>
      <color theme="1"/>
      <name val="Arial"/>
      <family val="2"/>
    </font>
    <font>
      <sz val="11"/>
      <color theme="1"/>
      <name val="Calibri"/>
      <family val="5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2" fontId="2" fillId="0" borderId="3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42" fontId="11" fillId="0" borderId="3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19050</xdr:rowOff>
    </xdr:from>
    <xdr:to>
      <xdr:col>0</xdr:col>
      <xdr:colOff>838200</xdr:colOff>
      <xdr:row>5</xdr:row>
      <xdr:rowOff>0</xdr:rowOff>
    </xdr:to>
    <xdr:pic>
      <xdr:nvPicPr>
        <xdr:cNvPr id="1055" name="Imagen 22" descr="LOGO-ICBF">
          <a:extLst>
            <a:ext uri="{FF2B5EF4-FFF2-40B4-BE49-F238E27FC236}">
              <a16:creationId xmlns:a16="http://schemas.microsoft.com/office/drawing/2014/main" id="{AEB2E28E-CE87-4971-A2A7-8E9453D7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09550"/>
          <a:ext cx="5619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99"/>
  <sheetViews>
    <sheetView tabSelected="1" zoomScale="80" zoomScaleNormal="80" workbookViewId="0">
      <selection activeCell="K9" sqref="K9"/>
    </sheetView>
  </sheetViews>
  <sheetFormatPr baseColWidth="10" defaultRowHeight="15" x14ac:dyDescent="0.25"/>
  <cols>
    <col min="1" max="1" width="15.42578125" style="1" customWidth="1"/>
    <col min="2" max="2" width="18.140625" style="1" customWidth="1"/>
    <col min="3" max="3" width="21.140625" style="1" customWidth="1"/>
    <col min="4" max="4" width="19.5703125" style="1" customWidth="1"/>
    <col min="5" max="5" width="11" style="1" customWidth="1"/>
    <col min="6" max="6" width="16.85546875" style="1" customWidth="1"/>
    <col min="7" max="7" width="17.28515625" style="1" customWidth="1"/>
    <col min="8" max="16384" width="11.42578125" style="1"/>
  </cols>
  <sheetData>
    <row r="1" spans="1:7" x14ac:dyDescent="0.25">
      <c r="A1" s="19"/>
      <c r="B1" s="20" t="s">
        <v>11</v>
      </c>
      <c r="C1" s="19"/>
      <c r="D1" s="19"/>
      <c r="E1" s="19"/>
      <c r="F1" s="17" t="s">
        <v>9</v>
      </c>
      <c r="G1" s="21">
        <v>43350</v>
      </c>
    </row>
    <row r="2" spans="1:7" x14ac:dyDescent="0.25">
      <c r="A2" s="19"/>
      <c r="B2" s="19"/>
      <c r="C2" s="19"/>
      <c r="D2" s="19"/>
      <c r="E2" s="19"/>
      <c r="F2" s="17"/>
      <c r="G2" s="17"/>
    </row>
    <row r="3" spans="1:7" x14ac:dyDescent="0.25">
      <c r="A3" s="19"/>
      <c r="B3" s="19"/>
      <c r="C3" s="19"/>
      <c r="D3" s="19"/>
      <c r="E3" s="19"/>
      <c r="F3" s="17" t="s">
        <v>13</v>
      </c>
      <c r="G3" s="17" t="s">
        <v>8</v>
      </c>
    </row>
    <row r="4" spans="1:7" x14ac:dyDescent="0.25">
      <c r="A4" s="19"/>
      <c r="B4" s="19"/>
      <c r="C4" s="19"/>
      <c r="D4" s="19"/>
      <c r="E4" s="19"/>
      <c r="F4" s="17"/>
      <c r="G4" s="17"/>
    </row>
    <row r="5" spans="1:7" x14ac:dyDescent="0.25">
      <c r="A5" s="19"/>
      <c r="B5" s="19"/>
      <c r="C5" s="19"/>
      <c r="D5" s="19"/>
      <c r="E5" s="19"/>
      <c r="F5" s="18" t="s">
        <v>10</v>
      </c>
      <c r="G5" s="17"/>
    </row>
    <row r="6" spans="1:7" x14ac:dyDescent="0.25">
      <c r="A6" s="19"/>
      <c r="B6" s="19"/>
      <c r="C6" s="19"/>
      <c r="D6" s="19"/>
      <c r="E6" s="19"/>
      <c r="F6" s="17"/>
      <c r="G6" s="17"/>
    </row>
    <row r="7" spans="1:7" ht="15.75" thickBot="1" x14ac:dyDescent="0.3"/>
    <row r="8" spans="1:7" ht="29.25" customHeight="1" x14ac:dyDescent="0.25">
      <c r="A8" s="26" t="s">
        <v>14</v>
      </c>
      <c r="B8" s="27"/>
      <c r="C8" s="27"/>
      <c r="D8" s="27"/>
      <c r="E8" s="27"/>
      <c r="F8" s="27"/>
      <c r="G8" s="28"/>
    </row>
    <row r="9" spans="1:7" ht="45" customHeight="1" x14ac:dyDescent="0.25">
      <c r="A9" s="23" t="s">
        <v>15</v>
      </c>
      <c r="B9" s="24"/>
      <c r="C9" s="24"/>
      <c r="D9" s="24"/>
      <c r="E9" s="24"/>
      <c r="F9" s="24"/>
      <c r="G9" s="25"/>
    </row>
    <row r="10" spans="1:7" ht="24" customHeight="1" x14ac:dyDescent="0.25">
      <c r="A10" s="29" t="s">
        <v>16</v>
      </c>
      <c r="B10" s="30"/>
      <c r="C10" s="30"/>
      <c r="D10" s="30"/>
      <c r="E10" s="30"/>
      <c r="F10" s="30"/>
      <c r="G10" s="31"/>
    </row>
    <row r="11" spans="1:7" ht="38.25" x14ac:dyDescent="0.25">
      <c r="A11" s="5" t="s">
        <v>1</v>
      </c>
      <c r="B11" s="6" t="s">
        <v>0</v>
      </c>
      <c r="C11" s="6" t="s">
        <v>7</v>
      </c>
      <c r="D11" s="6" t="s">
        <v>2</v>
      </c>
      <c r="E11" s="6" t="s">
        <v>3</v>
      </c>
      <c r="F11" s="6" t="s">
        <v>6</v>
      </c>
      <c r="G11" s="7" t="s">
        <v>4</v>
      </c>
    </row>
    <row r="12" spans="1:7" ht="28.5" x14ac:dyDescent="0.25">
      <c r="A12" s="2" t="s">
        <v>17</v>
      </c>
      <c r="B12" s="3"/>
      <c r="C12" s="3" t="s">
        <v>18</v>
      </c>
      <c r="D12" s="9" t="s">
        <v>19</v>
      </c>
      <c r="E12" s="3">
        <v>4</v>
      </c>
      <c r="F12" s="15">
        <v>18053.002100000002</v>
      </c>
      <c r="G12" s="10">
        <f>+E12*F12</f>
        <v>72212.008400000006</v>
      </c>
    </row>
    <row r="13" spans="1:7" ht="42.75" x14ac:dyDescent="0.25">
      <c r="A13" s="2" t="s">
        <v>17</v>
      </c>
      <c r="B13" s="3"/>
      <c r="C13" s="3" t="s">
        <v>18</v>
      </c>
      <c r="D13" s="9" t="s">
        <v>20</v>
      </c>
      <c r="E13" s="3">
        <v>8</v>
      </c>
      <c r="F13" s="15">
        <v>68118.003799999991</v>
      </c>
      <c r="G13" s="10">
        <f t="shared" ref="G13:G31" si="0">+E13*F13</f>
        <v>544944.03039999993</v>
      </c>
    </row>
    <row r="14" spans="1:7" ht="42.75" x14ac:dyDescent="0.25">
      <c r="A14" s="2" t="s">
        <v>17</v>
      </c>
      <c r="B14" s="3"/>
      <c r="C14" s="3" t="s">
        <v>18</v>
      </c>
      <c r="D14" s="9" t="s">
        <v>21</v>
      </c>
      <c r="E14" s="3">
        <v>9</v>
      </c>
      <c r="F14" s="15">
        <v>110229.9975</v>
      </c>
      <c r="G14" s="10">
        <f t="shared" si="0"/>
        <v>992069.97750000004</v>
      </c>
    </row>
    <row r="15" spans="1:7" ht="28.5" x14ac:dyDescent="0.25">
      <c r="A15" s="2" t="s">
        <v>17</v>
      </c>
      <c r="B15" s="3"/>
      <c r="C15" s="3" t="s">
        <v>18</v>
      </c>
      <c r="D15" s="9" t="s">
        <v>22</v>
      </c>
      <c r="E15" s="3">
        <v>2</v>
      </c>
      <c r="F15" s="15">
        <v>73191.997199999998</v>
      </c>
      <c r="G15" s="10">
        <f t="shared" si="0"/>
        <v>146383.9944</v>
      </c>
    </row>
    <row r="16" spans="1:7" ht="42.75" x14ac:dyDescent="0.25">
      <c r="A16" s="2" t="s">
        <v>17</v>
      </c>
      <c r="B16" s="3"/>
      <c r="C16" s="3" t="s">
        <v>18</v>
      </c>
      <c r="D16" s="9" t="s">
        <v>23</v>
      </c>
      <c r="E16" s="3">
        <v>4</v>
      </c>
      <c r="F16" s="15">
        <v>27790.998199999998</v>
      </c>
      <c r="G16" s="10">
        <f t="shared" si="0"/>
        <v>111163.99279999999</v>
      </c>
    </row>
    <row r="17" spans="1:7" ht="28.5" x14ac:dyDescent="0.25">
      <c r="A17" s="2" t="s">
        <v>17</v>
      </c>
      <c r="B17" s="3"/>
      <c r="C17" s="3" t="s">
        <v>18</v>
      </c>
      <c r="D17" s="9" t="s">
        <v>24</v>
      </c>
      <c r="E17" s="3">
        <v>1</v>
      </c>
      <c r="F17" s="15">
        <v>468648.00149999995</v>
      </c>
      <c r="G17" s="10">
        <f t="shared" si="0"/>
        <v>468648.00149999995</v>
      </c>
    </row>
    <row r="18" spans="1:7" ht="28.5" x14ac:dyDescent="0.25">
      <c r="A18" s="2" t="s">
        <v>17</v>
      </c>
      <c r="B18" s="3"/>
      <c r="C18" s="3" t="s">
        <v>18</v>
      </c>
      <c r="D18" s="9" t="s">
        <v>25</v>
      </c>
      <c r="E18" s="3">
        <v>4</v>
      </c>
      <c r="F18" s="15">
        <v>29533.003500000003</v>
      </c>
      <c r="G18" s="10">
        <f t="shared" si="0"/>
        <v>118132.01400000001</v>
      </c>
    </row>
    <row r="19" spans="1:7" ht="57" x14ac:dyDescent="0.25">
      <c r="A19" s="2" t="s">
        <v>17</v>
      </c>
      <c r="B19" s="3"/>
      <c r="C19" s="3" t="s">
        <v>18</v>
      </c>
      <c r="D19" s="9" t="s">
        <v>26</v>
      </c>
      <c r="E19" s="3">
        <v>1</v>
      </c>
      <c r="F19" s="15">
        <v>32559.994599999998</v>
      </c>
      <c r="G19" s="10">
        <f t="shared" si="0"/>
        <v>32559.994599999998</v>
      </c>
    </row>
    <row r="20" spans="1:7" ht="57" x14ac:dyDescent="0.25">
      <c r="A20" s="2" t="s">
        <v>17</v>
      </c>
      <c r="B20" s="3"/>
      <c r="C20" s="3" t="s">
        <v>18</v>
      </c>
      <c r="D20" s="9" t="s">
        <v>27</v>
      </c>
      <c r="E20" s="3">
        <v>1</v>
      </c>
      <c r="F20" s="15">
        <v>7570.9942000000001</v>
      </c>
      <c r="G20" s="10">
        <f t="shared" si="0"/>
        <v>7570.9942000000001</v>
      </c>
    </row>
    <row r="21" spans="1:7" ht="42.75" x14ac:dyDescent="0.25">
      <c r="A21" s="2" t="s">
        <v>17</v>
      </c>
      <c r="B21" s="3"/>
      <c r="C21" s="3" t="s">
        <v>18</v>
      </c>
      <c r="D21" s="9" t="s">
        <v>28</v>
      </c>
      <c r="E21" s="3">
        <v>1</v>
      </c>
      <c r="F21" s="15">
        <v>49550.005400000002</v>
      </c>
      <c r="G21" s="10">
        <f t="shared" si="0"/>
        <v>49550.005400000002</v>
      </c>
    </row>
    <row r="22" spans="1:7" ht="42.75" x14ac:dyDescent="0.25">
      <c r="A22" s="2" t="s">
        <v>17</v>
      </c>
      <c r="B22" s="3"/>
      <c r="C22" s="3" t="s">
        <v>18</v>
      </c>
      <c r="D22" s="9" t="s">
        <v>29</v>
      </c>
      <c r="E22" s="3">
        <v>1</v>
      </c>
      <c r="F22" s="15">
        <v>22758.999899999999</v>
      </c>
      <c r="G22" s="10">
        <f t="shared" si="0"/>
        <v>22758.999899999999</v>
      </c>
    </row>
    <row r="23" spans="1:7" x14ac:dyDescent="0.25">
      <c r="A23" s="2" t="s">
        <v>17</v>
      </c>
      <c r="B23" s="3"/>
      <c r="C23" s="3" t="s">
        <v>18</v>
      </c>
      <c r="D23" s="9" t="s">
        <v>30</v>
      </c>
      <c r="E23" s="3">
        <v>8</v>
      </c>
      <c r="F23" s="15">
        <v>7645.9998999999998</v>
      </c>
      <c r="G23" s="10">
        <f t="shared" si="0"/>
        <v>61167.999199999998</v>
      </c>
    </row>
    <row r="24" spans="1:7" x14ac:dyDescent="0.25">
      <c r="A24" s="2" t="s">
        <v>17</v>
      </c>
      <c r="B24" s="3"/>
      <c r="C24" s="3" t="s">
        <v>18</v>
      </c>
      <c r="D24" s="9" t="s">
        <v>31</v>
      </c>
      <c r="E24" s="3">
        <v>8</v>
      </c>
      <c r="F24" s="15">
        <v>4634.0028000000002</v>
      </c>
      <c r="G24" s="10">
        <f t="shared" si="0"/>
        <v>37072.022400000002</v>
      </c>
    </row>
    <row r="25" spans="1:7" x14ac:dyDescent="0.25">
      <c r="A25" s="2" t="s">
        <v>17</v>
      </c>
      <c r="B25" s="3"/>
      <c r="C25" s="3" t="s">
        <v>18</v>
      </c>
      <c r="D25" s="9" t="s">
        <v>32</v>
      </c>
      <c r="E25" s="3">
        <v>8</v>
      </c>
      <c r="F25" s="15">
        <v>20608.003500000003</v>
      </c>
      <c r="G25" s="10">
        <f t="shared" si="0"/>
        <v>164864.02800000002</v>
      </c>
    </row>
    <row r="26" spans="1:7" ht="28.5" x14ac:dyDescent="0.25">
      <c r="A26" s="2" t="s">
        <v>17</v>
      </c>
      <c r="B26" s="3"/>
      <c r="C26" s="3" t="s">
        <v>18</v>
      </c>
      <c r="D26" s="9" t="s">
        <v>33</v>
      </c>
      <c r="E26" s="3">
        <v>8</v>
      </c>
      <c r="F26" s="15">
        <v>5712</v>
      </c>
      <c r="G26" s="10">
        <f t="shared" si="0"/>
        <v>45696</v>
      </c>
    </row>
    <row r="27" spans="1:7" x14ac:dyDescent="0.25">
      <c r="A27" s="2" t="s">
        <v>17</v>
      </c>
      <c r="B27" s="3"/>
      <c r="C27" s="3" t="s">
        <v>18</v>
      </c>
      <c r="D27" s="9" t="s">
        <v>34</v>
      </c>
      <c r="E27" s="3">
        <v>8</v>
      </c>
      <c r="F27" s="15">
        <v>17358.9941</v>
      </c>
      <c r="G27" s="10">
        <f t="shared" si="0"/>
        <v>138871.9528</v>
      </c>
    </row>
    <row r="28" spans="1:7" ht="42.75" x14ac:dyDescent="0.25">
      <c r="A28" s="2" t="s">
        <v>17</v>
      </c>
      <c r="B28" s="3"/>
      <c r="C28" s="3" t="s">
        <v>18</v>
      </c>
      <c r="D28" s="9" t="s">
        <v>35</v>
      </c>
      <c r="E28" s="3">
        <v>2</v>
      </c>
      <c r="F28" s="15">
        <v>11683.003499999999</v>
      </c>
      <c r="G28" s="10">
        <f t="shared" si="0"/>
        <v>23366.006999999998</v>
      </c>
    </row>
    <row r="29" spans="1:7" x14ac:dyDescent="0.25">
      <c r="A29" s="2" t="s">
        <v>17</v>
      </c>
      <c r="B29" s="3"/>
      <c r="C29" s="3" t="s">
        <v>18</v>
      </c>
      <c r="D29" s="9" t="s">
        <v>36</v>
      </c>
      <c r="E29" s="3">
        <v>8</v>
      </c>
      <c r="F29" s="15">
        <v>5163.0054</v>
      </c>
      <c r="G29" s="10">
        <f t="shared" si="0"/>
        <v>41304.0432</v>
      </c>
    </row>
    <row r="30" spans="1:7" x14ac:dyDescent="0.25">
      <c r="A30" s="2" t="s">
        <v>17</v>
      </c>
      <c r="B30" s="3"/>
      <c r="C30" s="3" t="s">
        <v>18</v>
      </c>
      <c r="D30" s="9" t="s">
        <v>37</v>
      </c>
      <c r="E30" s="3">
        <v>8</v>
      </c>
      <c r="F30" s="15">
        <v>32098.000899999999</v>
      </c>
      <c r="G30" s="10">
        <f t="shared" si="0"/>
        <v>256784.00719999999</v>
      </c>
    </row>
    <row r="31" spans="1:7" ht="42.75" x14ac:dyDescent="0.25">
      <c r="A31" s="2" t="s">
        <v>17</v>
      </c>
      <c r="B31" s="3"/>
      <c r="C31" s="3" t="s">
        <v>18</v>
      </c>
      <c r="D31" s="9" t="s">
        <v>38</v>
      </c>
      <c r="E31" s="3">
        <v>4</v>
      </c>
      <c r="F31" s="15">
        <v>89190.000200000009</v>
      </c>
      <c r="G31" s="10">
        <f t="shared" si="0"/>
        <v>356760.00080000004</v>
      </c>
    </row>
    <row r="32" spans="1:7" x14ac:dyDescent="0.25">
      <c r="A32" s="13" t="s">
        <v>39</v>
      </c>
      <c r="B32" s="11"/>
      <c r="C32" s="11"/>
      <c r="D32" s="11"/>
      <c r="E32" s="11"/>
      <c r="F32" s="12"/>
      <c r="G32" s="14">
        <f>SUM(G12:G31)</f>
        <v>3691880.0737000005</v>
      </c>
    </row>
    <row r="33" spans="1:7" ht="38.25" x14ac:dyDescent="0.25">
      <c r="A33" s="5" t="s">
        <v>1</v>
      </c>
      <c r="B33" s="6" t="s">
        <v>0</v>
      </c>
      <c r="C33" s="6" t="s">
        <v>7</v>
      </c>
      <c r="D33" s="6" t="s">
        <v>2</v>
      </c>
      <c r="E33" s="6" t="s">
        <v>3</v>
      </c>
      <c r="F33" s="6" t="s">
        <v>6</v>
      </c>
      <c r="G33" s="16" t="s">
        <v>4</v>
      </c>
    </row>
    <row r="34" spans="1:7" ht="42.75" x14ac:dyDescent="0.25">
      <c r="A34" s="2" t="s">
        <v>17</v>
      </c>
      <c r="B34" s="3"/>
      <c r="C34" s="3" t="s">
        <v>18</v>
      </c>
      <c r="D34" s="9" t="s">
        <v>40</v>
      </c>
      <c r="E34" s="3">
        <v>4</v>
      </c>
      <c r="F34" s="15">
        <v>24889.004700000001</v>
      </c>
      <c r="G34" s="10">
        <f>+E34*F34</f>
        <v>99556.018800000005</v>
      </c>
    </row>
    <row r="35" spans="1:7" ht="28.5" x14ac:dyDescent="0.25">
      <c r="A35" s="2" t="s">
        <v>17</v>
      </c>
      <c r="B35" s="3"/>
      <c r="C35" s="3" t="s">
        <v>18</v>
      </c>
      <c r="D35" s="9" t="s">
        <v>41</v>
      </c>
      <c r="E35" s="3">
        <v>5</v>
      </c>
      <c r="F35" s="15">
        <v>16036.999299999999</v>
      </c>
      <c r="G35" s="10">
        <f t="shared" ref="G35:G43" si="1">+E35*F35</f>
        <v>80184.996499999994</v>
      </c>
    </row>
    <row r="36" spans="1:7" ht="42.75" x14ac:dyDescent="0.25">
      <c r="A36" s="2" t="s">
        <v>17</v>
      </c>
      <c r="B36" s="3"/>
      <c r="C36" s="3" t="s">
        <v>18</v>
      </c>
      <c r="D36" s="9" t="s">
        <v>42</v>
      </c>
      <c r="E36" s="3">
        <v>4</v>
      </c>
      <c r="F36" s="15">
        <v>22534.994300000002</v>
      </c>
      <c r="G36" s="10">
        <f t="shared" si="1"/>
        <v>90139.977200000008</v>
      </c>
    </row>
    <row r="37" spans="1:7" ht="85.5" x14ac:dyDescent="0.25">
      <c r="A37" s="2" t="s">
        <v>17</v>
      </c>
      <c r="B37" s="3"/>
      <c r="C37" s="3" t="s">
        <v>18</v>
      </c>
      <c r="D37" s="9" t="s">
        <v>43</v>
      </c>
      <c r="E37" s="3">
        <v>4</v>
      </c>
      <c r="F37" s="15">
        <v>34334.998599999999</v>
      </c>
      <c r="G37" s="10">
        <f t="shared" si="1"/>
        <v>137339.9944</v>
      </c>
    </row>
    <row r="38" spans="1:7" ht="28.5" x14ac:dyDescent="0.25">
      <c r="A38" s="2" t="s">
        <v>17</v>
      </c>
      <c r="B38" s="3"/>
      <c r="C38" s="3" t="s">
        <v>18</v>
      </c>
      <c r="D38" s="9" t="s">
        <v>44</v>
      </c>
      <c r="E38" s="3">
        <v>9</v>
      </c>
      <c r="F38" s="15">
        <v>15393.994699999999</v>
      </c>
      <c r="G38" s="10">
        <f t="shared" si="1"/>
        <v>138545.9523</v>
      </c>
    </row>
    <row r="39" spans="1:7" x14ac:dyDescent="0.25">
      <c r="A39" s="2" t="s">
        <v>17</v>
      </c>
      <c r="B39" s="3"/>
      <c r="C39" s="3" t="s">
        <v>18</v>
      </c>
      <c r="D39" s="9" t="s">
        <v>45</v>
      </c>
      <c r="E39" s="3">
        <v>9</v>
      </c>
      <c r="F39" s="15">
        <v>34396.997600000002</v>
      </c>
      <c r="G39" s="10">
        <f t="shared" si="1"/>
        <v>309572.97840000002</v>
      </c>
    </row>
    <row r="40" spans="1:7" ht="28.5" x14ac:dyDescent="0.25">
      <c r="A40" s="2" t="s">
        <v>17</v>
      </c>
      <c r="B40" s="3"/>
      <c r="C40" s="3" t="s">
        <v>18</v>
      </c>
      <c r="D40" s="9" t="s">
        <v>46</v>
      </c>
      <c r="E40" s="3">
        <v>9</v>
      </c>
      <c r="F40" s="15">
        <v>19148.004400000002</v>
      </c>
      <c r="G40" s="10">
        <f t="shared" si="1"/>
        <v>172332.03960000002</v>
      </c>
    </row>
    <row r="41" spans="1:7" ht="57" x14ac:dyDescent="0.25">
      <c r="A41" s="2" t="s">
        <v>17</v>
      </c>
      <c r="B41" s="3"/>
      <c r="C41" s="3" t="s">
        <v>18</v>
      </c>
      <c r="D41" s="9" t="s">
        <v>47</v>
      </c>
      <c r="E41" s="3">
        <v>1</v>
      </c>
      <c r="F41" s="15">
        <v>100732.0006</v>
      </c>
      <c r="G41" s="10">
        <f t="shared" si="1"/>
        <v>100732.0006</v>
      </c>
    </row>
    <row r="42" spans="1:7" ht="42.75" x14ac:dyDescent="0.25">
      <c r="A42" s="2" t="s">
        <v>17</v>
      </c>
      <c r="B42" s="3"/>
      <c r="C42" s="3" t="s">
        <v>18</v>
      </c>
      <c r="D42" s="9" t="s">
        <v>48</v>
      </c>
      <c r="E42" s="3">
        <v>1</v>
      </c>
      <c r="F42" s="15">
        <v>127806.9996</v>
      </c>
      <c r="G42" s="10">
        <f t="shared" si="1"/>
        <v>127806.9996</v>
      </c>
    </row>
    <row r="43" spans="1:7" ht="42.75" x14ac:dyDescent="0.25">
      <c r="A43" s="2" t="s">
        <v>17</v>
      </c>
      <c r="B43" s="3"/>
      <c r="C43" s="3" t="s">
        <v>18</v>
      </c>
      <c r="D43" s="9" t="s">
        <v>49</v>
      </c>
      <c r="E43" s="3">
        <v>1</v>
      </c>
      <c r="F43" s="15">
        <v>186734.00269999998</v>
      </c>
      <c r="G43" s="10">
        <f t="shared" si="1"/>
        <v>186734.00269999998</v>
      </c>
    </row>
    <row r="44" spans="1:7" x14ac:dyDescent="0.25">
      <c r="A44" s="13" t="s">
        <v>50</v>
      </c>
      <c r="B44" s="11"/>
      <c r="C44" s="11"/>
      <c r="D44" s="11"/>
      <c r="E44" s="11"/>
      <c r="F44" s="12"/>
      <c r="G44" s="14">
        <f>SUM(G34:G43)</f>
        <v>1442944.9601</v>
      </c>
    </row>
    <row r="45" spans="1:7" ht="38.25" x14ac:dyDescent="0.25">
      <c r="A45" s="5" t="s">
        <v>1</v>
      </c>
      <c r="B45" s="6" t="s">
        <v>0</v>
      </c>
      <c r="C45" s="6" t="s">
        <v>7</v>
      </c>
      <c r="D45" s="6" t="s">
        <v>2</v>
      </c>
      <c r="E45" s="6" t="s">
        <v>3</v>
      </c>
      <c r="F45" s="6" t="s">
        <v>6</v>
      </c>
      <c r="G45" s="7" t="s">
        <v>4</v>
      </c>
    </row>
    <row r="46" spans="1:7" ht="28.5" x14ac:dyDescent="0.25">
      <c r="A46" s="2" t="s">
        <v>17</v>
      </c>
      <c r="B46" s="3"/>
      <c r="C46" s="3" t="s">
        <v>18</v>
      </c>
      <c r="D46" s="9" t="s">
        <v>51</v>
      </c>
      <c r="E46" s="3">
        <v>9</v>
      </c>
      <c r="F46" s="15">
        <v>25173.997799999997</v>
      </c>
      <c r="G46" s="10">
        <f>+E46*F46</f>
        <v>226565.98019999999</v>
      </c>
    </row>
    <row r="47" spans="1:7" ht="42.75" x14ac:dyDescent="0.25">
      <c r="A47" s="2" t="s">
        <v>17</v>
      </c>
      <c r="B47" s="3"/>
      <c r="C47" s="3" t="s">
        <v>18</v>
      </c>
      <c r="D47" s="9" t="s">
        <v>52</v>
      </c>
      <c r="E47" s="3">
        <v>4</v>
      </c>
      <c r="F47" s="15">
        <v>117911.99490000001</v>
      </c>
      <c r="G47" s="10">
        <f t="shared" ref="G47:G51" si="2">+E47*F47</f>
        <v>471647.97960000002</v>
      </c>
    </row>
    <row r="48" spans="1:7" ht="42.75" x14ac:dyDescent="0.25">
      <c r="A48" s="2" t="s">
        <v>17</v>
      </c>
      <c r="B48" s="3"/>
      <c r="C48" s="3" t="s">
        <v>18</v>
      </c>
      <c r="D48" s="9" t="s">
        <v>53</v>
      </c>
      <c r="E48" s="3">
        <v>6</v>
      </c>
      <c r="F48" s="15">
        <v>23955.997100000001</v>
      </c>
      <c r="G48" s="10">
        <f t="shared" si="2"/>
        <v>143735.98259999999</v>
      </c>
    </row>
    <row r="49" spans="1:7" ht="28.5" x14ac:dyDescent="0.25">
      <c r="A49" s="2" t="s">
        <v>17</v>
      </c>
      <c r="B49" s="3"/>
      <c r="C49" s="3" t="s">
        <v>18</v>
      </c>
      <c r="D49" s="9" t="s">
        <v>54</v>
      </c>
      <c r="E49" s="3">
        <v>1</v>
      </c>
      <c r="F49" s="15">
        <v>854800.00269999995</v>
      </c>
      <c r="G49" s="10">
        <f t="shared" si="2"/>
        <v>854800.00269999995</v>
      </c>
    </row>
    <row r="50" spans="1:7" ht="28.5" x14ac:dyDescent="0.25">
      <c r="A50" s="2" t="s">
        <v>17</v>
      </c>
      <c r="B50" s="3"/>
      <c r="C50" s="3" t="s">
        <v>18</v>
      </c>
      <c r="D50" s="9" t="s">
        <v>55</v>
      </c>
      <c r="E50" s="3">
        <v>2</v>
      </c>
      <c r="F50" s="15">
        <v>41584.0026</v>
      </c>
      <c r="G50" s="10">
        <f t="shared" si="2"/>
        <v>83168.0052</v>
      </c>
    </row>
    <row r="51" spans="1:7" ht="28.5" x14ac:dyDescent="0.25">
      <c r="A51" s="2" t="s">
        <v>17</v>
      </c>
      <c r="B51" s="3"/>
      <c r="C51" s="3" t="s">
        <v>18</v>
      </c>
      <c r="D51" s="9" t="s">
        <v>56</v>
      </c>
      <c r="E51" s="3">
        <v>2</v>
      </c>
      <c r="F51" s="15">
        <v>25610.001899999999</v>
      </c>
      <c r="G51" s="10">
        <f t="shared" si="2"/>
        <v>51220.003799999999</v>
      </c>
    </row>
    <row r="52" spans="1:7" x14ac:dyDescent="0.25">
      <c r="A52" s="13" t="s">
        <v>57</v>
      </c>
      <c r="B52" s="11"/>
      <c r="C52" s="11"/>
      <c r="D52" s="11"/>
      <c r="E52" s="11"/>
      <c r="F52" s="12"/>
      <c r="G52" s="14">
        <f>SUM(G46:G51)</f>
        <v>1831137.9541000002</v>
      </c>
    </row>
    <row r="53" spans="1:7" ht="38.25" x14ac:dyDescent="0.25">
      <c r="A53" s="5" t="s">
        <v>1</v>
      </c>
      <c r="B53" s="6" t="s">
        <v>0</v>
      </c>
      <c r="C53" s="6" t="s">
        <v>7</v>
      </c>
      <c r="D53" s="6" t="s">
        <v>2</v>
      </c>
      <c r="E53" s="6" t="s">
        <v>3</v>
      </c>
      <c r="F53" s="6" t="s">
        <v>6</v>
      </c>
      <c r="G53" s="16" t="s">
        <v>4</v>
      </c>
    </row>
    <row r="54" spans="1:7" ht="42.75" x14ac:dyDescent="0.25">
      <c r="A54" s="2" t="s">
        <v>17</v>
      </c>
      <c r="B54" s="3"/>
      <c r="C54" s="3" t="s">
        <v>18</v>
      </c>
      <c r="D54" s="9" t="s">
        <v>58</v>
      </c>
      <c r="E54" s="3">
        <v>1</v>
      </c>
      <c r="F54" s="8">
        <v>1807702.9984999998</v>
      </c>
      <c r="G54" s="10">
        <f>+E54*F54</f>
        <v>1807702.9984999998</v>
      </c>
    </row>
    <row r="55" spans="1:7" x14ac:dyDescent="0.25">
      <c r="A55" s="13" t="s">
        <v>59</v>
      </c>
      <c r="B55" s="11"/>
      <c r="C55" s="11"/>
      <c r="D55" s="11"/>
      <c r="E55" s="11"/>
      <c r="F55" s="12"/>
      <c r="G55" s="14">
        <f>+G54</f>
        <v>1807702.9984999998</v>
      </c>
    </row>
    <row r="56" spans="1:7" ht="38.25" x14ac:dyDescent="0.25">
      <c r="A56" s="5" t="s">
        <v>1</v>
      </c>
      <c r="B56" s="6" t="s">
        <v>0</v>
      </c>
      <c r="C56" s="6" t="s">
        <v>7</v>
      </c>
      <c r="D56" s="6" t="s">
        <v>2</v>
      </c>
      <c r="E56" s="6" t="s">
        <v>3</v>
      </c>
      <c r="F56" s="6" t="s">
        <v>6</v>
      </c>
      <c r="G56" s="16" t="s">
        <v>4</v>
      </c>
    </row>
    <row r="57" spans="1:7" ht="42.75" x14ac:dyDescent="0.25">
      <c r="A57" s="2" t="s">
        <v>17</v>
      </c>
      <c r="B57" s="3"/>
      <c r="C57" s="3" t="s">
        <v>18</v>
      </c>
      <c r="D57" s="9" t="s">
        <v>61</v>
      </c>
      <c r="E57" s="3">
        <v>1</v>
      </c>
      <c r="F57" s="8">
        <v>202000.00099999999</v>
      </c>
      <c r="G57" s="10">
        <f>+E57*F57</f>
        <v>202000.00099999999</v>
      </c>
    </row>
    <row r="58" spans="1:7" x14ac:dyDescent="0.25">
      <c r="A58" s="13" t="s">
        <v>60</v>
      </c>
      <c r="B58" s="11"/>
      <c r="C58" s="11"/>
      <c r="D58" s="11"/>
      <c r="E58" s="11"/>
      <c r="F58" s="12"/>
      <c r="G58" s="14">
        <f>+G57</f>
        <v>202000.00099999999</v>
      </c>
    </row>
    <row r="59" spans="1:7" ht="38.25" x14ac:dyDescent="0.25">
      <c r="A59" s="5" t="s">
        <v>1</v>
      </c>
      <c r="B59" s="6" t="s">
        <v>0</v>
      </c>
      <c r="C59" s="6" t="s">
        <v>7</v>
      </c>
      <c r="D59" s="6" t="s">
        <v>2</v>
      </c>
      <c r="E59" s="6" t="s">
        <v>3</v>
      </c>
      <c r="F59" s="6" t="s">
        <v>6</v>
      </c>
      <c r="G59" s="16" t="s">
        <v>4</v>
      </c>
    </row>
    <row r="60" spans="1:7" ht="57" x14ac:dyDescent="0.25">
      <c r="A60" s="2" t="s">
        <v>17</v>
      </c>
      <c r="B60" s="3"/>
      <c r="C60" s="3" t="s">
        <v>18</v>
      </c>
      <c r="D60" s="9" t="s">
        <v>62</v>
      </c>
      <c r="E60" s="3">
        <v>9</v>
      </c>
      <c r="F60" s="8">
        <v>21693.997500000001</v>
      </c>
      <c r="G60" s="10">
        <f>+E60*F60</f>
        <v>195245.97750000001</v>
      </c>
    </row>
    <row r="61" spans="1:7" ht="28.5" x14ac:dyDescent="0.25">
      <c r="A61" s="2" t="s">
        <v>17</v>
      </c>
      <c r="B61" s="3"/>
      <c r="C61" s="3" t="s">
        <v>18</v>
      </c>
      <c r="D61" s="9" t="s">
        <v>63</v>
      </c>
      <c r="E61" s="3">
        <v>5</v>
      </c>
      <c r="F61" s="8">
        <v>59665.005400000002</v>
      </c>
      <c r="G61" s="10">
        <f t="shared" ref="G61:G63" si="3">+E61*F61</f>
        <v>298325.027</v>
      </c>
    </row>
    <row r="62" spans="1:7" ht="28.5" x14ac:dyDescent="0.25">
      <c r="A62" s="2" t="s">
        <v>17</v>
      </c>
      <c r="B62" s="3"/>
      <c r="C62" s="3" t="s">
        <v>18</v>
      </c>
      <c r="D62" s="9" t="s">
        <v>64</v>
      </c>
      <c r="E62" s="3">
        <v>1</v>
      </c>
      <c r="F62" s="8">
        <v>2313600.9988000002</v>
      </c>
      <c r="G62" s="10">
        <f t="shared" si="3"/>
        <v>2313600.9988000002</v>
      </c>
    </row>
    <row r="63" spans="1:7" ht="28.5" x14ac:dyDescent="0.25">
      <c r="A63" s="2" t="s">
        <v>17</v>
      </c>
      <c r="B63" s="3"/>
      <c r="C63" s="3" t="s">
        <v>18</v>
      </c>
      <c r="D63" s="9" t="s">
        <v>65</v>
      </c>
      <c r="E63" s="3">
        <v>8</v>
      </c>
      <c r="F63" s="8">
        <v>50546.999300000003</v>
      </c>
      <c r="G63" s="10">
        <f t="shared" si="3"/>
        <v>404375.99440000003</v>
      </c>
    </row>
    <row r="64" spans="1:7" x14ac:dyDescent="0.25">
      <c r="A64" s="13" t="s">
        <v>66</v>
      </c>
      <c r="B64" s="11"/>
      <c r="C64" s="11"/>
      <c r="D64" s="11"/>
      <c r="E64" s="11"/>
      <c r="F64" s="12"/>
      <c r="G64" s="14">
        <f>SUM(G60:G63)</f>
        <v>3211547.9977000002</v>
      </c>
    </row>
    <row r="65" spans="1:7" ht="38.25" x14ac:dyDescent="0.25">
      <c r="A65" s="5" t="s">
        <v>1</v>
      </c>
      <c r="B65" s="6" t="s">
        <v>0</v>
      </c>
      <c r="C65" s="6" t="s">
        <v>7</v>
      </c>
      <c r="D65" s="6" t="s">
        <v>2</v>
      </c>
      <c r="E65" s="6" t="s">
        <v>3</v>
      </c>
      <c r="F65" s="6" t="s">
        <v>6</v>
      </c>
      <c r="G65" s="16" t="s">
        <v>4</v>
      </c>
    </row>
    <row r="66" spans="1:7" ht="28.5" x14ac:dyDescent="0.25">
      <c r="A66" s="2" t="s">
        <v>17</v>
      </c>
      <c r="B66" s="3"/>
      <c r="C66" s="3" t="s">
        <v>18</v>
      </c>
      <c r="D66" s="9" t="s">
        <v>68</v>
      </c>
      <c r="E66" s="3">
        <v>12</v>
      </c>
      <c r="F66" s="8">
        <v>18704.003499999999</v>
      </c>
      <c r="G66" s="10">
        <f>+E66*F66</f>
        <v>224448.04199999999</v>
      </c>
    </row>
    <row r="67" spans="1:7" x14ac:dyDescent="0.25">
      <c r="A67" s="13" t="s">
        <v>67</v>
      </c>
      <c r="B67" s="11"/>
      <c r="C67" s="11"/>
      <c r="D67" s="11"/>
      <c r="E67" s="11"/>
      <c r="F67" s="12"/>
      <c r="G67" s="14">
        <f>+G66</f>
        <v>224448.04199999999</v>
      </c>
    </row>
    <row r="68" spans="1:7" ht="38.25" x14ac:dyDescent="0.25">
      <c r="A68" s="5" t="s">
        <v>1</v>
      </c>
      <c r="B68" s="6" t="s">
        <v>0</v>
      </c>
      <c r="C68" s="6" t="s">
        <v>7</v>
      </c>
      <c r="D68" s="6" t="s">
        <v>2</v>
      </c>
      <c r="E68" s="6" t="s">
        <v>3</v>
      </c>
      <c r="F68" s="6" t="s">
        <v>6</v>
      </c>
      <c r="G68" s="16" t="s">
        <v>4</v>
      </c>
    </row>
    <row r="69" spans="1:7" ht="57" x14ac:dyDescent="0.25">
      <c r="A69" s="2" t="s">
        <v>17</v>
      </c>
      <c r="B69" s="3"/>
      <c r="C69" s="3" t="s">
        <v>18</v>
      </c>
      <c r="D69" s="9" t="s">
        <v>70</v>
      </c>
      <c r="E69" s="3">
        <v>9</v>
      </c>
      <c r="F69" s="8">
        <v>342742.00309999997</v>
      </c>
      <c r="G69" s="10">
        <f>+E69*F69</f>
        <v>3084678.0278999996</v>
      </c>
    </row>
    <row r="70" spans="1:7" x14ac:dyDescent="0.25">
      <c r="A70" s="13" t="s">
        <v>69</v>
      </c>
      <c r="B70" s="11"/>
      <c r="C70" s="11"/>
      <c r="D70" s="11"/>
      <c r="E70" s="11"/>
      <c r="F70" s="12"/>
      <c r="G70" s="14">
        <f>+G69</f>
        <v>3084678.0278999996</v>
      </c>
    </row>
    <row r="71" spans="1:7" ht="38.25" x14ac:dyDescent="0.25">
      <c r="A71" s="5" t="s">
        <v>1</v>
      </c>
      <c r="B71" s="6" t="s">
        <v>0</v>
      </c>
      <c r="C71" s="6" t="s">
        <v>7</v>
      </c>
      <c r="D71" s="6" t="s">
        <v>2</v>
      </c>
      <c r="E71" s="6" t="s">
        <v>3</v>
      </c>
      <c r="F71" s="6" t="s">
        <v>6</v>
      </c>
      <c r="G71" s="16" t="s">
        <v>4</v>
      </c>
    </row>
    <row r="72" spans="1:7" ht="28.5" x14ac:dyDescent="0.25">
      <c r="A72" s="2" t="s">
        <v>17</v>
      </c>
      <c r="B72" s="3"/>
      <c r="C72" s="3" t="s">
        <v>18</v>
      </c>
      <c r="D72" s="9" t="s">
        <v>71</v>
      </c>
      <c r="E72" s="3">
        <v>9</v>
      </c>
      <c r="F72" s="8">
        <v>100170.99889999999</v>
      </c>
      <c r="G72" s="10">
        <f>+E72*F72</f>
        <v>901538.99009999994</v>
      </c>
    </row>
    <row r="73" spans="1:7" ht="57" x14ac:dyDescent="0.25">
      <c r="A73" s="2" t="s">
        <v>17</v>
      </c>
      <c r="B73" s="3"/>
      <c r="C73" s="3" t="s">
        <v>18</v>
      </c>
      <c r="D73" s="9" t="s">
        <v>72</v>
      </c>
      <c r="E73" s="3">
        <v>4</v>
      </c>
      <c r="F73" s="8">
        <v>50318.995300000002</v>
      </c>
      <c r="G73" s="10">
        <f t="shared" ref="G73:G78" si="4">+E73*F73</f>
        <v>201275.98120000001</v>
      </c>
    </row>
    <row r="74" spans="1:7" ht="42.75" x14ac:dyDescent="0.25">
      <c r="A74" s="2" t="s">
        <v>17</v>
      </c>
      <c r="B74" s="3"/>
      <c r="C74" s="3" t="s">
        <v>18</v>
      </c>
      <c r="D74" s="9" t="s">
        <v>73</v>
      </c>
      <c r="E74" s="3">
        <v>4</v>
      </c>
      <c r="F74" s="8">
        <v>408378.00009999995</v>
      </c>
      <c r="G74" s="10">
        <f t="shared" si="4"/>
        <v>1633512.0003999998</v>
      </c>
    </row>
    <row r="75" spans="1:7" ht="28.5" x14ac:dyDescent="0.25">
      <c r="A75" s="2" t="s">
        <v>17</v>
      </c>
      <c r="B75" s="3"/>
      <c r="C75" s="3" t="s">
        <v>18</v>
      </c>
      <c r="D75" s="9" t="s">
        <v>74</v>
      </c>
      <c r="E75" s="3">
        <v>16</v>
      </c>
      <c r="F75" s="8">
        <v>28356.997900000002</v>
      </c>
      <c r="G75" s="10">
        <f t="shared" si="4"/>
        <v>453711.96640000003</v>
      </c>
    </row>
    <row r="76" spans="1:7" ht="28.5" x14ac:dyDescent="0.25">
      <c r="A76" s="2" t="s">
        <v>17</v>
      </c>
      <c r="B76" s="3"/>
      <c r="C76" s="3" t="s">
        <v>18</v>
      </c>
      <c r="D76" s="9" t="s">
        <v>75</v>
      </c>
      <c r="E76" s="3">
        <v>16</v>
      </c>
      <c r="F76" s="8">
        <v>28356.997900000002</v>
      </c>
      <c r="G76" s="10">
        <f t="shared" si="4"/>
        <v>453711.96640000003</v>
      </c>
    </row>
    <row r="77" spans="1:7" ht="28.5" x14ac:dyDescent="0.25">
      <c r="A77" s="2" t="s">
        <v>17</v>
      </c>
      <c r="B77" s="3"/>
      <c r="C77" s="3" t="s">
        <v>18</v>
      </c>
      <c r="D77" s="9" t="s">
        <v>76</v>
      </c>
      <c r="E77" s="3">
        <v>16</v>
      </c>
      <c r="F77" s="8">
        <v>28619.999799999998</v>
      </c>
      <c r="G77" s="10">
        <f t="shared" si="4"/>
        <v>457919.99679999996</v>
      </c>
    </row>
    <row r="78" spans="1:7" ht="42.75" x14ac:dyDescent="0.25">
      <c r="A78" s="2" t="s">
        <v>17</v>
      </c>
      <c r="B78" s="3"/>
      <c r="C78" s="3" t="s">
        <v>18</v>
      </c>
      <c r="D78" s="9" t="s">
        <v>77</v>
      </c>
      <c r="E78" s="3">
        <v>8</v>
      </c>
      <c r="F78" s="8">
        <v>91712.002900000007</v>
      </c>
      <c r="G78" s="10">
        <f t="shared" si="4"/>
        <v>733696.02320000005</v>
      </c>
    </row>
    <row r="79" spans="1:7" x14ac:dyDescent="0.25">
      <c r="A79" s="13" t="s">
        <v>78</v>
      </c>
      <c r="B79" s="11"/>
      <c r="C79" s="11"/>
      <c r="D79" s="11"/>
      <c r="E79" s="11"/>
      <c r="F79" s="12"/>
      <c r="G79" s="14">
        <f>SUM(G72:G78)</f>
        <v>4835366.9244999997</v>
      </c>
    </row>
    <row r="80" spans="1:7" ht="38.25" x14ac:dyDescent="0.25">
      <c r="A80" s="5" t="s">
        <v>1</v>
      </c>
      <c r="B80" s="6" t="s">
        <v>0</v>
      </c>
      <c r="C80" s="6" t="s">
        <v>7</v>
      </c>
      <c r="D80" s="6" t="s">
        <v>2</v>
      </c>
      <c r="E80" s="6" t="s">
        <v>3</v>
      </c>
      <c r="F80" s="6" t="s">
        <v>6</v>
      </c>
      <c r="G80" s="16" t="s">
        <v>4</v>
      </c>
    </row>
    <row r="81" spans="1:7" ht="28.5" x14ac:dyDescent="0.25">
      <c r="A81" s="2" t="s">
        <v>17</v>
      </c>
      <c r="B81" s="3"/>
      <c r="C81" s="3" t="s">
        <v>18</v>
      </c>
      <c r="D81" s="9" t="s">
        <v>79</v>
      </c>
      <c r="E81" s="3">
        <v>5</v>
      </c>
      <c r="F81" s="8">
        <v>67567.997700000007</v>
      </c>
      <c r="G81" s="10">
        <f>+E81*F81</f>
        <v>337839.98850000004</v>
      </c>
    </row>
    <row r="82" spans="1:7" ht="42.75" x14ac:dyDescent="0.25">
      <c r="A82" s="2" t="s">
        <v>17</v>
      </c>
      <c r="B82" s="3"/>
      <c r="C82" s="3" t="s">
        <v>18</v>
      </c>
      <c r="D82" s="9" t="s">
        <v>80</v>
      </c>
      <c r="E82" s="3">
        <v>5</v>
      </c>
      <c r="F82" s="8">
        <v>71629.003599999996</v>
      </c>
      <c r="G82" s="10">
        <f t="shared" ref="G82:G92" si="5">+E82*F82</f>
        <v>358145.01799999998</v>
      </c>
    </row>
    <row r="83" spans="1:7" ht="28.5" x14ac:dyDescent="0.25">
      <c r="A83" s="2" t="s">
        <v>17</v>
      </c>
      <c r="B83" s="3"/>
      <c r="C83" s="3" t="s">
        <v>18</v>
      </c>
      <c r="D83" s="9" t="s">
        <v>81</v>
      </c>
      <c r="E83" s="3">
        <v>1</v>
      </c>
      <c r="F83" s="8">
        <v>42561.004500000003</v>
      </c>
      <c r="G83" s="10">
        <f t="shared" si="5"/>
        <v>42561.004500000003</v>
      </c>
    </row>
    <row r="84" spans="1:7" ht="28.5" x14ac:dyDescent="0.25">
      <c r="A84" s="2" t="s">
        <v>17</v>
      </c>
      <c r="B84" s="3"/>
      <c r="C84" s="3" t="s">
        <v>18</v>
      </c>
      <c r="D84" s="9" t="s">
        <v>82</v>
      </c>
      <c r="E84" s="3">
        <v>5</v>
      </c>
      <c r="F84" s="8">
        <v>2982.9967999999999</v>
      </c>
      <c r="G84" s="10">
        <f t="shared" si="5"/>
        <v>14914.984</v>
      </c>
    </row>
    <row r="85" spans="1:7" x14ac:dyDescent="0.25">
      <c r="A85" s="2" t="s">
        <v>17</v>
      </c>
      <c r="B85" s="3"/>
      <c r="C85" s="3" t="s">
        <v>18</v>
      </c>
      <c r="D85" s="9" t="s">
        <v>83</v>
      </c>
      <c r="E85" s="3">
        <v>8</v>
      </c>
      <c r="F85" s="8">
        <v>6390.0025000000005</v>
      </c>
      <c r="G85" s="10">
        <f t="shared" si="5"/>
        <v>51120.020000000004</v>
      </c>
    </row>
    <row r="86" spans="1:7" x14ac:dyDescent="0.25">
      <c r="A86" s="2" t="s">
        <v>17</v>
      </c>
      <c r="B86" s="3"/>
      <c r="C86" s="3" t="s">
        <v>18</v>
      </c>
      <c r="D86" s="9" t="s">
        <v>84</v>
      </c>
      <c r="E86" s="3">
        <v>8</v>
      </c>
      <c r="F86" s="8">
        <v>8089.0011999999997</v>
      </c>
      <c r="G86" s="10">
        <f t="shared" si="5"/>
        <v>64712.009599999998</v>
      </c>
    </row>
    <row r="87" spans="1:7" x14ac:dyDescent="0.25">
      <c r="A87" s="2" t="s">
        <v>17</v>
      </c>
      <c r="B87" s="3"/>
      <c r="C87" s="3" t="s">
        <v>18</v>
      </c>
      <c r="D87" s="9" t="s">
        <v>85</v>
      </c>
      <c r="E87" s="3">
        <v>8</v>
      </c>
      <c r="F87" s="8">
        <v>11247.999</v>
      </c>
      <c r="G87" s="10">
        <f t="shared" si="5"/>
        <v>89983.991999999998</v>
      </c>
    </row>
    <row r="88" spans="1:7" x14ac:dyDescent="0.25">
      <c r="A88" s="2" t="s">
        <v>17</v>
      </c>
      <c r="B88" s="3"/>
      <c r="C88" s="3" t="s">
        <v>18</v>
      </c>
      <c r="D88" s="9" t="s">
        <v>86</v>
      </c>
      <c r="E88" s="3">
        <v>8</v>
      </c>
      <c r="F88" s="8">
        <v>13801.001199999999</v>
      </c>
      <c r="G88" s="10">
        <f t="shared" si="5"/>
        <v>110408.00959999999</v>
      </c>
    </row>
    <row r="89" spans="1:7" ht="42.75" x14ac:dyDescent="0.25">
      <c r="A89" s="2" t="s">
        <v>17</v>
      </c>
      <c r="B89" s="3"/>
      <c r="C89" s="3" t="s">
        <v>18</v>
      </c>
      <c r="D89" s="9" t="s">
        <v>87</v>
      </c>
      <c r="E89" s="3">
        <v>5</v>
      </c>
      <c r="F89" s="8">
        <v>23617.001800000002</v>
      </c>
      <c r="G89" s="10">
        <f t="shared" si="5"/>
        <v>118085.00900000001</v>
      </c>
    </row>
    <row r="90" spans="1:7" ht="42.75" x14ac:dyDescent="0.25">
      <c r="A90" s="2" t="s">
        <v>17</v>
      </c>
      <c r="B90" s="3"/>
      <c r="C90" s="3" t="s">
        <v>18</v>
      </c>
      <c r="D90" s="9" t="s">
        <v>88</v>
      </c>
      <c r="E90" s="3">
        <v>9</v>
      </c>
      <c r="F90" s="8">
        <v>109170.005</v>
      </c>
      <c r="G90" s="10">
        <f t="shared" si="5"/>
        <v>982530.04500000004</v>
      </c>
    </row>
    <row r="91" spans="1:7" ht="42.75" x14ac:dyDescent="0.25">
      <c r="A91" s="2" t="s">
        <v>17</v>
      </c>
      <c r="B91" s="3"/>
      <c r="C91" s="3" t="s">
        <v>18</v>
      </c>
      <c r="D91" s="9" t="s">
        <v>89</v>
      </c>
      <c r="E91" s="3">
        <v>1</v>
      </c>
      <c r="F91" s="8">
        <v>187300.0024</v>
      </c>
      <c r="G91" s="10">
        <f t="shared" si="5"/>
        <v>187300.0024</v>
      </c>
    </row>
    <row r="92" spans="1:7" ht="28.5" x14ac:dyDescent="0.25">
      <c r="A92" s="2" t="s">
        <v>17</v>
      </c>
      <c r="B92" s="3"/>
      <c r="C92" s="3" t="s">
        <v>18</v>
      </c>
      <c r="D92" s="9" t="s">
        <v>90</v>
      </c>
      <c r="E92" s="3">
        <v>8</v>
      </c>
      <c r="F92" s="8">
        <v>89033.003499999992</v>
      </c>
      <c r="G92" s="10">
        <f t="shared" si="5"/>
        <v>712264.02799999993</v>
      </c>
    </row>
    <row r="93" spans="1:7" x14ac:dyDescent="0.25">
      <c r="A93" s="13" t="s">
        <v>91</v>
      </c>
      <c r="B93" s="11"/>
      <c r="C93" s="11"/>
      <c r="D93" s="11"/>
      <c r="E93" s="11"/>
      <c r="F93" s="12"/>
      <c r="G93" s="14">
        <f>SUM(G81:G92)</f>
        <v>3069864.1106000002</v>
      </c>
    </row>
    <row r="94" spans="1:7" x14ac:dyDescent="0.25">
      <c r="A94" s="35" t="s">
        <v>92</v>
      </c>
      <c r="B94" s="36"/>
      <c r="C94" s="36"/>
      <c r="D94" s="36"/>
      <c r="E94" s="36"/>
      <c r="F94" s="37"/>
      <c r="G94" s="10">
        <f>+G32+G44+G52+G55+G58+G64+G67+G70+G79+G93</f>
        <v>23401571.090099998</v>
      </c>
    </row>
    <row r="95" spans="1:7" ht="15.75" thickBot="1" x14ac:dyDescent="0.3">
      <c r="A95" s="4"/>
      <c r="B95" s="4"/>
      <c r="C95" s="4"/>
      <c r="D95" s="4"/>
      <c r="E95" s="4"/>
      <c r="F95" s="4"/>
      <c r="G95" s="4"/>
    </row>
    <row r="96" spans="1:7" ht="71.25" customHeight="1" thickBot="1" x14ac:dyDescent="0.3">
      <c r="A96" s="32" t="s">
        <v>5</v>
      </c>
      <c r="B96" s="33"/>
      <c r="C96" s="33"/>
      <c r="D96" s="33"/>
      <c r="E96" s="33"/>
      <c r="F96" s="33"/>
      <c r="G96" s="34"/>
    </row>
    <row r="98" spans="1:7" x14ac:dyDescent="0.25">
      <c r="A98" s="22" t="s">
        <v>12</v>
      </c>
      <c r="B98" s="19"/>
      <c r="C98" s="19"/>
      <c r="D98" s="19"/>
      <c r="E98" s="19"/>
      <c r="F98" s="19"/>
      <c r="G98" s="19"/>
    </row>
    <row r="99" spans="1:7" ht="32.25" customHeight="1" x14ac:dyDescent="0.25">
      <c r="A99" s="19"/>
      <c r="B99" s="19"/>
      <c r="C99" s="19"/>
      <c r="D99" s="19"/>
      <c r="E99" s="19"/>
      <c r="F99" s="19"/>
      <c r="G99" s="19"/>
    </row>
  </sheetData>
  <mergeCells count="13">
    <mergeCell ref="A98:G99"/>
    <mergeCell ref="A9:G9"/>
    <mergeCell ref="A8:G8"/>
    <mergeCell ref="A10:G10"/>
    <mergeCell ref="A96:G96"/>
    <mergeCell ref="A94:F94"/>
    <mergeCell ref="F3:F4"/>
    <mergeCell ref="G3:G4"/>
    <mergeCell ref="F5:G6"/>
    <mergeCell ref="A1:A6"/>
    <mergeCell ref="B1:E6"/>
    <mergeCell ref="F1:F2"/>
    <mergeCell ref="G1:G2"/>
  </mergeCells>
  <printOptions horizontalCentered="1" verticalCentered="1"/>
  <pageMargins left="0.7" right="0.7" top="0.42" bottom="0.75" header="0.3" footer="0.3"/>
  <pageSetup orientation="landscape" r:id="rId1"/>
  <headerFooter>
    <oddFooter>&amp;RF1 PR1 MPA1 P5 Versión 1.0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JAIME.SILVA</cp:lastModifiedBy>
  <cp:lastPrinted>2013-02-08T16:18:52Z</cp:lastPrinted>
  <dcterms:created xsi:type="dcterms:W3CDTF">2013-02-07T16:52:46Z</dcterms:created>
  <dcterms:modified xsi:type="dcterms:W3CDTF">2019-01-23T19:18:28Z</dcterms:modified>
</cp:coreProperties>
</file>