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DAPRE\CDI-Apartadó\IngresoInventario\"/>
    </mc:Choice>
  </mc:AlternateContent>
  <xr:revisionPtr revIDLastSave="0" documentId="13_ncr:1_{358A5C8C-524E-4A96-B093-2BEBC4291469}" xr6:coauthVersionLast="40" xr6:coauthVersionMax="40" xr10:uidLastSave="{00000000-0000-0000-0000-000000000000}"/>
  <bookViews>
    <workbookView xWindow="0" yWindow="0" windowWidth="20490" windowHeight="7050" firstSheet="2" activeTab="7" xr2:uid="{00000000-000D-0000-FFFF-FFFF00000000}"/>
  </bookViews>
  <sheets>
    <sheet name="URANIA" sheetId="1" r:id="rId1"/>
    <sheet name="DOTAESCOL" sheetId="14" r:id="rId2"/>
    <sheet name="ALKOSTO" sheetId="16" r:id="rId3"/>
    <sheet name="MAKRO" sheetId="17" r:id="rId4"/>
    <sheet name="FALABELLA" sheetId="18" r:id="rId5"/>
    <sheet name="CENCOSUD" sheetId="19" r:id="rId6"/>
    <sheet name="PROTELA" sheetId="20" r:id="rId7"/>
    <sheet name="ESPUMAS SANTA FE" sheetId="21" r:id="rId8"/>
  </sheets>
  <definedNames>
    <definedName name="_xlnm.Print_Area" localSheetId="0">URANIA!$A$1:$G$79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1" l="1"/>
  <c r="G12" i="21" s="1"/>
  <c r="G11" i="20"/>
  <c r="G12" i="20"/>
  <c r="G63" i="1" l="1"/>
  <c r="G64" i="1"/>
  <c r="G65" i="1"/>
  <c r="G66" i="1"/>
  <c r="G67" i="1"/>
  <c r="G68" i="1"/>
  <c r="G69" i="1"/>
  <c r="G70" i="1"/>
  <c r="G71" i="1"/>
  <c r="G72" i="1"/>
  <c r="G73" i="1"/>
  <c r="G35" i="1"/>
  <c r="G36" i="1"/>
  <c r="G37" i="1"/>
  <c r="G38" i="1"/>
  <c r="G39" i="1"/>
  <c r="G40" i="1"/>
  <c r="G11" i="19" l="1"/>
  <c r="G12" i="19" s="1"/>
  <c r="G12" i="18"/>
  <c r="G13" i="18" s="1"/>
  <c r="G11" i="18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11" i="17"/>
  <c r="G12" i="16"/>
  <c r="G13" i="16"/>
  <c r="G14" i="16"/>
  <c r="G15" i="16"/>
  <c r="G16" i="16"/>
  <c r="G17" i="16"/>
  <c r="G18" i="16"/>
  <c r="G19" i="16"/>
  <c r="G20" i="16"/>
  <c r="G21" i="16"/>
  <c r="G11" i="16"/>
  <c r="G11" i="14"/>
  <c r="G12" i="14"/>
  <c r="G13" i="14"/>
  <c r="G14" i="14"/>
  <c r="G15" i="14"/>
  <c r="G16" i="14"/>
  <c r="G17" i="14"/>
  <c r="G18" i="14"/>
  <c r="G25" i="17" l="1"/>
  <c r="G22" i="16"/>
  <c r="G32" i="1"/>
  <c r="G33" i="1"/>
  <c r="G34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4" i="1" l="1"/>
  <c r="G19" i="14" l="1"/>
  <c r="G20" i="14" s="1"/>
</calcChain>
</file>

<file path=xl/sharedStrings.xml><?xml version="1.0" encoding="utf-8"?>
<sst xmlns="http://schemas.openxmlformats.org/spreadsheetml/2006/main" count="552" uniqueCount="130">
  <si>
    <t>F2.P7.SA</t>
  </si>
  <si>
    <t>Página 1 de 1</t>
  </si>
  <si>
    <t>Nombre del Cuentadante</t>
  </si>
  <si>
    <t>Nit</t>
  </si>
  <si>
    <t>Descripcion elemento</t>
  </si>
  <si>
    <t>Cantidad</t>
  </si>
  <si>
    <t xml:space="preserve">Vr. Unitario incluido IVA y demas Gastos </t>
  </si>
  <si>
    <t>Valor Total</t>
  </si>
  <si>
    <t>FIRMA SUPERVISOR:</t>
  </si>
  <si>
    <t xml:space="preserve">TOTAL URANIA </t>
  </si>
  <si>
    <r>
      <t xml:space="preserve">Ubicación </t>
    </r>
    <r>
      <rPr>
        <b/>
        <sz val="9"/>
        <color indexed="8"/>
        <rFont val="Calibri"/>
        <family val="2"/>
      </rPr>
      <t xml:space="preserve">(área,grupo, oficina, etc.) </t>
    </r>
  </si>
  <si>
    <t>TOTAL DOTAESCOL</t>
  </si>
  <si>
    <t>TOTAL ALKOSTO</t>
  </si>
  <si>
    <t>JUEGO DE BALONES CANGURO</t>
  </si>
  <si>
    <t>JUEGO DE BALONES EN ESPUMA</t>
  </si>
  <si>
    <t>COLCHONETA DE TEXTURAS</t>
  </si>
  <si>
    <t>CUBO DE ACTIVIDADES DE VESTIR</t>
  </si>
  <si>
    <t>CUBO DE ACTIVIDADES MÚLTIPLES</t>
  </si>
  <si>
    <t>GIMNASIO DE ESPUMA POLIMOTOR 1</t>
  </si>
  <si>
    <t>KIT DE PERCEPCIÓN PEQUEÑO</t>
  </si>
  <si>
    <t>MESA DE AGUA Y ARENA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</si>
  <si>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</si>
  <si>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</si>
  <si>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</si>
  <si>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</si>
  <si>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</si>
  <si>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</si>
  <si>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</si>
  <si>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SALTARÍN GRANDE</t>
  </si>
  <si>
    <t>SALTARÍN PEQUEÑO</t>
  </si>
  <si>
    <t>CAJA CHINA</t>
  </si>
  <si>
    <t>CLAVES</t>
  </si>
  <si>
    <t>PANDERETA</t>
  </si>
  <si>
    <t>PAR DE SONAJEROS CASCABEL</t>
  </si>
  <si>
    <t>TAMBOR</t>
  </si>
  <si>
    <t>TRIÁNGULO</t>
  </si>
  <si>
    <t>XILÓFONO</t>
  </si>
  <si>
    <t>BLOQUES LÓGICOS FIGURAS GEOMÉTRICAS</t>
  </si>
  <si>
    <t>TORRE DE ENSARTE</t>
  </si>
  <si>
    <t>MARACAS PEQUEÑAS</t>
  </si>
  <si>
    <t>CINTURÓN DE HERRAMIENTAS CON CASCO</t>
  </si>
  <si>
    <t>JUEGO DE VAJILLA</t>
  </si>
  <si>
    <t>KIT DE MÉDICO</t>
  </si>
  <si>
    <t>MUÑECAS DE TRAPO DE VESTIR</t>
  </si>
  <si>
    <t>SET DE MERCADO</t>
  </si>
  <si>
    <t>TÍTERES DE GUANTE - SET FAMILIA</t>
  </si>
  <si>
    <t>COMPILADO DVD MUSICAL  PARA NIÑOS Y NIÑAS</t>
  </si>
  <si>
    <t xml:space="preserve">COMPILADO MUSICAL PARA NIÑOS Y NIÑAS </t>
  </si>
  <si>
    <t>JUEGO DE COCINA (ESTUFA, LAVAPLATOS Y NEVERA)</t>
  </si>
  <si>
    <t>ANIMALES PARA ENHEBRAR</t>
  </si>
  <si>
    <t>FIGURAS PARA ENHEBRAR</t>
  </si>
  <si>
    <t>CAMIÓN BLOQUES DE CONTRUCCIÓN</t>
  </si>
  <si>
    <t>ROMPECABEZAS DE TRES NIVELES PROGRESIVOS</t>
  </si>
  <si>
    <t>JUEGO DE GRANJA (CARRETILLA, BALDE, RASTRILLO, PALA Y REGADERA)</t>
  </si>
  <si>
    <t>TÍTERES DE GUANTE - SET DE ETNIAS COLOMBIANAS</t>
  </si>
  <si>
    <t>EQUIPO PSICOMOTOR</t>
  </si>
  <si>
    <t>TEATRINO MODULAR DE PISO</t>
  </si>
  <si>
    <t>JUEGO DE HABILIDAD 1</t>
  </si>
  <si>
    <t>JUEGO DE HABILIDAD 2</t>
  </si>
  <si>
    <t>BANDEJA DE PRISMAS RECTANGULARES PARA ENCAJAR</t>
  </si>
  <si>
    <t>JUEGOS DE ARRASTRE</t>
  </si>
  <si>
    <t>JUEGOS DE EMPUJE</t>
  </si>
  <si>
    <t>CASA INFANTIL DE MUÑECAS</t>
  </si>
  <si>
    <t>TABLERO DE CREACIÓN</t>
  </si>
  <si>
    <t>GÜIRO PEQUEÑO</t>
  </si>
  <si>
    <t>JUEGO DE MARACAS</t>
  </si>
  <si>
    <t>MARACATAN</t>
  </si>
  <si>
    <t>BLOQUES GRANDES DE CONSTRUCCIÓN</t>
  </si>
  <si>
    <t>CABALLITO DE PALO</t>
  </si>
  <si>
    <t>PALO DE LLUVIA</t>
  </si>
  <si>
    <t xml:space="preserve">PLATAFORMA DE CONSTRUCCIÓN </t>
  </si>
  <si>
    <t>ESPEJO CUERPO ENTERO</t>
  </si>
  <si>
    <t>PANDERO</t>
  </si>
  <si>
    <t>DISFRACES DE VESTIDO - PROFESIONES</t>
  </si>
  <si>
    <t>JUEGO DE HABILIDAD 3</t>
  </si>
  <si>
    <t>BLOQUES DE MADERA PEQUEÑOS</t>
  </si>
  <si>
    <t>MESA DE PUESTO DE TRABAJO PREESCOLAR</t>
  </si>
  <si>
    <t>SILLA DE PUESTO DE TRABAJO PREESCOLAR</t>
  </si>
  <si>
    <t>SET DE PUNTO ECOLOGICO</t>
  </si>
  <si>
    <t>SILLA CAFETERIA AUDITORIO</t>
  </si>
  <si>
    <t>MUEBLE DE ALMACENAMIENTO BIBLIOTECA</t>
  </si>
  <si>
    <t>ARCHIVADOR GRANDE</t>
  </si>
  <si>
    <t>SILLA NEUMATICA</t>
  </si>
  <si>
    <t>ESTANTE DE DEPOSITO</t>
  </si>
  <si>
    <t>CUERPO CASILLERO DOCENTE ALMACENAMIENTO</t>
  </si>
  <si>
    <t>VAJILLA DE 4 PUESTOS CERAMICA</t>
  </si>
  <si>
    <t xml:space="preserve">NEVERA TIPO BAR </t>
  </si>
  <si>
    <t>LICUADORA PEQUEÑA</t>
  </si>
  <si>
    <t>ESTUFA ELECTRICA DE UN PUESTO</t>
  </si>
  <si>
    <t>REPRODUCTOR DE AUDIO</t>
  </si>
  <si>
    <t>REPRODUCTOR DE VIDEO</t>
  </si>
  <si>
    <t xml:space="preserve">VENTILADOR DE PARED DE 3 VELOCIDADES </t>
  </si>
  <si>
    <t>TELEVISOR</t>
  </si>
  <si>
    <t>RALLADOR</t>
  </si>
  <si>
    <t>MOLINILLO DE PLASTICO</t>
  </si>
  <si>
    <t>MESA PLASTICA DE CUATRO CUPOS PARA ADULTOS</t>
  </si>
  <si>
    <t>TOTAL MAKRO</t>
  </si>
  <si>
    <t>OLLA A PRESIÓN DE 10 LITROS</t>
  </si>
  <si>
    <t>BALDE PLÁSTICO GRANDE CON ESCURRIDOR 35 LITROS</t>
  </si>
  <si>
    <t>BALDE PLÁSTICO CON ESCURRIDOR 12 LITROS</t>
  </si>
  <si>
    <t>CANECA PLÁSTICA CON TAPA 120 LT</t>
  </si>
  <si>
    <t>PONCHERA LAVANDERÍA</t>
  </si>
  <si>
    <t>BALANZA PARA ALIMENTOS</t>
  </si>
  <si>
    <t>CALDERO 25 LITROS</t>
  </si>
  <si>
    <t>OLLA # 20 EN ALUMINIO</t>
  </si>
  <si>
    <t>OLLAS # 32 EN ALUMINIO</t>
  </si>
  <si>
    <t xml:space="preserve">ESTIBAS PLÁSTICAS </t>
  </si>
  <si>
    <t>SILLAS CON BRAZOS PARA ADULTOS</t>
  </si>
  <si>
    <t>JARRA PLÁSTICA</t>
  </si>
  <si>
    <t>CUCHARA PARA SERVIR</t>
  </si>
  <si>
    <t>NEVERA VERTICAL</t>
  </si>
  <si>
    <t>SILLA COMEDOR PARA BEBÉ</t>
  </si>
  <si>
    <t>TOTAL FALABELLA</t>
  </si>
  <si>
    <t>TOTAL CENCOSUD</t>
  </si>
  <si>
    <t>LAVADORA SECADORA</t>
  </si>
  <si>
    <t>CUCHARA PARA POSTRE EN ACERO INOXIDABLE PARA NIÑOS PAQEUTE 12 UNIDADES</t>
  </si>
  <si>
    <t>No. Convenio ó contrato ó resolución : 0361-2019</t>
  </si>
  <si>
    <r>
      <rPr>
        <b/>
        <sz val="11"/>
        <color theme="1"/>
        <rFont val="Calibri"/>
        <family val="2"/>
        <scheme val="minor"/>
      </rPr>
      <t>Punto de entrega:</t>
    </r>
    <r>
      <rPr>
        <sz val="11"/>
        <color theme="1"/>
        <rFont val="Calibri"/>
        <family val="2"/>
        <scheme val="minor"/>
      </rPr>
      <t xml:space="preserve"> Carrera 74 No. 102 A-02</t>
    </r>
  </si>
  <si>
    <t>Carrera 74 No. 102 A-02</t>
  </si>
  <si>
    <t>Corporación Proyecto de Empuje para la Colaboración y Ayuda Social PECAS</t>
  </si>
  <si>
    <t>811033687-3</t>
  </si>
  <si>
    <t>TOALLA PARA BEBE CON GORRO</t>
  </si>
  <si>
    <t>TOTAL PROTELA</t>
  </si>
  <si>
    <t>TOTAL ESPUMAS SANTA FE</t>
  </si>
  <si>
    <t>COLCHONETA NORMAL D26</t>
  </si>
  <si>
    <r>
      <rPr>
        <b/>
        <sz val="10"/>
        <color indexed="8"/>
        <rFont val="Arial"/>
        <family val="2"/>
      </rPr>
      <t>PROCESO SERVICIOS ADMINISTRATIVOS</t>
    </r>
    <r>
      <rPr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FORMATO PLAN DE ASIGNACIÓN INDIVIDUAL</t>
    </r>
  </si>
  <si>
    <t>Versión 2</t>
  </si>
  <si>
    <t>Clasificación de la información:
PÚBLICA</t>
  </si>
  <si>
    <r>
      <rPr>
        <sz val="12"/>
        <color indexed="8"/>
        <rFont val="Tempus Sans ITC"/>
        <family val="5"/>
      </rPr>
      <t xml:space="preserve">Antes de imprimir este documento… piense en el medio ambiente!  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 xml:space="preserve">     Cualquier copia impresa de este documento se considera como COPIA NO CONTROLADA.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>LOS DATOS PROPORCIONADOS SERAN TRATADOS DE ACUERDO A LA POLITICA DE TRATAMIENTO DE DATOS PERSONALES DEL ICBF Y A LA LEY 1581 DE 2012</t>
    </r>
  </si>
  <si>
    <t>Objeto: Prestar el servicio Centros de Desarrollo Infantil-CDI, de conformidad con el manual operativo de la modalidad institucional y las directrices establecidas por el ICBF, en armonia con la politica de estado para el desarrollo integral  de la priemra infancia de cero a siempre.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</si>
</sst>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_(&quot;$&quot;* #,##0_);_(&quot;$&quot;* \(#,##0\);_(&quot;$&quot;* &quot;-&quot;_);_(@_)"/>
    <numFmt numFmtId="165" formatCode="_(&quot;$&quot;* #,##0.00_);_(&quot;$&quot;* \(#,##0.00\);_(&quot;$&quot;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2"/>
      <color indexed="8"/>
      <name val="Tempus Sans ITC"/>
      <family val="5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5"/>
      <scheme val="minor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4" fontId="1" fillId="0" borderId="2" xfId="1" applyFont="1" applyBorder="1" applyAlignment="1">
      <alignment vertical="center"/>
    </xf>
    <xf numFmtId="164" fontId="1" fillId="0" borderId="10" xfId="1" applyFont="1" applyBorder="1" applyAlignment="1">
      <alignment vertical="center"/>
    </xf>
    <xf numFmtId="164" fontId="1" fillId="0" borderId="12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164" fontId="2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1" fillId="0" borderId="2" xfId="1" applyNumberFormat="1" applyFont="1" applyBorder="1" applyAlignment="1">
      <alignment vertical="center"/>
    </xf>
    <xf numFmtId="42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1" fillId="0" borderId="2" xfId="1" applyFont="1" applyBorder="1"/>
    <xf numFmtId="164" fontId="1" fillId="0" borderId="2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1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/>
    </xf>
    <xf numFmtId="165" fontId="1" fillId="0" borderId="2" xfId="1" applyNumberFormat="1" applyFont="1" applyBorder="1" applyAlignment="1">
      <alignment horizontal="center" vertical="center" wrapText="1"/>
    </xf>
    <xf numFmtId="164" fontId="1" fillId="0" borderId="12" xfId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83F097EA-6235-4B51-992E-D4AED8AD3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28575</xdr:rowOff>
    </xdr:from>
    <xdr:to>
      <xdr:col>0</xdr:col>
      <xdr:colOff>866775</xdr:colOff>
      <xdr:row>5</xdr:row>
      <xdr:rowOff>76200</xdr:rowOff>
    </xdr:to>
    <xdr:pic>
      <xdr:nvPicPr>
        <xdr:cNvPr id="2" name="Imagen 22" descr="LOGO-ICBF">
          <a:extLst>
            <a:ext uri="{FF2B5EF4-FFF2-40B4-BE49-F238E27FC236}">
              <a16:creationId xmlns:a16="http://schemas.microsoft.com/office/drawing/2014/main" id="{F31DB02E-B3FE-486D-B78D-9CB82F0B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9075"/>
          <a:ext cx="695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view="pageBreakPreview" topLeftCell="A68" zoomScale="80" zoomScaleNormal="100" zoomScaleSheetLayoutView="80" workbookViewId="0">
      <selection activeCell="A8" sqref="A8:G8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20.2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4.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20.2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63" customHeight="1" x14ac:dyDescent="0.25">
      <c r="A11" s="14" t="s">
        <v>119</v>
      </c>
      <c r="B11" s="4" t="s">
        <v>120</v>
      </c>
      <c r="C11" s="12" t="s">
        <v>118</v>
      </c>
      <c r="D11" s="6" t="s">
        <v>34</v>
      </c>
      <c r="E11" s="23">
        <v>16</v>
      </c>
      <c r="F11" s="20">
        <v>13801.001199999999</v>
      </c>
      <c r="G11" s="8">
        <f t="shared" ref="G11:G26" si="0">+F11*E11</f>
        <v>220816.01919999998</v>
      </c>
    </row>
    <row r="12" spans="1:7" ht="40.5" customHeight="1" x14ac:dyDescent="0.25">
      <c r="A12" s="14" t="s">
        <v>119</v>
      </c>
      <c r="B12" s="4" t="s">
        <v>120</v>
      </c>
      <c r="C12" s="12" t="s">
        <v>118</v>
      </c>
      <c r="D12" s="6" t="s">
        <v>35</v>
      </c>
      <c r="E12" s="18">
        <v>16</v>
      </c>
      <c r="F12" s="19">
        <v>5163.0054</v>
      </c>
      <c r="G12" s="8">
        <f t="shared" si="0"/>
        <v>82608.0864</v>
      </c>
    </row>
    <row r="13" spans="1:7" ht="40.5" customHeight="1" x14ac:dyDescent="0.25">
      <c r="A13" s="14" t="s">
        <v>119</v>
      </c>
      <c r="B13" s="4" t="s">
        <v>120</v>
      </c>
      <c r="C13" s="12" t="s">
        <v>118</v>
      </c>
      <c r="D13" s="6" t="s">
        <v>36</v>
      </c>
      <c r="E13" s="23">
        <v>16</v>
      </c>
      <c r="F13" s="20">
        <v>32098.000899999999</v>
      </c>
      <c r="G13" s="8">
        <f t="shared" si="0"/>
        <v>513568.01439999999</v>
      </c>
    </row>
    <row r="14" spans="1:7" ht="40.5" customHeight="1" x14ac:dyDescent="0.25">
      <c r="A14" s="14" t="s">
        <v>119</v>
      </c>
      <c r="B14" s="4" t="s">
        <v>120</v>
      </c>
      <c r="C14" s="12" t="s">
        <v>118</v>
      </c>
      <c r="D14" s="6" t="s">
        <v>37</v>
      </c>
      <c r="E14" s="23">
        <v>8</v>
      </c>
      <c r="F14" s="20">
        <v>50318.995300000002</v>
      </c>
      <c r="G14" s="8">
        <f t="shared" si="0"/>
        <v>402551.96240000002</v>
      </c>
    </row>
    <row r="15" spans="1:7" ht="40.5" customHeight="1" x14ac:dyDescent="0.25">
      <c r="A15" s="14" t="s">
        <v>119</v>
      </c>
      <c r="B15" s="4" t="s">
        <v>120</v>
      </c>
      <c r="C15" s="12" t="s">
        <v>118</v>
      </c>
      <c r="D15" s="6" t="s">
        <v>52</v>
      </c>
      <c r="E15" s="23">
        <v>8</v>
      </c>
      <c r="F15" s="20">
        <v>24889.004700000001</v>
      </c>
      <c r="G15" s="8">
        <f t="shared" si="0"/>
        <v>199112.03760000001</v>
      </c>
    </row>
    <row r="16" spans="1:7" ht="40.5" customHeight="1" x14ac:dyDescent="0.25">
      <c r="A16" s="14" t="s">
        <v>119</v>
      </c>
      <c r="B16" s="4" t="s">
        <v>120</v>
      </c>
      <c r="C16" s="12" t="s">
        <v>118</v>
      </c>
      <c r="D16" s="6" t="s">
        <v>38</v>
      </c>
      <c r="E16" s="22">
        <v>9</v>
      </c>
      <c r="F16" s="21">
        <v>16036.999299999999</v>
      </c>
      <c r="G16" s="8">
        <f t="shared" si="0"/>
        <v>144332.99369999999</v>
      </c>
    </row>
    <row r="17" spans="1:7" ht="40.5" customHeight="1" x14ac:dyDescent="0.25">
      <c r="A17" s="14" t="s">
        <v>119</v>
      </c>
      <c r="B17" s="4" t="s">
        <v>120</v>
      </c>
      <c r="C17" s="12" t="s">
        <v>118</v>
      </c>
      <c r="D17" s="6" t="s">
        <v>40</v>
      </c>
      <c r="E17" s="23">
        <v>8</v>
      </c>
      <c r="F17" s="20">
        <v>22534.994300000002</v>
      </c>
      <c r="G17" s="8">
        <f t="shared" si="0"/>
        <v>180279.95440000002</v>
      </c>
    </row>
    <row r="18" spans="1:7" ht="40.5" customHeight="1" x14ac:dyDescent="0.25">
      <c r="A18" s="14" t="s">
        <v>119</v>
      </c>
      <c r="B18" s="4" t="s">
        <v>120</v>
      </c>
      <c r="C18" s="12" t="s">
        <v>118</v>
      </c>
      <c r="D18" s="6" t="s">
        <v>41</v>
      </c>
      <c r="E18" s="23">
        <v>17</v>
      </c>
      <c r="F18" s="20">
        <v>15393.994699999999</v>
      </c>
      <c r="G18" s="8">
        <f t="shared" si="0"/>
        <v>261697.9099</v>
      </c>
    </row>
    <row r="19" spans="1:7" ht="40.5" customHeight="1" x14ac:dyDescent="0.25">
      <c r="A19" s="14" t="s">
        <v>119</v>
      </c>
      <c r="B19" s="4" t="s">
        <v>120</v>
      </c>
      <c r="C19" s="12" t="s">
        <v>118</v>
      </c>
      <c r="D19" s="6" t="s">
        <v>43</v>
      </c>
      <c r="E19" s="23">
        <v>17</v>
      </c>
      <c r="F19" s="20">
        <v>109170.005</v>
      </c>
      <c r="G19" s="8">
        <f t="shared" si="0"/>
        <v>1855890.085</v>
      </c>
    </row>
    <row r="20" spans="1:7" ht="40.5" customHeight="1" x14ac:dyDescent="0.25">
      <c r="A20" s="14" t="s">
        <v>119</v>
      </c>
      <c r="B20" s="4" t="s">
        <v>120</v>
      </c>
      <c r="C20" s="12" t="s">
        <v>118</v>
      </c>
      <c r="D20" s="6" t="s">
        <v>44</v>
      </c>
      <c r="E20" s="23">
        <v>17</v>
      </c>
      <c r="F20" s="20">
        <v>19148.004400000002</v>
      </c>
      <c r="G20" s="8">
        <f t="shared" si="0"/>
        <v>325516.0748</v>
      </c>
    </row>
    <row r="21" spans="1:7" ht="40.5" customHeight="1" x14ac:dyDescent="0.25">
      <c r="A21" s="14" t="s">
        <v>119</v>
      </c>
      <c r="B21" s="4" t="s">
        <v>120</v>
      </c>
      <c r="C21" s="12" t="s">
        <v>118</v>
      </c>
      <c r="D21" s="6" t="s">
        <v>45</v>
      </c>
      <c r="E21" s="23">
        <v>2</v>
      </c>
      <c r="F21" s="20">
        <v>127806.9996</v>
      </c>
      <c r="G21" s="8">
        <f t="shared" si="0"/>
        <v>255613.99919999999</v>
      </c>
    </row>
    <row r="22" spans="1:7" ht="40.5" customHeight="1" x14ac:dyDescent="0.25">
      <c r="A22" s="14" t="s">
        <v>119</v>
      </c>
      <c r="B22" s="4" t="s">
        <v>120</v>
      </c>
      <c r="C22" s="12" t="s">
        <v>118</v>
      </c>
      <c r="D22" s="6" t="s">
        <v>46</v>
      </c>
      <c r="E22" s="23">
        <v>1</v>
      </c>
      <c r="F22" s="20">
        <v>186734.00269999998</v>
      </c>
      <c r="G22" s="8">
        <f t="shared" si="0"/>
        <v>186734.00269999998</v>
      </c>
    </row>
    <row r="23" spans="1:7" ht="40.5" customHeight="1" x14ac:dyDescent="0.25">
      <c r="A23" s="14" t="s">
        <v>119</v>
      </c>
      <c r="B23" s="4" t="s">
        <v>120</v>
      </c>
      <c r="C23" s="12" t="s">
        <v>118</v>
      </c>
      <c r="D23" s="6" t="s">
        <v>47</v>
      </c>
      <c r="E23" s="23">
        <v>1</v>
      </c>
      <c r="F23" s="20">
        <v>187300.0024</v>
      </c>
      <c r="G23" s="8">
        <f t="shared" si="0"/>
        <v>187300.0024</v>
      </c>
    </row>
    <row r="24" spans="1:7" ht="40.5" customHeight="1" x14ac:dyDescent="0.25">
      <c r="A24" s="14" t="s">
        <v>119</v>
      </c>
      <c r="B24" s="4" t="s">
        <v>120</v>
      </c>
      <c r="C24" s="12" t="s">
        <v>118</v>
      </c>
      <c r="D24" s="6" t="s">
        <v>70</v>
      </c>
      <c r="E24" s="23">
        <v>16</v>
      </c>
      <c r="F24" s="20">
        <v>89033.003499999992</v>
      </c>
      <c r="G24" s="8">
        <f t="shared" si="0"/>
        <v>1424528.0559999999</v>
      </c>
    </row>
    <row r="25" spans="1:7" ht="40.5" customHeight="1" x14ac:dyDescent="0.25">
      <c r="A25" s="14" t="s">
        <v>119</v>
      </c>
      <c r="B25" s="4" t="s">
        <v>120</v>
      </c>
      <c r="C25" s="12" t="s">
        <v>118</v>
      </c>
      <c r="D25" s="6" t="s">
        <v>13</v>
      </c>
      <c r="E25" s="23">
        <v>16</v>
      </c>
      <c r="F25" s="20">
        <v>68118.003799999991</v>
      </c>
      <c r="G25" s="8">
        <f t="shared" si="0"/>
        <v>1089888.0607999999</v>
      </c>
    </row>
    <row r="26" spans="1:7" ht="40.5" customHeight="1" x14ac:dyDescent="0.25">
      <c r="A26" s="14" t="s">
        <v>119</v>
      </c>
      <c r="B26" s="4" t="s">
        <v>120</v>
      </c>
      <c r="C26" s="12" t="s">
        <v>118</v>
      </c>
      <c r="D26" s="6" t="s">
        <v>14</v>
      </c>
      <c r="E26" s="23">
        <v>17</v>
      </c>
      <c r="F26" s="20">
        <v>110229.9975</v>
      </c>
      <c r="G26" s="8">
        <f t="shared" si="0"/>
        <v>1873909.9575</v>
      </c>
    </row>
    <row r="27" spans="1:7" ht="40.5" customHeight="1" x14ac:dyDescent="0.25">
      <c r="A27" s="14" t="s">
        <v>119</v>
      </c>
      <c r="B27" s="4" t="s">
        <v>120</v>
      </c>
      <c r="C27" s="12" t="s">
        <v>118</v>
      </c>
      <c r="D27" s="6" t="s">
        <v>15</v>
      </c>
      <c r="E27" s="23">
        <v>2</v>
      </c>
      <c r="F27" s="20">
        <v>73191.997199999998</v>
      </c>
      <c r="G27" s="9">
        <f t="shared" ref="G27:G73" si="1">+F27*E27</f>
        <v>146383.9944</v>
      </c>
    </row>
    <row r="28" spans="1:7" ht="40.5" customHeight="1" x14ac:dyDescent="0.25">
      <c r="A28" s="14" t="s">
        <v>119</v>
      </c>
      <c r="B28" s="4" t="s">
        <v>120</v>
      </c>
      <c r="C28" s="12" t="s">
        <v>118</v>
      </c>
      <c r="D28" s="6" t="s">
        <v>16</v>
      </c>
      <c r="E28" s="23">
        <v>8</v>
      </c>
      <c r="F28" s="20">
        <v>27790.998199999998</v>
      </c>
      <c r="G28" s="9">
        <f t="shared" si="1"/>
        <v>222327.98559999999</v>
      </c>
    </row>
    <row r="29" spans="1:7" ht="40.5" customHeight="1" x14ac:dyDescent="0.25">
      <c r="A29" s="14" t="s">
        <v>119</v>
      </c>
      <c r="B29" s="4" t="s">
        <v>120</v>
      </c>
      <c r="C29" s="12" t="s">
        <v>118</v>
      </c>
      <c r="D29" s="6" t="s">
        <v>17</v>
      </c>
      <c r="E29" s="23">
        <v>8</v>
      </c>
      <c r="F29" s="20">
        <v>117911.99490000001</v>
      </c>
      <c r="G29" s="9">
        <f t="shared" si="1"/>
        <v>943295.95920000004</v>
      </c>
    </row>
    <row r="30" spans="1:7" ht="40.5" customHeight="1" x14ac:dyDescent="0.25">
      <c r="A30" s="14" t="s">
        <v>119</v>
      </c>
      <c r="B30" s="4" t="s">
        <v>120</v>
      </c>
      <c r="C30" s="12" t="s">
        <v>118</v>
      </c>
      <c r="D30" s="6" t="s">
        <v>55</v>
      </c>
      <c r="E30" s="23">
        <v>2</v>
      </c>
      <c r="F30" s="20">
        <v>854800.00269999995</v>
      </c>
      <c r="G30" s="9">
        <f t="shared" si="1"/>
        <v>1709600.0053999999</v>
      </c>
    </row>
    <row r="31" spans="1:7" ht="40.5" customHeight="1" x14ac:dyDescent="0.25">
      <c r="A31" s="14" t="s">
        <v>119</v>
      </c>
      <c r="B31" s="4" t="s">
        <v>120</v>
      </c>
      <c r="C31" s="12" t="s">
        <v>118</v>
      </c>
      <c r="D31" s="6" t="s">
        <v>18</v>
      </c>
      <c r="E31" s="23">
        <v>1</v>
      </c>
      <c r="F31" s="20">
        <v>1807702.9984999998</v>
      </c>
      <c r="G31" s="9">
        <f t="shared" si="1"/>
        <v>1807702.9984999998</v>
      </c>
    </row>
    <row r="32" spans="1:7" ht="40.5" customHeight="1" x14ac:dyDescent="0.25">
      <c r="A32" s="14" t="s">
        <v>119</v>
      </c>
      <c r="B32" s="4" t="s">
        <v>120</v>
      </c>
      <c r="C32" s="12" t="s">
        <v>118</v>
      </c>
      <c r="D32" s="6" t="s">
        <v>60</v>
      </c>
      <c r="E32" s="23">
        <v>9</v>
      </c>
      <c r="F32" s="20">
        <v>67567.997700000007</v>
      </c>
      <c r="G32" s="9">
        <f t="shared" si="1"/>
        <v>608111.97930000001</v>
      </c>
    </row>
    <row r="33" spans="1:7" ht="40.5" customHeight="1" x14ac:dyDescent="0.25">
      <c r="A33" s="14" t="s">
        <v>119</v>
      </c>
      <c r="B33" s="4" t="s">
        <v>120</v>
      </c>
      <c r="C33" s="12" t="s">
        <v>118</v>
      </c>
      <c r="D33" s="6" t="s">
        <v>61</v>
      </c>
      <c r="E33" s="23">
        <v>9</v>
      </c>
      <c r="F33" s="20">
        <v>59665.005400000002</v>
      </c>
      <c r="G33" s="9">
        <f t="shared" si="1"/>
        <v>536985.04859999998</v>
      </c>
    </row>
    <row r="34" spans="1:7" ht="40.5" customHeight="1" x14ac:dyDescent="0.25">
      <c r="A34" s="14" t="s">
        <v>119</v>
      </c>
      <c r="B34" s="4" t="s">
        <v>120</v>
      </c>
      <c r="C34" s="12" t="s">
        <v>118</v>
      </c>
      <c r="D34" s="6" t="s">
        <v>19</v>
      </c>
      <c r="E34" s="23">
        <v>9</v>
      </c>
      <c r="F34" s="20">
        <v>71629.003599999996</v>
      </c>
      <c r="G34" s="9">
        <f t="shared" si="1"/>
        <v>644661.03239999991</v>
      </c>
    </row>
    <row r="35" spans="1:7" ht="40.5" customHeight="1" x14ac:dyDescent="0.25">
      <c r="A35" s="14" t="s">
        <v>119</v>
      </c>
      <c r="B35" s="4" t="s">
        <v>120</v>
      </c>
      <c r="C35" s="12" t="s">
        <v>118</v>
      </c>
      <c r="D35" s="6" t="s">
        <v>20</v>
      </c>
      <c r="E35" s="23">
        <v>2</v>
      </c>
      <c r="F35" s="20">
        <v>468648.00149999995</v>
      </c>
      <c r="G35" s="9">
        <f t="shared" si="1"/>
        <v>937296.00299999991</v>
      </c>
    </row>
    <row r="36" spans="1:7" ht="40.5" customHeight="1" x14ac:dyDescent="0.25">
      <c r="A36" s="14" t="s">
        <v>119</v>
      </c>
      <c r="B36" s="4" t="s">
        <v>120</v>
      </c>
      <c r="C36" s="12" t="s">
        <v>118</v>
      </c>
      <c r="D36" s="6" t="s">
        <v>21</v>
      </c>
      <c r="E36" s="23">
        <v>8</v>
      </c>
      <c r="F36" s="20">
        <v>29533.003500000003</v>
      </c>
      <c r="G36" s="9">
        <f t="shared" si="1"/>
        <v>236264.02800000002</v>
      </c>
    </row>
    <row r="37" spans="1:7" ht="40.5" customHeight="1" x14ac:dyDescent="0.25">
      <c r="A37" s="14" t="s">
        <v>119</v>
      </c>
      <c r="B37" s="4" t="s">
        <v>120</v>
      </c>
      <c r="C37" s="12" t="s">
        <v>118</v>
      </c>
      <c r="D37" s="6" t="s">
        <v>22</v>
      </c>
      <c r="E37" s="23">
        <v>2</v>
      </c>
      <c r="F37" s="20">
        <v>42561.004500000003</v>
      </c>
      <c r="G37" s="9">
        <f t="shared" si="1"/>
        <v>85122.009000000005</v>
      </c>
    </row>
    <row r="38" spans="1:7" ht="40.5" customHeight="1" x14ac:dyDescent="0.25">
      <c r="A38" s="14" t="s">
        <v>119</v>
      </c>
      <c r="B38" s="4" t="s">
        <v>120</v>
      </c>
      <c r="C38" s="12" t="s">
        <v>118</v>
      </c>
      <c r="D38" s="6" t="s">
        <v>23</v>
      </c>
      <c r="E38" s="23">
        <v>2</v>
      </c>
      <c r="F38" s="20">
        <v>32559.994599999998</v>
      </c>
      <c r="G38" s="9">
        <f t="shared" si="1"/>
        <v>65119.989199999996</v>
      </c>
    </row>
    <row r="39" spans="1:7" ht="40.5" customHeight="1" x14ac:dyDescent="0.25">
      <c r="A39" s="14" t="s">
        <v>119</v>
      </c>
      <c r="B39" s="4" t="s">
        <v>120</v>
      </c>
      <c r="C39" s="12" t="s">
        <v>118</v>
      </c>
      <c r="D39" s="6" t="s">
        <v>24</v>
      </c>
      <c r="E39" s="23">
        <v>2</v>
      </c>
      <c r="F39" s="20">
        <v>7570.9942000000001</v>
      </c>
      <c r="G39" s="9">
        <f t="shared" si="1"/>
        <v>15141.9884</v>
      </c>
    </row>
    <row r="40" spans="1:7" ht="40.5" customHeight="1" x14ac:dyDescent="0.25">
      <c r="A40" s="14" t="s">
        <v>119</v>
      </c>
      <c r="B40" s="4" t="s">
        <v>120</v>
      </c>
      <c r="C40" s="12" t="s">
        <v>118</v>
      </c>
      <c r="D40" s="6" t="s">
        <v>25</v>
      </c>
      <c r="E40" s="23">
        <v>10</v>
      </c>
      <c r="F40" s="20">
        <v>23955.997100000001</v>
      </c>
      <c r="G40" s="9">
        <f t="shared" si="1"/>
        <v>239559.97100000002</v>
      </c>
    </row>
    <row r="41" spans="1:7" ht="40.5" customHeight="1" x14ac:dyDescent="0.25">
      <c r="A41" s="14" t="s">
        <v>119</v>
      </c>
      <c r="B41" s="4" t="s">
        <v>120</v>
      </c>
      <c r="C41" s="12" t="s">
        <v>118</v>
      </c>
      <c r="D41" s="6" t="s">
        <v>26</v>
      </c>
      <c r="E41" s="23">
        <v>1</v>
      </c>
      <c r="F41" s="20">
        <v>49550.005400000002</v>
      </c>
      <c r="G41" s="9">
        <f t="shared" si="1"/>
        <v>49550.005400000002</v>
      </c>
    </row>
    <row r="42" spans="1:7" ht="40.5" customHeight="1" x14ac:dyDescent="0.25">
      <c r="A42" s="14" t="s">
        <v>119</v>
      </c>
      <c r="B42" s="4" t="s">
        <v>120</v>
      </c>
      <c r="C42" s="12" t="s">
        <v>118</v>
      </c>
      <c r="D42" s="6" t="s">
        <v>27</v>
      </c>
      <c r="E42" s="23">
        <v>1</v>
      </c>
      <c r="F42" s="20">
        <v>22758.999899999999</v>
      </c>
      <c r="G42" s="9">
        <f t="shared" si="1"/>
        <v>22758.999899999999</v>
      </c>
    </row>
    <row r="43" spans="1:7" ht="40.5" customHeight="1" x14ac:dyDescent="0.25">
      <c r="A43" s="14" t="s">
        <v>119</v>
      </c>
      <c r="B43" s="4" t="s">
        <v>120</v>
      </c>
      <c r="C43" s="12" t="s">
        <v>118</v>
      </c>
      <c r="D43" s="6" t="s">
        <v>28</v>
      </c>
      <c r="E43" s="23">
        <v>4</v>
      </c>
      <c r="F43" s="20">
        <v>41584.0026</v>
      </c>
      <c r="G43" s="9">
        <f t="shared" si="1"/>
        <v>166336.0104</v>
      </c>
    </row>
    <row r="44" spans="1:7" ht="40.5" customHeight="1" x14ac:dyDescent="0.25">
      <c r="A44" s="14" t="s">
        <v>119</v>
      </c>
      <c r="B44" s="4" t="s">
        <v>120</v>
      </c>
      <c r="C44" s="12" t="s">
        <v>118</v>
      </c>
      <c r="D44" s="6" t="s">
        <v>29</v>
      </c>
      <c r="E44" s="23">
        <v>4</v>
      </c>
      <c r="F44" s="20">
        <v>25610.001899999999</v>
      </c>
      <c r="G44" s="9">
        <f t="shared" si="1"/>
        <v>102440.0076</v>
      </c>
    </row>
    <row r="45" spans="1:7" ht="40.5" customHeight="1" x14ac:dyDescent="0.25">
      <c r="A45" s="14" t="s">
        <v>119</v>
      </c>
      <c r="B45" s="4" t="s">
        <v>120</v>
      </c>
      <c r="C45" s="12" t="s">
        <v>118</v>
      </c>
      <c r="D45" s="6" t="s">
        <v>30</v>
      </c>
      <c r="E45" s="23">
        <v>16</v>
      </c>
      <c r="F45" s="20">
        <v>7645.9998999999998</v>
      </c>
      <c r="G45" s="9">
        <f t="shared" si="1"/>
        <v>122335.9984</v>
      </c>
    </row>
    <row r="46" spans="1:7" ht="40.5" customHeight="1" x14ac:dyDescent="0.25">
      <c r="A46" s="14" t="s">
        <v>119</v>
      </c>
      <c r="B46" s="4" t="s">
        <v>120</v>
      </c>
      <c r="C46" s="12" t="s">
        <v>118</v>
      </c>
      <c r="D46" s="6" t="s">
        <v>31</v>
      </c>
      <c r="E46" s="23">
        <v>16</v>
      </c>
      <c r="F46" s="20">
        <v>4634.0028000000002</v>
      </c>
      <c r="G46" s="9">
        <f t="shared" si="1"/>
        <v>74144.044800000003</v>
      </c>
    </row>
    <row r="47" spans="1:7" ht="40.5" customHeight="1" x14ac:dyDescent="0.25">
      <c r="A47" s="14" t="s">
        <v>119</v>
      </c>
      <c r="B47" s="4" t="s">
        <v>120</v>
      </c>
      <c r="C47" s="12" t="s">
        <v>118</v>
      </c>
      <c r="D47" s="10" t="s">
        <v>64</v>
      </c>
      <c r="E47" s="23">
        <v>16</v>
      </c>
      <c r="F47" s="20">
        <v>20608.003500000003</v>
      </c>
      <c r="G47" s="9">
        <f t="shared" si="1"/>
        <v>329728.05600000004</v>
      </c>
    </row>
    <row r="48" spans="1:7" ht="40.5" customHeight="1" x14ac:dyDescent="0.25">
      <c r="A48" s="14" t="s">
        <v>119</v>
      </c>
      <c r="B48" s="4" t="s">
        <v>120</v>
      </c>
      <c r="C48" s="12" t="s">
        <v>118</v>
      </c>
      <c r="D48" s="10" t="s">
        <v>65</v>
      </c>
      <c r="E48" s="23">
        <v>16</v>
      </c>
      <c r="F48" s="20">
        <v>5712</v>
      </c>
      <c r="G48" s="9">
        <f t="shared" si="1"/>
        <v>91392</v>
      </c>
    </row>
    <row r="49" spans="1:7" ht="40.5" customHeight="1" x14ac:dyDescent="0.25">
      <c r="A49" s="14" t="s">
        <v>119</v>
      </c>
      <c r="B49" s="4" t="s">
        <v>120</v>
      </c>
      <c r="C49" s="12" t="s">
        <v>118</v>
      </c>
      <c r="D49" s="10" t="s">
        <v>39</v>
      </c>
      <c r="E49" s="23">
        <v>9</v>
      </c>
      <c r="F49" s="20">
        <v>2982.9967999999999</v>
      </c>
      <c r="G49" s="9">
        <f t="shared" si="1"/>
        <v>26846.9712</v>
      </c>
    </row>
    <row r="50" spans="1:7" ht="40.5" customHeight="1" x14ac:dyDescent="0.25">
      <c r="A50" s="14" t="s">
        <v>119</v>
      </c>
      <c r="B50" s="4" t="s">
        <v>120</v>
      </c>
      <c r="C50" s="12" t="s">
        <v>118</v>
      </c>
      <c r="D50" s="10" t="s">
        <v>72</v>
      </c>
      <c r="E50" s="23">
        <v>16</v>
      </c>
      <c r="F50" s="20">
        <v>11247.999</v>
      </c>
      <c r="G50" s="9">
        <f t="shared" si="1"/>
        <v>179967.984</v>
      </c>
    </row>
    <row r="51" spans="1:7" ht="40.5" customHeight="1" x14ac:dyDescent="0.25">
      <c r="A51" s="14" t="s">
        <v>119</v>
      </c>
      <c r="B51" s="4" t="s">
        <v>120</v>
      </c>
      <c r="C51" s="12" t="s">
        <v>118</v>
      </c>
      <c r="D51" s="10" t="s">
        <v>33</v>
      </c>
      <c r="E51" s="23">
        <v>2</v>
      </c>
      <c r="F51" s="20">
        <v>11683.003499999999</v>
      </c>
      <c r="G51" s="9">
        <f t="shared" si="1"/>
        <v>23366.006999999998</v>
      </c>
    </row>
    <row r="52" spans="1:7" ht="40.5" customHeight="1" x14ac:dyDescent="0.25">
      <c r="A52" s="14" t="s">
        <v>119</v>
      </c>
      <c r="B52" s="4" t="s">
        <v>120</v>
      </c>
      <c r="C52" s="12" t="s">
        <v>118</v>
      </c>
      <c r="D52" s="10" t="s">
        <v>48</v>
      </c>
      <c r="E52" s="23">
        <v>17</v>
      </c>
      <c r="F52" s="20">
        <v>342742.00309999997</v>
      </c>
      <c r="G52" s="9">
        <f t="shared" si="1"/>
        <v>5826614.0526999999</v>
      </c>
    </row>
    <row r="53" spans="1:7" ht="40.5" customHeight="1" x14ac:dyDescent="0.25">
      <c r="A53" s="14" t="s">
        <v>119</v>
      </c>
      <c r="B53" s="4" t="s">
        <v>120</v>
      </c>
      <c r="C53" s="12" t="s">
        <v>118</v>
      </c>
      <c r="D53" s="6" t="s">
        <v>49</v>
      </c>
      <c r="E53" s="23">
        <v>8</v>
      </c>
      <c r="F53" s="20">
        <v>18053.002100000002</v>
      </c>
      <c r="G53" s="9">
        <f t="shared" si="1"/>
        <v>144424.01680000001</v>
      </c>
    </row>
    <row r="54" spans="1:7" ht="40.5" customHeight="1" x14ac:dyDescent="0.25">
      <c r="A54" s="14" t="s">
        <v>119</v>
      </c>
      <c r="B54" s="4" t="s">
        <v>120</v>
      </c>
      <c r="C54" s="12" t="s">
        <v>118</v>
      </c>
      <c r="D54" s="6" t="s">
        <v>67</v>
      </c>
      <c r="E54" s="23">
        <v>8</v>
      </c>
      <c r="F54" s="20">
        <v>89190.000200000009</v>
      </c>
      <c r="G54" s="9">
        <f t="shared" si="1"/>
        <v>713520.00160000008</v>
      </c>
    </row>
    <row r="55" spans="1:7" ht="40.5" customHeight="1" x14ac:dyDescent="0.25">
      <c r="A55" s="14" t="s">
        <v>119</v>
      </c>
      <c r="B55" s="4" t="s">
        <v>120</v>
      </c>
      <c r="C55" s="12" t="s">
        <v>118</v>
      </c>
      <c r="D55" s="10" t="s">
        <v>51</v>
      </c>
      <c r="E55" s="23">
        <v>9</v>
      </c>
      <c r="F55" s="20">
        <v>23617.001800000002</v>
      </c>
      <c r="G55" s="9">
        <f t="shared" si="1"/>
        <v>212553.01620000001</v>
      </c>
    </row>
    <row r="56" spans="1:7" ht="40.5" customHeight="1" x14ac:dyDescent="0.25">
      <c r="A56" s="14" t="s">
        <v>119</v>
      </c>
      <c r="B56" s="4" t="s">
        <v>120</v>
      </c>
      <c r="C56" s="12" t="s">
        <v>118</v>
      </c>
      <c r="D56" s="10" t="s">
        <v>53</v>
      </c>
      <c r="E56" s="23">
        <v>8</v>
      </c>
      <c r="F56" s="20">
        <v>34334.998599999999</v>
      </c>
      <c r="G56" s="9">
        <f t="shared" si="1"/>
        <v>274679.98879999999</v>
      </c>
    </row>
    <row r="57" spans="1:7" ht="40.5" customHeight="1" x14ac:dyDescent="0.25">
      <c r="A57" s="14" t="s">
        <v>119</v>
      </c>
      <c r="B57" s="4" t="s">
        <v>120</v>
      </c>
      <c r="C57" s="12" t="s">
        <v>118</v>
      </c>
      <c r="D57" s="10" t="s">
        <v>54</v>
      </c>
      <c r="E57" s="23">
        <v>2</v>
      </c>
      <c r="F57" s="20">
        <v>100732.0006</v>
      </c>
      <c r="G57" s="9">
        <f t="shared" si="1"/>
        <v>201464.0012</v>
      </c>
    </row>
    <row r="58" spans="1:7" ht="40.5" customHeight="1" x14ac:dyDescent="0.25">
      <c r="A58" s="14" t="s">
        <v>119</v>
      </c>
      <c r="B58" s="4" t="s">
        <v>120</v>
      </c>
      <c r="C58" s="12" t="s">
        <v>118</v>
      </c>
      <c r="D58" s="10" t="s">
        <v>56</v>
      </c>
      <c r="E58" s="23">
        <v>2</v>
      </c>
      <c r="F58" s="20">
        <v>202000.00099999999</v>
      </c>
      <c r="G58" s="9">
        <f t="shared" si="1"/>
        <v>404000.00199999998</v>
      </c>
    </row>
    <row r="59" spans="1:7" ht="40.5" customHeight="1" x14ac:dyDescent="0.25">
      <c r="A59" s="14" t="s">
        <v>119</v>
      </c>
      <c r="B59" s="4" t="s">
        <v>120</v>
      </c>
      <c r="C59" s="12" t="s">
        <v>118</v>
      </c>
      <c r="D59" s="10" t="s">
        <v>57</v>
      </c>
      <c r="E59" s="23">
        <v>32</v>
      </c>
      <c r="F59" s="20">
        <v>28356.997900000002</v>
      </c>
      <c r="G59" s="9">
        <f t="shared" si="1"/>
        <v>907423.93280000007</v>
      </c>
    </row>
    <row r="60" spans="1:7" ht="40.5" customHeight="1" x14ac:dyDescent="0.25">
      <c r="A60" s="14" t="s">
        <v>119</v>
      </c>
      <c r="B60" s="4" t="s">
        <v>120</v>
      </c>
      <c r="C60" s="12" t="s">
        <v>118</v>
      </c>
      <c r="D60" s="6" t="s">
        <v>58</v>
      </c>
      <c r="E60" s="23">
        <v>32</v>
      </c>
      <c r="F60" s="20">
        <v>28356.997900000002</v>
      </c>
      <c r="G60" s="9">
        <f t="shared" si="1"/>
        <v>907423.93280000007</v>
      </c>
    </row>
    <row r="61" spans="1:7" ht="40.5" customHeight="1" x14ac:dyDescent="0.25">
      <c r="A61" s="14" t="s">
        <v>119</v>
      </c>
      <c r="B61" s="4" t="s">
        <v>120</v>
      </c>
      <c r="C61" s="12" t="s">
        <v>118</v>
      </c>
      <c r="D61" s="6" t="s">
        <v>74</v>
      </c>
      <c r="E61" s="23">
        <v>32</v>
      </c>
      <c r="F61" s="20">
        <v>28619.999799999998</v>
      </c>
      <c r="G61" s="9">
        <f t="shared" si="1"/>
        <v>915839.99359999993</v>
      </c>
    </row>
    <row r="62" spans="1:7" ht="40.5" customHeight="1" x14ac:dyDescent="0.25">
      <c r="A62" s="14" t="s">
        <v>119</v>
      </c>
      <c r="B62" s="4" t="s">
        <v>120</v>
      </c>
      <c r="C62" s="12" t="s">
        <v>118</v>
      </c>
      <c r="D62" s="10" t="s">
        <v>59</v>
      </c>
      <c r="E62" s="23">
        <v>17</v>
      </c>
      <c r="F62" s="20">
        <v>21693.997500000001</v>
      </c>
      <c r="G62" s="9">
        <f t="shared" si="1"/>
        <v>368797.95750000002</v>
      </c>
    </row>
    <row r="63" spans="1:7" ht="40.5" customHeight="1" x14ac:dyDescent="0.25">
      <c r="A63" s="14" t="s">
        <v>119</v>
      </c>
      <c r="B63" s="4" t="s">
        <v>120</v>
      </c>
      <c r="C63" s="12" t="s">
        <v>118</v>
      </c>
      <c r="D63" s="10" t="s">
        <v>50</v>
      </c>
      <c r="E63" s="23">
        <v>17</v>
      </c>
      <c r="F63" s="20">
        <v>25173.997799999997</v>
      </c>
      <c r="G63" s="9">
        <f t="shared" si="1"/>
        <v>427957.96259999997</v>
      </c>
    </row>
    <row r="64" spans="1:7" ht="40.5" customHeight="1" x14ac:dyDescent="0.25">
      <c r="A64" s="14" t="s">
        <v>119</v>
      </c>
      <c r="B64" s="4" t="s">
        <v>120</v>
      </c>
      <c r="C64" s="12" t="s">
        <v>118</v>
      </c>
      <c r="D64" s="10" t="s">
        <v>62</v>
      </c>
      <c r="E64" s="23">
        <v>1</v>
      </c>
      <c r="F64" s="20">
        <v>2313600.9988000002</v>
      </c>
      <c r="G64" s="9">
        <f t="shared" si="1"/>
        <v>2313600.9988000002</v>
      </c>
    </row>
    <row r="65" spans="1:7" ht="40.5" customHeight="1" x14ac:dyDescent="0.25">
      <c r="A65" s="14" t="s">
        <v>119</v>
      </c>
      <c r="B65" s="4" t="s">
        <v>120</v>
      </c>
      <c r="C65" s="12" t="s">
        <v>118</v>
      </c>
      <c r="D65" s="10" t="s">
        <v>63</v>
      </c>
      <c r="E65" s="23">
        <v>16</v>
      </c>
      <c r="F65" s="20">
        <v>50546.999300000003</v>
      </c>
      <c r="G65" s="9">
        <f t="shared" si="1"/>
        <v>808751.98880000005</v>
      </c>
    </row>
    <row r="66" spans="1:7" ht="40.5" customHeight="1" x14ac:dyDescent="0.25">
      <c r="A66" s="14" t="s">
        <v>119</v>
      </c>
      <c r="B66" s="4" t="s">
        <v>120</v>
      </c>
      <c r="C66" s="12" t="s">
        <v>118</v>
      </c>
      <c r="D66" s="10" t="s">
        <v>66</v>
      </c>
      <c r="E66" s="23">
        <v>16</v>
      </c>
      <c r="F66" s="20">
        <v>6390.0025000000005</v>
      </c>
      <c r="G66" s="9">
        <f t="shared" si="1"/>
        <v>102240.04000000001</v>
      </c>
    </row>
    <row r="67" spans="1:7" ht="40.5" customHeight="1" x14ac:dyDescent="0.25">
      <c r="A67" s="14" t="s">
        <v>119</v>
      </c>
      <c r="B67" s="4" t="s">
        <v>120</v>
      </c>
      <c r="C67" s="12" t="s">
        <v>118</v>
      </c>
      <c r="D67" s="10" t="s">
        <v>32</v>
      </c>
      <c r="E67" s="23">
        <v>16</v>
      </c>
      <c r="F67" s="20">
        <v>8089.0011999999997</v>
      </c>
      <c r="G67" s="9">
        <f t="shared" si="1"/>
        <v>129424.0192</v>
      </c>
    </row>
    <row r="68" spans="1:7" ht="40.5" customHeight="1" x14ac:dyDescent="0.25">
      <c r="A68" s="14" t="s">
        <v>119</v>
      </c>
      <c r="B68" s="4" t="s">
        <v>120</v>
      </c>
      <c r="C68" s="12" t="s">
        <v>118</v>
      </c>
      <c r="D68" s="10" t="s">
        <v>42</v>
      </c>
      <c r="E68" s="23">
        <v>17</v>
      </c>
      <c r="F68" s="20">
        <v>34396.997600000002</v>
      </c>
      <c r="G68" s="9">
        <f t="shared" si="1"/>
        <v>584748.95920000004</v>
      </c>
    </row>
    <row r="69" spans="1:7" ht="40.5" customHeight="1" x14ac:dyDescent="0.25">
      <c r="A69" s="14" t="s">
        <v>119</v>
      </c>
      <c r="B69" s="4" t="s">
        <v>120</v>
      </c>
      <c r="C69" s="12" t="s">
        <v>118</v>
      </c>
      <c r="D69" s="10" t="s">
        <v>68</v>
      </c>
      <c r="E69" s="23">
        <v>24</v>
      </c>
      <c r="F69" s="20">
        <v>18704.003499999999</v>
      </c>
      <c r="G69" s="9">
        <f t="shared" si="1"/>
        <v>448896.08399999997</v>
      </c>
    </row>
    <row r="70" spans="1:7" ht="40.5" customHeight="1" x14ac:dyDescent="0.25">
      <c r="A70" s="14" t="s">
        <v>119</v>
      </c>
      <c r="B70" s="4" t="s">
        <v>120</v>
      </c>
      <c r="C70" s="12" t="s">
        <v>118</v>
      </c>
      <c r="D70" s="10" t="s">
        <v>69</v>
      </c>
      <c r="E70" s="23">
        <v>16</v>
      </c>
      <c r="F70" s="20">
        <v>17358.9941</v>
      </c>
      <c r="G70" s="9">
        <f t="shared" si="1"/>
        <v>277743.9056</v>
      </c>
    </row>
    <row r="71" spans="1:7" ht="40.5" customHeight="1" x14ac:dyDescent="0.25">
      <c r="A71" s="14" t="s">
        <v>119</v>
      </c>
      <c r="B71" s="4" t="s">
        <v>120</v>
      </c>
      <c r="C71" s="12" t="s">
        <v>118</v>
      </c>
      <c r="D71" s="10" t="s">
        <v>71</v>
      </c>
      <c r="E71" s="23">
        <v>17</v>
      </c>
      <c r="F71" s="20">
        <v>100170.99889999999</v>
      </c>
      <c r="G71" s="9">
        <f t="shared" si="1"/>
        <v>1702906.9812999999</v>
      </c>
    </row>
    <row r="72" spans="1:7" ht="40.5" customHeight="1" x14ac:dyDescent="0.25">
      <c r="A72" s="14" t="s">
        <v>119</v>
      </c>
      <c r="B72" s="4" t="s">
        <v>120</v>
      </c>
      <c r="C72" s="12" t="s">
        <v>118</v>
      </c>
      <c r="D72" s="6" t="s">
        <v>73</v>
      </c>
      <c r="E72" s="23">
        <v>8</v>
      </c>
      <c r="F72" s="20">
        <v>408378.00009999995</v>
      </c>
      <c r="G72" s="9">
        <f t="shared" si="1"/>
        <v>3267024.0007999996</v>
      </c>
    </row>
    <row r="73" spans="1:7" ht="40.5" customHeight="1" x14ac:dyDescent="0.25">
      <c r="A73" s="14" t="s">
        <v>119</v>
      </c>
      <c r="B73" s="4" t="s">
        <v>120</v>
      </c>
      <c r="C73" s="12" t="s">
        <v>118</v>
      </c>
      <c r="D73" s="6" t="s">
        <v>75</v>
      </c>
      <c r="E73" s="23">
        <v>16</v>
      </c>
      <c r="F73" s="20">
        <v>91712.002900000007</v>
      </c>
      <c r="G73" s="9">
        <f t="shared" si="1"/>
        <v>1467392.0464000001</v>
      </c>
    </row>
    <row r="74" spans="1:7" ht="18.75" customHeight="1" x14ac:dyDescent="0.25">
      <c r="A74" s="61" t="s">
        <v>9</v>
      </c>
      <c r="B74" s="61"/>
      <c r="C74" s="61"/>
      <c r="D74" s="61"/>
      <c r="E74" s="61"/>
      <c r="F74" s="62"/>
      <c r="G74" s="11">
        <f>SUM(G11:G73)</f>
        <v>40998214.175799996</v>
      </c>
    </row>
    <row r="75" spans="1:7" ht="12.75" customHeight="1" thickBot="1" x14ac:dyDescent="0.3"/>
    <row r="76" spans="1:7" ht="49.5" customHeight="1" thickBot="1" x14ac:dyDescent="0.3">
      <c r="A76" s="58" t="s">
        <v>8</v>
      </c>
      <c r="B76" s="59"/>
      <c r="C76" s="59"/>
      <c r="D76" s="59"/>
      <c r="E76" s="59"/>
      <c r="F76" s="59"/>
      <c r="G76" s="60"/>
    </row>
    <row r="77" spans="1:7" ht="17.25" customHeight="1" x14ac:dyDescent="0.25">
      <c r="A77" s="39" t="s">
        <v>128</v>
      </c>
      <c r="B77" s="39"/>
      <c r="C77" s="39"/>
      <c r="D77" s="39"/>
      <c r="E77" s="39"/>
      <c r="F77" s="39"/>
      <c r="G77" s="39"/>
    </row>
    <row r="78" spans="1:7" ht="9.75" customHeight="1" x14ac:dyDescent="0.25">
      <c r="A78" s="40"/>
      <c r="B78" s="40"/>
      <c r="C78" s="40"/>
      <c r="D78" s="40"/>
      <c r="E78" s="40"/>
      <c r="F78" s="40"/>
      <c r="G78" s="40"/>
    </row>
    <row r="79" spans="1:7" ht="12" customHeight="1" x14ac:dyDescent="0.25">
      <c r="A79" s="40"/>
      <c r="B79" s="40"/>
      <c r="C79" s="40"/>
      <c r="D79" s="40"/>
      <c r="E79" s="40"/>
      <c r="F79" s="40"/>
      <c r="G79" s="40"/>
    </row>
  </sheetData>
  <mergeCells count="13">
    <mergeCell ref="A77:G79"/>
    <mergeCell ref="A1:A6"/>
    <mergeCell ref="B1:E6"/>
    <mergeCell ref="F1:F2"/>
    <mergeCell ref="G1:G2"/>
    <mergeCell ref="F3:F4"/>
    <mergeCell ref="G3:G4"/>
    <mergeCell ref="F5:G6"/>
    <mergeCell ref="A7:G7"/>
    <mergeCell ref="A8:G8"/>
    <mergeCell ref="A9:G9"/>
    <mergeCell ref="A76:G76"/>
    <mergeCell ref="A74:F7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fitToHeight="0" orientation="landscape" horizontalDpi="4294967295" verticalDpi="4294967295" r:id="rId1"/>
  <headerFooter>
    <oddFooter>&amp;RF2 PR1 MPA1 P5 Versión 1.0</oddFooter>
  </headerFooter>
  <rowBreaks count="1" manualBreakCount="1">
    <brk id="4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view="pageBreakPreview" topLeftCell="A15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20.2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0.7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20.2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15" t="s">
        <v>76</v>
      </c>
      <c r="E11" s="28">
        <v>77</v>
      </c>
      <c r="F11" s="7">
        <v>125016.64</v>
      </c>
      <c r="G11" s="9">
        <f t="shared" ref="G11:G18" si="0">+F11*E11</f>
        <v>9626281.2799999993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15" t="s">
        <v>77</v>
      </c>
      <c r="E12" s="28">
        <v>231</v>
      </c>
      <c r="F12" s="7">
        <v>23919</v>
      </c>
      <c r="G12" s="9">
        <f t="shared" si="0"/>
        <v>5525289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16" t="s">
        <v>78</v>
      </c>
      <c r="E13" s="36">
        <v>2</v>
      </c>
      <c r="F13" s="25">
        <v>291883.2</v>
      </c>
      <c r="G13" s="9">
        <f t="shared" si="0"/>
        <v>583766.4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15" t="s">
        <v>79</v>
      </c>
      <c r="E14" s="28">
        <v>2</v>
      </c>
      <c r="F14" s="26">
        <v>45502.625</v>
      </c>
      <c r="G14" s="9">
        <f t="shared" si="0"/>
        <v>91005.25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15" t="s">
        <v>80</v>
      </c>
      <c r="E15" s="28">
        <v>8</v>
      </c>
      <c r="F15" s="7">
        <v>566559</v>
      </c>
      <c r="G15" s="9">
        <f t="shared" si="0"/>
        <v>4532472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15" t="s">
        <v>81</v>
      </c>
      <c r="E16" s="28">
        <v>3</v>
      </c>
      <c r="F16" s="26">
        <v>541772.04969999997</v>
      </c>
      <c r="G16" s="9">
        <f t="shared" si="0"/>
        <v>1625316.1491</v>
      </c>
    </row>
    <row r="17" spans="1:7" ht="40.5" customHeight="1" x14ac:dyDescent="0.25">
      <c r="A17" s="14" t="s">
        <v>119</v>
      </c>
      <c r="B17" s="4" t="s">
        <v>120</v>
      </c>
      <c r="C17" s="12" t="s">
        <v>118</v>
      </c>
      <c r="D17" s="15" t="s">
        <v>82</v>
      </c>
      <c r="E17" s="28">
        <v>1</v>
      </c>
      <c r="F17" s="26">
        <v>323531.25</v>
      </c>
      <c r="G17" s="9">
        <f t="shared" si="0"/>
        <v>323531.25</v>
      </c>
    </row>
    <row r="18" spans="1:7" ht="40.5" customHeight="1" x14ac:dyDescent="0.25">
      <c r="A18" s="14" t="s">
        <v>119</v>
      </c>
      <c r="B18" s="4" t="s">
        <v>120</v>
      </c>
      <c r="C18" s="12" t="s">
        <v>118</v>
      </c>
      <c r="D18" s="15" t="s">
        <v>83</v>
      </c>
      <c r="E18" s="28">
        <v>3</v>
      </c>
      <c r="F18" s="26">
        <v>232430.514</v>
      </c>
      <c r="G18" s="9">
        <f t="shared" si="0"/>
        <v>697291.54200000002</v>
      </c>
    </row>
    <row r="19" spans="1:7" ht="40.5" customHeight="1" x14ac:dyDescent="0.25">
      <c r="A19" s="14" t="s">
        <v>119</v>
      </c>
      <c r="B19" s="4" t="s">
        <v>120</v>
      </c>
      <c r="C19" s="12" t="s">
        <v>118</v>
      </c>
      <c r="D19" s="27" t="s">
        <v>84</v>
      </c>
      <c r="E19" s="28">
        <v>3</v>
      </c>
      <c r="F19" s="26">
        <v>516696.45299999998</v>
      </c>
      <c r="G19" s="9">
        <f>+F19*E19</f>
        <v>1550089.3589999999</v>
      </c>
    </row>
    <row r="20" spans="1:7" ht="18.75" customHeight="1" x14ac:dyDescent="0.25">
      <c r="A20" s="61" t="s">
        <v>11</v>
      </c>
      <c r="B20" s="61"/>
      <c r="C20" s="61"/>
      <c r="D20" s="61"/>
      <c r="E20" s="61"/>
      <c r="F20" s="62"/>
      <c r="G20" s="11">
        <f>SUM(G11:G19)</f>
        <v>24555042.230099998</v>
      </c>
    </row>
    <row r="21" spans="1:7" ht="12.75" customHeight="1" thickBot="1" x14ac:dyDescent="0.3"/>
    <row r="22" spans="1:7" ht="49.5" customHeight="1" thickBot="1" x14ac:dyDescent="0.3">
      <c r="A22" s="58" t="s">
        <v>8</v>
      </c>
      <c r="B22" s="59"/>
      <c r="C22" s="59"/>
      <c r="D22" s="59"/>
      <c r="E22" s="59"/>
      <c r="F22" s="59"/>
      <c r="G22" s="60"/>
    </row>
    <row r="23" spans="1:7" ht="17.25" customHeight="1" x14ac:dyDescent="0.25">
      <c r="A23" s="39" t="s">
        <v>128</v>
      </c>
      <c r="B23" s="39"/>
      <c r="C23" s="39"/>
      <c r="D23" s="39"/>
      <c r="E23" s="39"/>
      <c r="F23" s="39"/>
      <c r="G23" s="39"/>
    </row>
    <row r="24" spans="1:7" ht="9.75" customHeight="1" x14ac:dyDescent="0.25">
      <c r="A24" s="40"/>
      <c r="B24" s="40"/>
      <c r="C24" s="40"/>
      <c r="D24" s="40"/>
      <c r="E24" s="40"/>
      <c r="F24" s="40"/>
      <c r="G24" s="40"/>
    </row>
    <row r="25" spans="1:7" ht="12" customHeight="1" x14ac:dyDescent="0.25">
      <c r="A25" s="40"/>
      <c r="B25" s="40"/>
      <c r="C25" s="40"/>
      <c r="D25" s="40"/>
      <c r="E25" s="40"/>
      <c r="F25" s="40"/>
      <c r="G25" s="40"/>
    </row>
  </sheetData>
  <mergeCells count="13">
    <mergeCell ref="A23:G25"/>
    <mergeCell ref="A1:A6"/>
    <mergeCell ref="B1:E6"/>
    <mergeCell ref="F1:F2"/>
    <mergeCell ref="G1:G2"/>
    <mergeCell ref="F3:F4"/>
    <mergeCell ref="G3:G4"/>
    <mergeCell ref="F5:G6"/>
    <mergeCell ref="A7:G7"/>
    <mergeCell ref="A8:G8"/>
    <mergeCell ref="A9:G9"/>
    <mergeCell ref="A20:F20"/>
    <mergeCell ref="A22:G22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66" orientation="landscape" horizontalDpi="4294967295" verticalDpi="4294967295" r:id="rId1"/>
  <headerFooter>
    <oddFooter>&amp;RF2 PR1 MPA1 P5 Versión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view="pageBreakPreview" topLeftCell="A18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1.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29" t="s">
        <v>85</v>
      </c>
      <c r="E11" s="30">
        <v>5</v>
      </c>
      <c r="F11" s="31">
        <v>109900</v>
      </c>
      <c r="G11" s="34">
        <f>+E11*F11</f>
        <v>549500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29" t="s">
        <v>86</v>
      </c>
      <c r="E12" s="30">
        <v>1</v>
      </c>
      <c r="F12" s="31">
        <v>526900</v>
      </c>
      <c r="G12" s="34">
        <f t="shared" ref="G12:G21" si="0">+E12*F12</f>
        <v>526900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29" t="s">
        <v>87</v>
      </c>
      <c r="E13" s="30">
        <v>1</v>
      </c>
      <c r="F13" s="31">
        <v>169900</v>
      </c>
      <c r="G13" s="34">
        <f t="shared" si="0"/>
        <v>169900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29" t="s">
        <v>88</v>
      </c>
      <c r="E14" s="30">
        <v>1</v>
      </c>
      <c r="F14" s="31">
        <v>49899</v>
      </c>
      <c r="G14" s="34">
        <f t="shared" si="0"/>
        <v>49899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29" t="s">
        <v>89</v>
      </c>
      <c r="E15" s="30">
        <v>6</v>
      </c>
      <c r="F15" s="31">
        <v>399899</v>
      </c>
      <c r="G15" s="34">
        <f t="shared" si="0"/>
        <v>2399394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29" t="s">
        <v>90</v>
      </c>
      <c r="E16" s="30">
        <v>1</v>
      </c>
      <c r="F16" s="31">
        <v>329899</v>
      </c>
      <c r="G16" s="34">
        <f t="shared" si="0"/>
        <v>329899</v>
      </c>
    </row>
    <row r="17" spans="1:7" ht="58.5" customHeight="1" x14ac:dyDescent="0.25">
      <c r="A17" s="14" t="s">
        <v>119</v>
      </c>
      <c r="B17" s="4" t="s">
        <v>120</v>
      </c>
      <c r="C17" s="12" t="s">
        <v>118</v>
      </c>
      <c r="D17" s="29" t="s">
        <v>91</v>
      </c>
      <c r="E17" s="30">
        <v>3</v>
      </c>
      <c r="F17" s="31">
        <v>122900</v>
      </c>
      <c r="G17" s="34">
        <f t="shared" si="0"/>
        <v>368700</v>
      </c>
    </row>
    <row r="18" spans="1:7" ht="58.5" customHeight="1" x14ac:dyDescent="0.25">
      <c r="A18" s="14" t="s">
        <v>119</v>
      </c>
      <c r="B18" s="4" t="s">
        <v>120</v>
      </c>
      <c r="C18" s="12" t="s">
        <v>118</v>
      </c>
      <c r="D18" s="29" t="s">
        <v>92</v>
      </c>
      <c r="E18" s="30">
        <v>1</v>
      </c>
      <c r="F18" s="31">
        <v>969899</v>
      </c>
      <c r="G18" s="34">
        <f t="shared" si="0"/>
        <v>969899</v>
      </c>
    </row>
    <row r="19" spans="1:7" ht="58.5" customHeight="1" x14ac:dyDescent="0.25">
      <c r="A19" s="14" t="s">
        <v>119</v>
      </c>
      <c r="B19" s="4" t="s">
        <v>120</v>
      </c>
      <c r="C19" s="12" t="s">
        <v>118</v>
      </c>
      <c r="D19" s="29" t="s">
        <v>93</v>
      </c>
      <c r="E19" s="30">
        <v>2</v>
      </c>
      <c r="F19" s="31">
        <v>24900</v>
      </c>
      <c r="G19" s="34">
        <f t="shared" si="0"/>
        <v>49800</v>
      </c>
    </row>
    <row r="20" spans="1:7" ht="58.5" customHeight="1" x14ac:dyDescent="0.25">
      <c r="A20" s="14" t="s">
        <v>119</v>
      </c>
      <c r="B20" s="4" t="s">
        <v>120</v>
      </c>
      <c r="C20" s="12" t="s">
        <v>118</v>
      </c>
      <c r="D20" s="24" t="s">
        <v>94</v>
      </c>
      <c r="E20" s="17">
        <v>2</v>
      </c>
      <c r="F20" s="31">
        <v>2797.69</v>
      </c>
      <c r="G20" s="34">
        <f t="shared" si="0"/>
        <v>5595.38</v>
      </c>
    </row>
    <row r="21" spans="1:7" ht="58.5" customHeight="1" x14ac:dyDescent="0.25">
      <c r="A21" s="14" t="s">
        <v>119</v>
      </c>
      <c r="B21" s="4" t="s">
        <v>120</v>
      </c>
      <c r="C21" s="12" t="s">
        <v>118</v>
      </c>
      <c r="D21" s="32" t="s">
        <v>95</v>
      </c>
      <c r="E21" s="17">
        <v>5</v>
      </c>
      <c r="F21" s="31">
        <v>56899.85</v>
      </c>
      <c r="G21" s="34">
        <f t="shared" si="0"/>
        <v>284499.25</v>
      </c>
    </row>
    <row r="22" spans="1:7" ht="18.75" customHeight="1" x14ac:dyDescent="0.25">
      <c r="A22" s="61" t="s">
        <v>12</v>
      </c>
      <c r="B22" s="61"/>
      <c r="C22" s="61"/>
      <c r="D22" s="61"/>
      <c r="E22" s="61"/>
      <c r="F22" s="62"/>
      <c r="G22" s="11">
        <f>SUM(G11:G21)</f>
        <v>5703985.6299999999</v>
      </c>
    </row>
    <row r="23" spans="1:7" ht="12.75" customHeight="1" thickBot="1" x14ac:dyDescent="0.3"/>
    <row r="24" spans="1:7" ht="49.5" customHeight="1" thickBot="1" x14ac:dyDescent="0.3">
      <c r="A24" s="58" t="s">
        <v>8</v>
      </c>
      <c r="B24" s="59"/>
      <c r="C24" s="59"/>
      <c r="D24" s="59"/>
      <c r="E24" s="59"/>
      <c r="F24" s="59"/>
      <c r="G24" s="60"/>
    </row>
    <row r="25" spans="1:7" ht="17.25" customHeight="1" x14ac:dyDescent="0.25">
      <c r="A25" s="39" t="s">
        <v>128</v>
      </c>
      <c r="B25" s="39"/>
      <c r="C25" s="39"/>
      <c r="D25" s="39"/>
      <c r="E25" s="39"/>
      <c r="F25" s="39"/>
      <c r="G25" s="39"/>
    </row>
    <row r="26" spans="1:7" ht="9.75" customHeight="1" x14ac:dyDescent="0.25">
      <c r="A26" s="40"/>
      <c r="B26" s="40"/>
      <c r="C26" s="40"/>
      <c r="D26" s="40"/>
      <c r="E26" s="40"/>
      <c r="F26" s="40"/>
      <c r="G26" s="40"/>
    </row>
    <row r="27" spans="1:7" ht="12" customHeight="1" x14ac:dyDescent="0.25">
      <c r="A27" s="40"/>
      <c r="B27" s="40"/>
      <c r="C27" s="40"/>
      <c r="D27" s="40"/>
      <c r="E27" s="40"/>
      <c r="F27" s="40"/>
      <c r="G27" s="40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25:G27"/>
    <mergeCell ref="A7:G7"/>
    <mergeCell ref="A8:G8"/>
    <mergeCell ref="A9:G9"/>
    <mergeCell ref="A22:F22"/>
    <mergeCell ref="A24:G2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55" orientation="landscape" horizontalDpi="4294967295" verticalDpi="4294967295" r:id="rId1"/>
  <headerFooter>
    <oddFooter>&amp;RF2 PR1 MPA1 P5 Versión 1.0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0"/>
  <sheetViews>
    <sheetView view="pageBreakPreview" topLeftCell="A21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7.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97</v>
      </c>
      <c r="E11" s="30">
        <v>2</v>
      </c>
      <c r="F11" s="31">
        <v>257397</v>
      </c>
      <c r="G11" s="34">
        <f>+E11*F11</f>
        <v>514794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35" t="s">
        <v>98</v>
      </c>
      <c r="E12" s="30">
        <v>2</v>
      </c>
      <c r="F12" s="31">
        <v>238100</v>
      </c>
      <c r="G12" s="34">
        <f t="shared" ref="G12:G24" si="0">+E12*F12</f>
        <v>476200</v>
      </c>
    </row>
    <row r="13" spans="1:7" ht="58.5" customHeight="1" x14ac:dyDescent="0.25">
      <c r="A13" s="14" t="s">
        <v>119</v>
      </c>
      <c r="B13" s="4" t="s">
        <v>120</v>
      </c>
      <c r="C13" s="12" t="s">
        <v>118</v>
      </c>
      <c r="D13" s="35" t="s">
        <v>99</v>
      </c>
      <c r="E13" s="30">
        <v>2</v>
      </c>
      <c r="F13" s="31">
        <v>25545</v>
      </c>
      <c r="G13" s="34">
        <f t="shared" si="0"/>
        <v>51090</v>
      </c>
    </row>
    <row r="14" spans="1:7" ht="58.5" customHeight="1" x14ac:dyDescent="0.25">
      <c r="A14" s="14" t="s">
        <v>119</v>
      </c>
      <c r="B14" s="4" t="s">
        <v>120</v>
      </c>
      <c r="C14" s="12" t="s">
        <v>118</v>
      </c>
      <c r="D14" s="35" t="s">
        <v>100</v>
      </c>
      <c r="E14" s="30">
        <v>2</v>
      </c>
      <c r="F14" s="31">
        <v>44200</v>
      </c>
      <c r="G14" s="34">
        <f t="shared" si="0"/>
        <v>88400</v>
      </c>
    </row>
    <row r="15" spans="1:7" ht="58.5" customHeight="1" x14ac:dyDescent="0.25">
      <c r="A15" s="14" t="s">
        <v>119</v>
      </c>
      <c r="B15" s="4" t="s">
        <v>120</v>
      </c>
      <c r="C15" s="12" t="s">
        <v>118</v>
      </c>
      <c r="D15" s="35" t="s">
        <v>101</v>
      </c>
      <c r="E15" s="30">
        <v>3</v>
      </c>
      <c r="F15" s="31">
        <v>7900</v>
      </c>
      <c r="G15" s="34">
        <f t="shared" si="0"/>
        <v>23700</v>
      </c>
    </row>
    <row r="16" spans="1:7" ht="58.5" customHeight="1" x14ac:dyDescent="0.25">
      <c r="A16" s="14" t="s">
        <v>119</v>
      </c>
      <c r="B16" s="4" t="s">
        <v>120</v>
      </c>
      <c r="C16" s="12" t="s">
        <v>118</v>
      </c>
      <c r="D16" s="35" t="s">
        <v>102</v>
      </c>
      <c r="E16" s="30">
        <v>1</v>
      </c>
      <c r="F16" s="31">
        <v>211047</v>
      </c>
      <c r="G16" s="34">
        <f t="shared" si="0"/>
        <v>211047</v>
      </c>
    </row>
    <row r="17" spans="1:7" ht="58.5" customHeight="1" x14ac:dyDescent="0.25">
      <c r="A17" s="14" t="s">
        <v>119</v>
      </c>
      <c r="B17" s="4" t="s">
        <v>120</v>
      </c>
      <c r="C17" s="12" t="s">
        <v>118</v>
      </c>
      <c r="D17" s="35" t="s">
        <v>103</v>
      </c>
      <c r="E17" s="30">
        <v>2</v>
      </c>
      <c r="F17" s="31">
        <v>139050</v>
      </c>
      <c r="G17" s="34">
        <f t="shared" si="0"/>
        <v>278100</v>
      </c>
    </row>
    <row r="18" spans="1:7" ht="58.5" customHeight="1" x14ac:dyDescent="0.25">
      <c r="A18" s="14" t="s">
        <v>119</v>
      </c>
      <c r="B18" s="4" t="s">
        <v>120</v>
      </c>
      <c r="C18" s="12" t="s">
        <v>118</v>
      </c>
      <c r="D18" s="35" t="s">
        <v>115</v>
      </c>
      <c r="E18" s="30">
        <v>7</v>
      </c>
      <c r="F18" s="31">
        <v>34917</v>
      </c>
      <c r="G18" s="34">
        <f t="shared" si="0"/>
        <v>244419</v>
      </c>
    </row>
    <row r="19" spans="1:7" ht="58.5" customHeight="1" x14ac:dyDescent="0.25">
      <c r="A19" s="14" t="s">
        <v>119</v>
      </c>
      <c r="B19" s="4" t="s">
        <v>120</v>
      </c>
      <c r="C19" s="12" t="s">
        <v>118</v>
      </c>
      <c r="D19" s="35" t="s">
        <v>104</v>
      </c>
      <c r="E19" s="30">
        <v>2</v>
      </c>
      <c r="F19" s="31">
        <v>21630</v>
      </c>
      <c r="G19" s="34">
        <f t="shared" si="0"/>
        <v>43260</v>
      </c>
    </row>
    <row r="20" spans="1:7" ht="58.5" customHeight="1" x14ac:dyDescent="0.25">
      <c r="A20" s="14" t="s">
        <v>119</v>
      </c>
      <c r="B20" s="4" t="s">
        <v>120</v>
      </c>
      <c r="C20" s="12" t="s">
        <v>118</v>
      </c>
      <c r="D20" s="35" t="s">
        <v>105</v>
      </c>
      <c r="E20" s="30">
        <v>2</v>
      </c>
      <c r="F20" s="31">
        <v>63242</v>
      </c>
      <c r="G20" s="34">
        <f t="shared" si="0"/>
        <v>126484</v>
      </c>
    </row>
    <row r="21" spans="1:7" ht="58.5" customHeight="1" x14ac:dyDescent="0.25">
      <c r="A21" s="14" t="s">
        <v>119</v>
      </c>
      <c r="B21" s="4" t="s">
        <v>120</v>
      </c>
      <c r="C21" s="12" t="s">
        <v>118</v>
      </c>
      <c r="D21" s="35" t="s">
        <v>106</v>
      </c>
      <c r="E21" s="30">
        <v>3</v>
      </c>
      <c r="F21" s="31">
        <v>62750</v>
      </c>
      <c r="G21" s="34">
        <f t="shared" si="0"/>
        <v>188250</v>
      </c>
    </row>
    <row r="22" spans="1:7" ht="58.5" customHeight="1" x14ac:dyDescent="0.25">
      <c r="A22" s="14" t="s">
        <v>119</v>
      </c>
      <c r="B22" s="4" t="s">
        <v>120</v>
      </c>
      <c r="C22" s="12" t="s">
        <v>118</v>
      </c>
      <c r="D22" s="35" t="s">
        <v>107</v>
      </c>
      <c r="E22" s="30">
        <v>3</v>
      </c>
      <c r="F22" s="31">
        <v>21900</v>
      </c>
      <c r="G22" s="34">
        <f t="shared" si="0"/>
        <v>65700</v>
      </c>
    </row>
    <row r="23" spans="1:7" ht="58.5" customHeight="1" x14ac:dyDescent="0.25">
      <c r="A23" s="14" t="s">
        <v>119</v>
      </c>
      <c r="B23" s="4" t="s">
        <v>120</v>
      </c>
      <c r="C23" s="12" t="s">
        <v>118</v>
      </c>
      <c r="D23" s="35" t="s">
        <v>108</v>
      </c>
      <c r="E23" s="30">
        <v>4</v>
      </c>
      <c r="F23" s="31">
        <v>12900</v>
      </c>
      <c r="G23" s="34">
        <f t="shared" si="0"/>
        <v>51600</v>
      </c>
    </row>
    <row r="24" spans="1:7" ht="58.5" customHeight="1" x14ac:dyDescent="0.25">
      <c r="A24" s="14" t="s">
        <v>119</v>
      </c>
      <c r="B24" s="4" t="s">
        <v>120</v>
      </c>
      <c r="C24" s="12" t="s">
        <v>118</v>
      </c>
      <c r="D24" s="35" t="s">
        <v>109</v>
      </c>
      <c r="E24" s="30">
        <v>4</v>
      </c>
      <c r="F24" s="31">
        <v>45000</v>
      </c>
      <c r="G24" s="34">
        <f t="shared" si="0"/>
        <v>180000</v>
      </c>
    </row>
    <row r="25" spans="1:7" ht="18.75" customHeight="1" x14ac:dyDescent="0.25">
      <c r="A25" s="61" t="s">
        <v>96</v>
      </c>
      <c r="B25" s="61"/>
      <c r="C25" s="61"/>
      <c r="D25" s="61"/>
      <c r="E25" s="61"/>
      <c r="F25" s="62"/>
      <c r="G25" s="11">
        <f>SUM(G11:G24)</f>
        <v>2543044</v>
      </c>
    </row>
    <row r="26" spans="1:7" ht="12.75" customHeight="1" thickBot="1" x14ac:dyDescent="0.3"/>
    <row r="27" spans="1:7" ht="49.5" customHeight="1" thickBot="1" x14ac:dyDescent="0.3">
      <c r="A27" s="58" t="s">
        <v>8</v>
      </c>
      <c r="B27" s="59"/>
      <c r="C27" s="59"/>
      <c r="D27" s="59"/>
      <c r="E27" s="59"/>
      <c r="F27" s="59"/>
      <c r="G27" s="60"/>
    </row>
    <row r="28" spans="1:7" ht="17.25" customHeight="1" x14ac:dyDescent="0.25">
      <c r="A28" s="39" t="s">
        <v>128</v>
      </c>
      <c r="B28" s="39"/>
      <c r="C28" s="39"/>
      <c r="D28" s="39"/>
      <c r="E28" s="39"/>
      <c r="F28" s="39"/>
      <c r="G28" s="39"/>
    </row>
    <row r="29" spans="1:7" ht="9.75" customHeight="1" x14ac:dyDescent="0.25">
      <c r="A29" s="40"/>
      <c r="B29" s="40"/>
      <c r="C29" s="40"/>
      <c r="D29" s="40"/>
      <c r="E29" s="40"/>
      <c r="F29" s="40"/>
      <c r="G29" s="40"/>
    </row>
    <row r="30" spans="1:7" ht="12" customHeight="1" x14ac:dyDescent="0.25">
      <c r="A30" s="40"/>
      <c r="B30" s="40"/>
      <c r="C30" s="40"/>
      <c r="D30" s="40"/>
      <c r="E30" s="40"/>
      <c r="F30" s="40"/>
      <c r="G30" s="40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28:G30"/>
    <mergeCell ref="A7:G7"/>
    <mergeCell ref="A8:G8"/>
    <mergeCell ref="A9:G9"/>
    <mergeCell ref="A25:F25"/>
    <mergeCell ref="A27:G27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fitToHeight="0" orientation="landscape" horizontalDpi="4294967295" verticalDpi="4294967295" r:id="rId1"/>
  <headerFooter>
    <oddFooter>&amp;RF2 PR1 MPA1 P5 Versión 1.0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view="pageBreakPreview" topLeftCell="A10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5.2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110</v>
      </c>
      <c r="E11" s="30">
        <v>1</v>
      </c>
      <c r="F11" s="31">
        <v>1499000</v>
      </c>
      <c r="G11" s="34">
        <f>+E11*F11</f>
        <v>1499000</v>
      </c>
    </row>
    <row r="12" spans="1:7" ht="58.5" customHeight="1" x14ac:dyDescent="0.25">
      <c r="A12" s="14" t="s">
        <v>119</v>
      </c>
      <c r="B12" s="4" t="s">
        <v>120</v>
      </c>
      <c r="C12" s="12" t="s">
        <v>118</v>
      </c>
      <c r="D12" s="35" t="s">
        <v>111</v>
      </c>
      <c r="E12" s="30">
        <v>10</v>
      </c>
      <c r="F12" s="31">
        <v>164000</v>
      </c>
      <c r="G12" s="34">
        <f>+E12*F12</f>
        <v>1640000</v>
      </c>
    </row>
    <row r="13" spans="1:7" ht="18.75" customHeight="1" x14ac:dyDescent="0.25">
      <c r="A13" s="61" t="s">
        <v>112</v>
      </c>
      <c r="B13" s="61"/>
      <c r="C13" s="61"/>
      <c r="D13" s="61"/>
      <c r="E13" s="61"/>
      <c r="F13" s="62"/>
      <c r="G13" s="11">
        <f>SUM(G11:G12)</f>
        <v>3139000</v>
      </c>
    </row>
    <row r="14" spans="1:7" ht="12.75" customHeight="1" thickBot="1" x14ac:dyDescent="0.3"/>
    <row r="15" spans="1:7" ht="49.5" customHeight="1" thickBot="1" x14ac:dyDescent="0.3">
      <c r="A15" s="58" t="s">
        <v>8</v>
      </c>
      <c r="B15" s="59"/>
      <c r="C15" s="59"/>
      <c r="D15" s="59"/>
      <c r="E15" s="59"/>
      <c r="F15" s="59"/>
      <c r="G15" s="60"/>
    </row>
    <row r="16" spans="1:7" ht="17.25" customHeight="1" x14ac:dyDescent="0.25">
      <c r="A16" s="39" t="s">
        <v>128</v>
      </c>
      <c r="B16" s="39"/>
      <c r="C16" s="39"/>
      <c r="D16" s="39"/>
      <c r="E16" s="39"/>
      <c r="F16" s="39"/>
      <c r="G16" s="39"/>
    </row>
    <row r="17" spans="1:7" ht="9.75" customHeight="1" x14ac:dyDescent="0.25">
      <c r="A17" s="40"/>
      <c r="B17" s="40"/>
      <c r="C17" s="40"/>
      <c r="D17" s="40"/>
      <c r="E17" s="40"/>
      <c r="F17" s="40"/>
      <c r="G17" s="40"/>
    </row>
    <row r="18" spans="1:7" ht="12" customHeight="1" x14ac:dyDescent="0.25">
      <c r="A18" s="40"/>
      <c r="B18" s="40"/>
      <c r="C18" s="40"/>
      <c r="D18" s="40"/>
      <c r="E18" s="40"/>
      <c r="F18" s="40"/>
      <c r="G18" s="40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16:G18"/>
    <mergeCell ref="A7:G7"/>
    <mergeCell ref="A8:G8"/>
    <mergeCell ref="A9:G9"/>
    <mergeCell ref="A13:F13"/>
    <mergeCell ref="A15:G15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view="pageBreakPreview" topLeftCell="A4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4.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114</v>
      </c>
      <c r="E11" s="30">
        <v>1</v>
      </c>
      <c r="F11" s="31">
        <v>2404559</v>
      </c>
      <c r="G11" s="33">
        <f>+E11*F11</f>
        <v>2404559</v>
      </c>
    </row>
    <row r="12" spans="1:7" ht="18.75" customHeight="1" x14ac:dyDescent="0.25">
      <c r="A12" s="61" t="s">
        <v>113</v>
      </c>
      <c r="B12" s="61"/>
      <c r="C12" s="61"/>
      <c r="D12" s="61"/>
      <c r="E12" s="61"/>
      <c r="F12" s="62"/>
      <c r="G12" s="11">
        <f>SUM(G11)</f>
        <v>2404559</v>
      </c>
    </row>
    <row r="13" spans="1:7" ht="12.75" customHeight="1" thickBot="1" x14ac:dyDescent="0.3"/>
    <row r="14" spans="1:7" ht="49.5" customHeight="1" thickBot="1" x14ac:dyDescent="0.3">
      <c r="A14" s="58" t="s">
        <v>8</v>
      </c>
      <c r="B14" s="59"/>
      <c r="C14" s="59"/>
      <c r="D14" s="59"/>
      <c r="E14" s="59"/>
      <c r="F14" s="59"/>
      <c r="G14" s="60"/>
    </row>
    <row r="15" spans="1:7" ht="17.25" customHeight="1" x14ac:dyDescent="0.25">
      <c r="A15" s="39" t="s">
        <v>128</v>
      </c>
      <c r="B15" s="39"/>
      <c r="C15" s="39"/>
      <c r="D15" s="39"/>
      <c r="E15" s="39"/>
      <c r="F15" s="39"/>
      <c r="G15" s="39"/>
    </row>
    <row r="16" spans="1:7" ht="9.75" customHeight="1" x14ac:dyDescent="0.25">
      <c r="A16" s="40"/>
      <c r="B16" s="40"/>
      <c r="C16" s="40"/>
      <c r="D16" s="40"/>
      <c r="E16" s="40"/>
      <c r="F16" s="40"/>
      <c r="G16" s="40"/>
    </row>
    <row r="17" spans="1:7" ht="12" customHeight="1" x14ac:dyDescent="0.25">
      <c r="A17" s="40"/>
      <c r="B17" s="40"/>
      <c r="C17" s="40"/>
      <c r="D17" s="40"/>
      <c r="E17" s="40"/>
      <c r="F17" s="40"/>
      <c r="G17" s="40"/>
    </row>
  </sheetData>
  <mergeCells count="13">
    <mergeCell ref="A1:A6"/>
    <mergeCell ref="B1:E6"/>
    <mergeCell ref="F1:F2"/>
    <mergeCell ref="G1:G2"/>
    <mergeCell ref="F3:F4"/>
    <mergeCell ref="G3:G4"/>
    <mergeCell ref="F5:G6"/>
    <mergeCell ref="A15:G17"/>
    <mergeCell ref="A7:G7"/>
    <mergeCell ref="A8:G8"/>
    <mergeCell ref="A9:G9"/>
    <mergeCell ref="A12:F12"/>
    <mergeCell ref="A14:G14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9D80-D49B-4BAC-8C76-9A1DDCA7B4EB}">
  <dimension ref="A1:G17"/>
  <sheetViews>
    <sheetView view="pageBreakPreview" topLeftCell="A2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48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121</v>
      </c>
      <c r="E11" s="30">
        <v>8</v>
      </c>
      <c r="F11" s="37">
        <v>22550.52</v>
      </c>
      <c r="G11" s="38">
        <f>+E11*F11</f>
        <v>180404.16</v>
      </c>
    </row>
    <row r="12" spans="1:7" ht="18.75" customHeight="1" x14ac:dyDescent="0.25">
      <c r="A12" s="61" t="s">
        <v>122</v>
      </c>
      <c r="B12" s="61"/>
      <c r="C12" s="61"/>
      <c r="D12" s="61"/>
      <c r="E12" s="61"/>
      <c r="F12" s="62"/>
      <c r="G12" s="11">
        <f>SUM(G11:G11)</f>
        <v>180404.16</v>
      </c>
    </row>
    <row r="13" spans="1:7" ht="12.75" customHeight="1" thickBot="1" x14ac:dyDescent="0.3"/>
    <row r="14" spans="1:7" ht="49.5" customHeight="1" thickBot="1" x14ac:dyDescent="0.3">
      <c r="A14" s="58" t="s">
        <v>8</v>
      </c>
      <c r="B14" s="59"/>
      <c r="C14" s="59"/>
      <c r="D14" s="59"/>
      <c r="E14" s="59"/>
      <c r="F14" s="59"/>
      <c r="G14" s="60"/>
    </row>
    <row r="15" spans="1:7" ht="17.25" customHeight="1" x14ac:dyDescent="0.25">
      <c r="A15" s="39" t="s">
        <v>128</v>
      </c>
      <c r="B15" s="39"/>
      <c r="C15" s="39"/>
      <c r="D15" s="39"/>
      <c r="E15" s="39"/>
      <c r="F15" s="39"/>
      <c r="G15" s="39"/>
    </row>
    <row r="16" spans="1:7" ht="9.75" customHeight="1" x14ac:dyDescent="0.25">
      <c r="A16" s="40"/>
      <c r="B16" s="40"/>
      <c r="C16" s="40"/>
      <c r="D16" s="40"/>
      <c r="E16" s="40"/>
      <c r="F16" s="40"/>
      <c r="G16" s="40"/>
    </row>
    <row r="17" spans="1:7" ht="12" customHeight="1" x14ac:dyDescent="0.25">
      <c r="A17" s="40"/>
      <c r="B17" s="40"/>
      <c r="C17" s="40"/>
      <c r="D17" s="40"/>
      <c r="E17" s="40"/>
      <c r="F17" s="40"/>
      <c r="G17" s="40"/>
    </row>
  </sheetData>
  <mergeCells count="13">
    <mergeCell ref="A15:G17"/>
    <mergeCell ref="A7:G7"/>
    <mergeCell ref="A8:G8"/>
    <mergeCell ref="A9:G9"/>
    <mergeCell ref="A12:F12"/>
    <mergeCell ref="A14:G14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9F91-C463-49F0-8543-B00AF16D353C}">
  <dimension ref="A1:G17"/>
  <sheetViews>
    <sheetView tabSelected="1" view="pageBreakPreview" zoomScale="80" zoomScaleNormal="100" zoomScaleSheetLayoutView="80" workbookViewId="0">
      <selection activeCell="A7" sqref="A7:G9"/>
    </sheetView>
  </sheetViews>
  <sheetFormatPr baseColWidth="10" defaultRowHeight="15" x14ac:dyDescent="0.25"/>
  <cols>
    <col min="1" max="1" width="23.5703125" customWidth="1"/>
    <col min="2" max="2" width="14.140625" customWidth="1"/>
    <col min="3" max="3" width="32.42578125" customWidth="1"/>
    <col min="4" max="4" width="40.28515625" customWidth="1"/>
    <col min="5" max="5" width="11.140625" style="13" customWidth="1"/>
    <col min="6" max="6" width="12.7109375" customWidth="1"/>
    <col min="7" max="7" width="17.5703125" customWidth="1"/>
  </cols>
  <sheetData>
    <row r="1" spans="1:7" ht="15" customHeight="1" x14ac:dyDescent="0.25">
      <c r="A1" s="41"/>
      <c r="B1" s="44" t="s">
        <v>125</v>
      </c>
      <c r="C1" s="45"/>
      <c r="D1" s="45"/>
      <c r="E1" s="45"/>
      <c r="F1" s="46" t="s">
        <v>0</v>
      </c>
      <c r="G1" s="47">
        <v>43350</v>
      </c>
    </row>
    <row r="2" spans="1:7" x14ac:dyDescent="0.25">
      <c r="A2" s="42"/>
      <c r="B2" s="45"/>
      <c r="C2" s="45"/>
      <c r="D2" s="45"/>
      <c r="E2" s="45"/>
      <c r="F2" s="46"/>
      <c r="G2" s="46"/>
    </row>
    <row r="3" spans="1:7" x14ac:dyDescent="0.25">
      <c r="A3" s="42"/>
      <c r="B3" s="45"/>
      <c r="C3" s="45"/>
      <c r="D3" s="45"/>
      <c r="E3" s="45"/>
      <c r="F3" s="46" t="s">
        <v>126</v>
      </c>
      <c r="G3" s="46" t="s">
        <v>1</v>
      </c>
    </row>
    <row r="4" spans="1:7" x14ac:dyDescent="0.25">
      <c r="A4" s="42"/>
      <c r="B4" s="45"/>
      <c r="C4" s="45"/>
      <c r="D4" s="45"/>
      <c r="E4" s="45"/>
      <c r="F4" s="46"/>
      <c r="G4" s="46"/>
    </row>
    <row r="5" spans="1:7" ht="15" customHeight="1" x14ac:dyDescent="0.25">
      <c r="A5" s="42"/>
      <c r="B5" s="45"/>
      <c r="C5" s="45"/>
      <c r="D5" s="45"/>
      <c r="E5" s="45"/>
      <c r="F5" s="48" t="s">
        <v>127</v>
      </c>
      <c r="G5" s="46"/>
    </row>
    <row r="6" spans="1:7" ht="15.75" thickBot="1" x14ac:dyDescent="0.3">
      <c r="A6" s="43"/>
      <c r="B6" s="45"/>
      <c r="C6" s="45"/>
      <c r="D6" s="45"/>
      <c r="E6" s="45"/>
      <c r="F6" s="46"/>
      <c r="G6" s="46"/>
    </row>
    <row r="7" spans="1:7" s="5" customFormat="1" ht="19.5" customHeight="1" x14ac:dyDescent="0.25">
      <c r="A7" s="49" t="s">
        <v>116</v>
      </c>
      <c r="B7" s="50"/>
      <c r="C7" s="50"/>
      <c r="D7" s="50"/>
      <c r="E7" s="50"/>
      <c r="F7" s="50"/>
      <c r="G7" s="51"/>
    </row>
    <row r="8" spans="1:7" s="5" customFormat="1" ht="37.5" customHeight="1" x14ac:dyDescent="0.25">
      <c r="A8" s="52" t="s">
        <v>129</v>
      </c>
      <c r="B8" s="53"/>
      <c r="C8" s="53"/>
      <c r="D8" s="53"/>
      <c r="E8" s="53"/>
      <c r="F8" s="53"/>
      <c r="G8" s="54"/>
    </row>
    <row r="9" spans="1:7" s="5" customFormat="1" ht="19.5" customHeight="1" x14ac:dyDescent="0.25">
      <c r="A9" s="55" t="s">
        <v>117</v>
      </c>
      <c r="B9" s="56"/>
      <c r="C9" s="56"/>
      <c r="D9" s="56"/>
      <c r="E9" s="56"/>
      <c r="F9" s="56"/>
      <c r="G9" s="57"/>
    </row>
    <row r="10" spans="1:7" ht="58.5" customHeight="1" x14ac:dyDescent="0.25">
      <c r="A10" s="1" t="s">
        <v>2</v>
      </c>
      <c r="B10" s="2" t="s">
        <v>3</v>
      </c>
      <c r="C10" s="2" t="s">
        <v>10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58.5" customHeight="1" x14ac:dyDescent="0.25">
      <c r="A11" s="14" t="s">
        <v>119</v>
      </c>
      <c r="B11" s="4" t="s">
        <v>120</v>
      </c>
      <c r="C11" s="12" t="s">
        <v>118</v>
      </c>
      <c r="D11" s="35" t="s">
        <v>124</v>
      </c>
      <c r="E11" s="30">
        <v>280</v>
      </c>
      <c r="F11" s="37">
        <v>76872.81</v>
      </c>
      <c r="G11" s="38">
        <f>+E11*F11</f>
        <v>21524386.800000001</v>
      </c>
    </row>
    <row r="12" spans="1:7" ht="18.75" customHeight="1" x14ac:dyDescent="0.25">
      <c r="A12" s="61" t="s">
        <v>123</v>
      </c>
      <c r="B12" s="61"/>
      <c r="C12" s="61"/>
      <c r="D12" s="61"/>
      <c r="E12" s="61"/>
      <c r="F12" s="62"/>
      <c r="G12" s="11">
        <f>SUM(G11:G11)</f>
        <v>21524386.800000001</v>
      </c>
    </row>
    <row r="13" spans="1:7" ht="12.75" customHeight="1" thickBot="1" x14ac:dyDescent="0.3"/>
    <row r="14" spans="1:7" ht="49.5" customHeight="1" thickBot="1" x14ac:dyDescent="0.3">
      <c r="A14" s="58" t="s">
        <v>8</v>
      </c>
      <c r="B14" s="59"/>
      <c r="C14" s="59"/>
      <c r="D14" s="59"/>
      <c r="E14" s="59"/>
      <c r="F14" s="59"/>
      <c r="G14" s="60"/>
    </row>
    <row r="15" spans="1:7" ht="17.25" customHeight="1" x14ac:dyDescent="0.25">
      <c r="A15" s="39" t="s">
        <v>128</v>
      </c>
      <c r="B15" s="39"/>
      <c r="C15" s="39"/>
      <c r="D15" s="39"/>
      <c r="E15" s="39"/>
      <c r="F15" s="39"/>
      <c r="G15" s="39"/>
    </row>
    <row r="16" spans="1:7" ht="9.75" customHeight="1" x14ac:dyDescent="0.25">
      <c r="A16" s="40"/>
      <c r="B16" s="40"/>
      <c r="C16" s="40"/>
      <c r="D16" s="40"/>
      <c r="E16" s="40"/>
      <c r="F16" s="40"/>
      <c r="G16" s="40"/>
    </row>
    <row r="17" spans="1:7" ht="12" customHeight="1" x14ac:dyDescent="0.25">
      <c r="A17" s="40"/>
      <c r="B17" s="40"/>
      <c r="C17" s="40"/>
      <c r="D17" s="40"/>
      <c r="E17" s="40"/>
      <c r="F17" s="40"/>
      <c r="G17" s="40"/>
    </row>
  </sheetData>
  <mergeCells count="13">
    <mergeCell ref="A15:G17"/>
    <mergeCell ref="A7:G7"/>
    <mergeCell ref="A8:G8"/>
    <mergeCell ref="A9:G9"/>
    <mergeCell ref="A12:F12"/>
    <mergeCell ref="A14:G14"/>
    <mergeCell ref="A1:A6"/>
    <mergeCell ref="B1:E6"/>
    <mergeCell ref="F1:F2"/>
    <mergeCell ref="G1:G2"/>
    <mergeCell ref="F3:F4"/>
    <mergeCell ref="G3:G4"/>
    <mergeCell ref="F5:G6"/>
  </mergeCells>
  <printOptions horizontalCentered="1" verticalCentered="1"/>
  <pageMargins left="0.70866141732283472" right="0.70866141732283472" top="0.43307086614173229" bottom="0.74803149606299213" header="0.31496062992125984" footer="0.31496062992125984"/>
  <pageSetup scale="80" orientation="landscape" horizontalDpi="4294967295" verticalDpi="4294967295" r:id="rId1"/>
  <headerFooter>
    <oddFooter>&amp;RF2 PR1 MPA1 P5 Versión 1.0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URANIA</vt:lpstr>
      <vt:lpstr>DOTAESCOL</vt:lpstr>
      <vt:lpstr>ALKOSTO</vt:lpstr>
      <vt:lpstr>MAKRO</vt:lpstr>
      <vt:lpstr>FALABELLA</vt:lpstr>
      <vt:lpstr>CENCOSUD</vt:lpstr>
      <vt:lpstr>PROTELA</vt:lpstr>
      <vt:lpstr>ESPUMAS SANTA FE</vt:lpstr>
      <vt:lpstr>URANIA!Área_de_impresión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James</dc:creator>
  <cp:lastModifiedBy>JAIME.SILVA</cp:lastModifiedBy>
  <cp:lastPrinted>2019-02-01T13:14:23Z</cp:lastPrinted>
  <dcterms:created xsi:type="dcterms:W3CDTF">2018-03-15T16:32:50Z</dcterms:created>
  <dcterms:modified xsi:type="dcterms:W3CDTF">2019-02-01T14:41:54Z</dcterms:modified>
</cp:coreProperties>
</file>