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popocha\Desktop\"/>
    </mc:Choice>
  </mc:AlternateContent>
  <xr:revisionPtr revIDLastSave="0" documentId="13_ncr:1_{BA2871A1-71A3-4B2C-AD8E-7A1A7E913C76}" xr6:coauthVersionLast="40" xr6:coauthVersionMax="40" xr10:uidLastSave="{00000000-0000-0000-0000-000000000000}"/>
  <bookViews>
    <workbookView xWindow="0" yWindow="0" windowWidth="19200" windowHeight="6310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2" l="1"/>
  <c r="C49" i="2" s="1"/>
  <c r="C50" i="2" s="1"/>
  <c r="C14" i="2"/>
  <c r="C2" i="2"/>
</calcChain>
</file>

<file path=xl/sharedStrings.xml><?xml version="1.0" encoding="utf-8"?>
<sst xmlns="http://schemas.openxmlformats.org/spreadsheetml/2006/main" count="218" uniqueCount="37">
  <si>
    <t>Municipio</t>
  </si>
  <si>
    <t>Concepto (resumido)</t>
  </si>
  <si>
    <t>Recursos requeridos ($)</t>
  </si>
  <si>
    <t>Plazo de ejecución del proyecto</t>
  </si>
  <si>
    <t>Voluntad de la ET</t>
  </si>
  <si>
    <t>Manejo de los gastos administrativos</t>
  </si>
  <si>
    <t>Ejecutor del proyecto</t>
  </si>
  <si>
    <t> Arauca</t>
  </si>
  <si>
    <t xml:space="preserve">1.Adecuación de (2) Hogares Infantiles HI y (1) CDI que permitirán la habilitación de estos espacios para garantizar la educación inicial, cuidado y nutrición a 280 niños y niñas de comunidades receptoras y migrantes menores de 5 años en modalidad institucional. </t>
  </si>
  <si>
    <t> 280</t>
  </si>
  <si>
    <t> Maicao</t>
  </si>
  <si>
    <t> Puerto Carreño</t>
  </si>
  <si>
    <t>Cartagena </t>
  </si>
  <si>
    <t>Cúcuta </t>
  </si>
  <si>
    <r>
      <t>Cali</t>
    </r>
    <r>
      <rPr>
        <i/>
        <sz val="8"/>
        <color rgb="FF000000"/>
        <rFont val="Calibri"/>
        <family val="2"/>
        <scheme val="minor"/>
      </rPr>
      <t> </t>
    </r>
  </si>
  <si>
    <r>
      <t> </t>
    </r>
    <r>
      <rPr>
        <i/>
        <sz val="8"/>
        <color theme="1"/>
        <rFont val="Calibri"/>
        <family val="2"/>
        <scheme val="minor"/>
      </rPr>
      <t>Bogotá</t>
    </r>
  </si>
  <si>
    <t>2.Construcción, adecuación y dotación de Mi Vecino Protector como servicio de acogida y cuidado a 60 niños de 0-5 años migrantes y sus familias con actividades programadas para la primera infancia y jornadas lúdicas para los adolescentes.</t>
  </si>
  <si>
    <t>En proceso</t>
  </si>
  <si>
    <t>N.A</t>
  </si>
  <si>
    <t>FONADE</t>
  </si>
  <si>
    <t xml:space="preserve">1.Adecuación de (1) CDI Y (1) Hogar Comunitario Integralque permitirán la habilitación de estos espacios para garantizar la educación inicial, cuidado y nutrición a 280 niños y niñas de comunidades receptoras y migrantes menores de 5 años en modalidad institucional. </t>
  </si>
  <si>
    <t xml:space="preserve">1.Adecuación de (1) Hogar Infantil que permitirán la habilitación de estos espacios para garantizar la educación inicial, cuidado y nutrición a 280 niños y niñas de comunidades receptoras y migrantes menores de 5 años en modalidad institucional. </t>
  </si>
  <si>
    <t xml:space="preserve">1.Adecuación de (3) Hogares Infantiles que permitirán la habilitación de estos espacios para garantizar la educación inicial, cuidado y nutrición a 280 niños y niñas de comunidades receptoras y migrantes menores de 5 años en modalidad institucional. </t>
  </si>
  <si>
    <t xml:space="preserve">1.Adecuación de (5) Hogares Infantiles que permitirán la habilitación de estos espacios para garantizar la educación inicial, cuidado y nutrición a 280 niños y niñas de comunidades receptoras y migrantes menores de 5 años en modalidad institucional. </t>
  </si>
  <si>
    <t>Cofinanciado con ente Territorial</t>
  </si>
  <si>
    <t>ICBF</t>
  </si>
  <si>
    <t>3. Adecuación y Dotación de Hogares de Paso (3) dirigido 12 niños, niñas, adolescentes de cero (0) a dieciocho (18) años en situación de amenaza o vulneración de derechos, por parte de un operador contratado por el ente territorial donde reciben un desayuno, almuerzo, cena y dos (2) refrigerios.</t>
  </si>
  <si>
    <t>3. Adecuación y Dotación de Hogares  de Paso (3) dirigido 12 niños, niñas, adolescentes de cero (0) a dieciocho (18) años en situación de amenaza o vulneración de derechos, por parte de un operador contratado por el ente territorial donde reciben un desayuno, almuerzo, cena y dos (2) refrigerios.</t>
  </si>
  <si>
    <t>1 año</t>
  </si>
  <si>
    <t>3 meses</t>
  </si>
  <si>
    <t>6 meses</t>
  </si>
  <si>
    <t>4. Construcción, Adecuación y Dotación de (2) Salas de Lactancia para mujeres gestantes, madres en período de lactancia y niños y niñas menores de 2 años en las infraestructuras referidas en punto (1), (2) y (3) para promover y proteger la lactancia materna y nutrición de madres gestantes desde el inicio del embarazo.</t>
  </si>
  <si>
    <t>5. Adecuación Hogar Sustituto y Casa Hogar para niños, niñas y adolescentes de cero (0) a dieciocho (18) años de edad, con derechos inobservados, amenazados o vulnerado, mientras la Autoridad Administrativa Competente toma decisiones con respecto al caso. Este es administrado por la entidad territorial con capacidad de atención con capacidad de tres (3) niños, niñas, adolescentes y en casos de hermanos hasta 5 niños, niñas, adolescentes.</t>
  </si>
  <si>
    <t xml:space="preserve">6 meses </t>
  </si>
  <si>
    <t>Cali</t>
  </si>
  <si>
    <t>TOTAL</t>
  </si>
  <si>
    <t>Número de beneficiarios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</si>
</sst>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5" formatCode="_-&quot;$&quot;* #,##0_-;\-&quot;$&quot;* #,##0_-;_-&quot;$&quot;* &quot;-&quot;??_-;_-@_-"/>
    <numFmt numFmtId="170" formatCode="[$$-240A]\ #,##0"/>
    <numFmt numFmtId="172" formatCode="[$$-4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165" fontId="3" fillId="0" borderId="6" xfId="1" applyNumberFormat="1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165" fontId="3" fillId="0" borderId="6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165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165" fontId="3" fillId="0" borderId="6" xfId="0" applyNumberFormat="1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vertical="center" wrapText="1"/>
    </xf>
    <xf numFmtId="0" fontId="0" fillId="0" borderId="0" xfId="0"/>
    <xf numFmtId="170" fontId="0" fillId="0" borderId="0" xfId="0" applyNumberFormat="1"/>
    <xf numFmtId="172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vertical="center" wrapText="1"/>
    </xf>
    <xf numFmtId="165" fontId="4" fillId="0" borderId="4" xfId="1" applyNumberFormat="1" applyFont="1" applyBorder="1" applyAlignment="1">
      <alignment vertical="center" wrapText="1"/>
    </xf>
    <xf numFmtId="165" fontId="4" fillId="0" borderId="3" xfId="1" applyNumberFormat="1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165" fontId="3" fillId="3" borderId="6" xfId="1" applyNumberFormat="1" applyFont="1" applyFill="1" applyBorder="1" applyAlignment="1">
      <alignment vertical="center"/>
    </xf>
    <xf numFmtId="165" fontId="3" fillId="3" borderId="4" xfId="1" applyNumberFormat="1" applyFont="1" applyFill="1" applyBorder="1" applyAlignment="1">
      <alignment vertical="center"/>
    </xf>
    <xf numFmtId="165" fontId="3" fillId="3" borderId="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="112" zoomScaleNormal="112" workbookViewId="0">
      <selection activeCell="A2" sqref="A2:A13"/>
    </sheetView>
  </sheetViews>
  <sheetFormatPr defaultColWidth="10.90625" defaultRowHeight="14.5" x14ac:dyDescent="0.35"/>
  <cols>
    <col min="2" max="2" width="67.26953125" customWidth="1"/>
    <col min="3" max="3" width="21.26953125" customWidth="1"/>
    <col min="4" max="4" width="16" customWidth="1"/>
    <col min="7" max="7" width="11.81640625" bestFit="1" customWidth="1"/>
  </cols>
  <sheetData>
    <row r="1" spans="1:8" ht="32" thickBot="1" x14ac:dyDescent="0.4">
      <c r="A1" s="1" t="s">
        <v>0</v>
      </c>
      <c r="B1" s="2" t="s">
        <v>1</v>
      </c>
      <c r="C1" s="7" t="s">
        <v>2</v>
      </c>
      <c r="D1" s="2" t="s">
        <v>36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" thickBot="1" x14ac:dyDescent="0.4">
      <c r="A2" s="47" t="s">
        <v>7</v>
      </c>
      <c r="B2" s="35" t="s">
        <v>8</v>
      </c>
      <c r="C2" s="30">
        <f>120000000+337346312+160143</f>
        <v>457506455</v>
      </c>
      <c r="D2" s="22" t="s">
        <v>9</v>
      </c>
      <c r="E2" s="22" t="s">
        <v>28</v>
      </c>
      <c r="F2" s="22" t="s">
        <v>18</v>
      </c>
      <c r="G2" s="34" t="s">
        <v>25</v>
      </c>
      <c r="H2" s="22" t="s">
        <v>19</v>
      </c>
    </row>
    <row r="3" spans="1:8" ht="15" thickBot="1" x14ac:dyDescent="0.4">
      <c r="A3" s="47" t="s">
        <v>7</v>
      </c>
      <c r="B3" s="36"/>
      <c r="C3" s="31"/>
      <c r="D3" s="23"/>
      <c r="E3" s="23"/>
      <c r="F3" s="23"/>
      <c r="G3" s="23"/>
      <c r="H3" s="23"/>
    </row>
    <row r="4" spans="1:8" ht="15" thickBot="1" x14ac:dyDescent="0.4">
      <c r="A4" s="47" t="s">
        <v>7</v>
      </c>
      <c r="B4" s="37"/>
      <c r="C4" s="32"/>
      <c r="D4" s="24"/>
      <c r="E4" s="24"/>
      <c r="F4" s="24"/>
      <c r="G4" s="24"/>
      <c r="H4" s="23"/>
    </row>
    <row r="5" spans="1:8" ht="15" thickBot="1" x14ac:dyDescent="0.4">
      <c r="A5" s="47" t="s">
        <v>7</v>
      </c>
      <c r="B5" s="38" t="s">
        <v>16</v>
      </c>
      <c r="C5" s="43">
        <v>688000000</v>
      </c>
      <c r="D5" s="22">
        <v>60</v>
      </c>
      <c r="E5" s="22" t="s">
        <v>30</v>
      </c>
      <c r="F5" s="22" t="s">
        <v>18</v>
      </c>
      <c r="G5" s="34" t="s">
        <v>25</v>
      </c>
      <c r="H5" s="23"/>
    </row>
    <row r="6" spans="1:8" ht="15" thickBot="1" x14ac:dyDescent="0.4">
      <c r="A6" s="47" t="s">
        <v>7</v>
      </c>
      <c r="B6" s="39"/>
      <c r="C6" s="44"/>
      <c r="D6" s="23"/>
      <c r="E6" s="23"/>
      <c r="F6" s="23"/>
      <c r="G6" s="23"/>
      <c r="H6" s="23"/>
    </row>
    <row r="7" spans="1:8" ht="15" thickBot="1" x14ac:dyDescent="0.4">
      <c r="A7" s="47" t="s">
        <v>7</v>
      </c>
      <c r="B7" s="40"/>
      <c r="C7" s="45"/>
      <c r="D7" s="24"/>
      <c r="E7" s="24"/>
      <c r="F7" s="24"/>
      <c r="G7" s="24"/>
      <c r="H7" s="23"/>
    </row>
    <row r="8" spans="1:8" ht="15" thickBot="1" x14ac:dyDescent="0.4">
      <c r="A8" s="47" t="s">
        <v>7</v>
      </c>
      <c r="B8" s="38" t="s">
        <v>26</v>
      </c>
      <c r="C8" s="28">
        <v>300000000</v>
      </c>
      <c r="D8" s="22">
        <v>26</v>
      </c>
      <c r="E8" s="22" t="s">
        <v>29</v>
      </c>
      <c r="F8" s="22" t="s">
        <v>17</v>
      </c>
      <c r="G8" s="25" t="s">
        <v>24</v>
      </c>
      <c r="H8" s="23"/>
    </row>
    <row r="9" spans="1:8" ht="15" thickBot="1" x14ac:dyDescent="0.4">
      <c r="A9" s="47" t="s">
        <v>7</v>
      </c>
      <c r="B9" s="39"/>
      <c r="C9" s="29"/>
      <c r="D9" s="23"/>
      <c r="E9" s="23"/>
      <c r="F9" s="23"/>
      <c r="G9" s="26"/>
      <c r="H9" s="23"/>
    </row>
    <row r="10" spans="1:8" ht="15" thickBot="1" x14ac:dyDescent="0.4">
      <c r="A10" s="47" t="s">
        <v>7</v>
      </c>
      <c r="B10" s="39"/>
      <c r="C10" s="29"/>
      <c r="D10" s="23"/>
      <c r="E10" s="23"/>
      <c r="F10" s="23"/>
      <c r="G10" s="26"/>
      <c r="H10" s="23"/>
    </row>
    <row r="11" spans="1:8" ht="15" thickBot="1" x14ac:dyDescent="0.4">
      <c r="A11" s="47" t="s">
        <v>7</v>
      </c>
      <c r="B11" s="40"/>
      <c r="C11" s="29"/>
      <c r="D11" s="24"/>
      <c r="E11" s="24"/>
      <c r="F11" s="24"/>
      <c r="G11" s="27"/>
      <c r="H11" s="23"/>
    </row>
    <row r="12" spans="1:8" ht="32" thickBot="1" x14ac:dyDescent="0.4">
      <c r="A12" s="47" t="s">
        <v>7</v>
      </c>
      <c r="B12" s="41" t="s">
        <v>31</v>
      </c>
      <c r="C12" s="17">
        <v>100000000</v>
      </c>
      <c r="D12" s="3">
        <v>12</v>
      </c>
      <c r="E12" s="3" t="s">
        <v>30</v>
      </c>
      <c r="F12" s="3" t="s">
        <v>18</v>
      </c>
      <c r="G12" s="16" t="s">
        <v>25</v>
      </c>
      <c r="H12" s="23"/>
    </row>
    <row r="13" spans="1:8" ht="53" thickBot="1" x14ac:dyDescent="0.4">
      <c r="A13" s="47" t="s">
        <v>7</v>
      </c>
      <c r="B13" s="6" t="s">
        <v>32</v>
      </c>
      <c r="C13" s="10">
        <v>200000000</v>
      </c>
      <c r="D13" s="3">
        <v>8</v>
      </c>
      <c r="E13" s="3" t="s">
        <v>33</v>
      </c>
      <c r="F13" s="3" t="s">
        <v>17</v>
      </c>
      <c r="G13" s="18" t="s">
        <v>24</v>
      </c>
      <c r="H13" s="23"/>
    </row>
    <row r="14" spans="1:8" ht="32" thickBot="1" x14ac:dyDescent="0.4">
      <c r="A14" s="47" t="s">
        <v>10</v>
      </c>
      <c r="B14" s="11" t="s">
        <v>20</v>
      </c>
      <c r="C14" s="8">
        <f>110000000+355000000</f>
        <v>465000000</v>
      </c>
      <c r="D14" s="3">
        <v>400</v>
      </c>
      <c r="E14" s="3" t="s">
        <v>28</v>
      </c>
      <c r="F14" s="3" t="s">
        <v>18</v>
      </c>
      <c r="G14" s="16" t="s">
        <v>25</v>
      </c>
      <c r="H14" s="23"/>
    </row>
    <row r="15" spans="1:8" ht="32" thickBot="1" x14ac:dyDescent="0.4">
      <c r="A15" s="47" t="s">
        <v>10</v>
      </c>
      <c r="B15" s="42" t="s">
        <v>16</v>
      </c>
      <c r="C15" s="46">
        <v>688000000</v>
      </c>
      <c r="D15" s="13">
        <v>60</v>
      </c>
      <c r="E15" s="3" t="s">
        <v>30</v>
      </c>
      <c r="F15" s="3" t="s">
        <v>18</v>
      </c>
      <c r="G15" s="16" t="s">
        <v>25</v>
      </c>
      <c r="H15" s="23"/>
    </row>
    <row r="16" spans="1:8" ht="32" thickBot="1" x14ac:dyDescent="0.4">
      <c r="A16" s="47" t="s">
        <v>10</v>
      </c>
      <c r="B16" s="42" t="s">
        <v>27</v>
      </c>
      <c r="C16" s="9">
        <v>300000000</v>
      </c>
      <c r="D16" s="3">
        <v>26</v>
      </c>
      <c r="E16" s="3" t="s">
        <v>29</v>
      </c>
      <c r="F16" s="3" t="s">
        <v>17</v>
      </c>
      <c r="G16" s="15" t="s">
        <v>24</v>
      </c>
      <c r="H16" s="23"/>
    </row>
    <row r="17" spans="1:8" ht="32" thickBot="1" x14ac:dyDescent="0.4">
      <c r="A17" s="47" t="s">
        <v>10</v>
      </c>
      <c r="B17" s="41" t="s">
        <v>31</v>
      </c>
      <c r="C17" s="17">
        <v>100000000</v>
      </c>
      <c r="D17" s="4">
        <v>12</v>
      </c>
      <c r="E17" s="3" t="s">
        <v>29</v>
      </c>
      <c r="F17" s="3" t="s">
        <v>18</v>
      </c>
      <c r="G17" s="16" t="s">
        <v>25</v>
      </c>
      <c r="H17" s="23"/>
    </row>
    <row r="18" spans="1:8" ht="53" thickBot="1" x14ac:dyDescent="0.4">
      <c r="A18" s="47" t="s">
        <v>10</v>
      </c>
      <c r="B18" s="6" t="s">
        <v>32</v>
      </c>
      <c r="C18" s="10">
        <v>200000000</v>
      </c>
      <c r="D18" s="3">
        <v>8</v>
      </c>
      <c r="E18" s="3" t="s">
        <v>33</v>
      </c>
      <c r="F18" s="3" t="s">
        <v>17</v>
      </c>
      <c r="G18" s="18" t="s">
        <v>24</v>
      </c>
      <c r="H18" s="23"/>
    </row>
    <row r="19" spans="1:8" ht="32" thickBot="1" x14ac:dyDescent="0.4">
      <c r="A19" s="47" t="s">
        <v>11</v>
      </c>
      <c r="B19" s="11" t="s">
        <v>21</v>
      </c>
      <c r="C19" s="9">
        <v>180000000</v>
      </c>
      <c r="D19" s="3">
        <v>90</v>
      </c>
      <c r="E19" s="3" t="s">
        <v>28</v>
      </c>
      <c r="F19" s="3" t="s">
        <v>18</v>
      </c>
      <c r="G19" s="16" t="s">
        <v>25</v>
      </c>
      <c r="H19" s="23"/>
    </row>
    <row r="20" spans="1:8" ht="32" thickBot="1" x14ac:dyDescent="0.4">
      <c r="A20" s="47" t="s">
        <v>11</v>
      </c>
      <c r="B20" s="42" t="s">
        <v>16</v>
      </c>
      <c r="C20" s="8">
        <v>688000000</v>
      </c>
      <c r="D20" s="13">
        <v>60</v>
      </c>
      <c r="E20" s="3" t="s">
        <v>30</v>
      </c>
      <c r="F20" s="3" t="s">
        <v>18</v>
      </c>
      <c r="G20" s="16" t="s">
        <v>25</v>
      </c>
      <c r="H20" s="23"/>
    </row>
    <row r="21" spans="1:8" ht="32" thickBot="1" x14ac:dyDescent="0.4">
      <c r="A21" s="47" t="s">
        <v>11</v>
      </c>
      <c r="B21" s="42" t="s">
        <v>27</v>
      </c>
      <c r="C21" s="9">
        <v>300000000</v>
      </c>
      <c r="D21" s="3">
        <v>26</v>
      </c>
      <c r="E21" s="3" t="s">
        <v>29</v>
      </c>
      <c r="F21" s="3" t="s">
        <v>17</v>
      </c>
      <c r="G21" s="15" t="s">
        <v>24</v>
      </c>
      <c r="H21" s="23"/>
    </row>
    <row r="22" spans="1:8" ht="32" thickBot="1" x14ac:dyDescent="0.4">
      <c r="A22" s="47" t="s">
        <v>11</v>
      </c>
      <c r="B22" s="41" t="s">
        <v>31</v>
      </c>
      <c r="C22" s="17">
        <v>100000000</v>
      </c>
      <c r="D22" s="3"/>
      <c r="E22" s="3" t="s">
        <v>29</v>
      </c>
      <c r="F22" s="3" t="s">
        <v>18</v>
      </c>
      <c r="G22" s="16" t="s">
        <v>25</v>
      </c>
      <c r="H22" s="23"/>
    </row>
    <row r="23" spans="1:8" ht="53" thickBot="1" x14ac:dyDescent="0.4">
      <c r="A23" s="47" t="s">
        <v>11</v>
      </c>
      <c r="B23" s="6" t="s">
        <v>32</v>
      </c>
      <c r="C23" s="10">
        <v>200000000</v>
      </c>
      <c r="D23" s="3">
        <v>8</v>
      </c>
      <c r="E23" s="3" t="s">
        <v>33</v>
      </c>
      <c r="F23" s="3" t="s">
        <v>17</v>
      </c>
      <c r="G23" s="18" t="s">
        <v>24</v>
      </c>
      <c r="H23" s="23"/>
    </row>
    <row r="24" spans="1:8" ht="32" thickBot="1" x14ac:dyDescent="0.4">
      <c r="A24" s="15" t="s">
        <v>12</v>
      </c>
      <c r="B24" s="11" t="s">
        <v>21</v>
      </c>
      <c r="C24" s="12">
        <v>120000000</v>
      </c>
      <c r="D24" s="3">
        <v>140</v>
      </c>
      <c r="E24" s="3" t="s">
        <v>28</v>
      </c>
      <c r="F24" s="3" t="s">
        <v>18</v>
      </c>
      <c r="G24" s="16" t="s">
        <v>25</v>
      </c>
      <c r="H24" s="23"/>
    </row>
    <row r="25" spans="1:8" ht="32" thickBot="1" x14ac:dyDescent="0.4">
      <c r="A25" s="15" t="s">
        <v>12</v>
      </c>
      <c r="B25" s="42" t="s">
        <v>16</v>
      </c>
      <c r="C25" s="8">
        <v>688000000</v>
      </c>
      <c r="D25" s="3">
        <v>60</v>
      </c>
      <c r="E25" s="3" t="s">
        <v>30</v>
      </c>
      <c r="F25" s="3" t="s">
        <v>18</v>
      </c>
      <c r="G25" s="16" t="s">
        <v>25</v>
      </c>
      <c r="H25" s="23"/>
    </row>
    <row r="26" spans="1:8" ht="32" thickBot="1" x14ac:dyDescent="0.4">
      <c r="A26" s="15" t="s">
        <v>12</v>
      </c>
      <c r="B26" s="42" t="s">
        <v>27</v>
      </c>
      <c r="C26" s="12">
        <v>300000000</v>
      </c>
      <c r="D26" s="3">
        <v>26</v>
      </c>
      <c r="E26" s="3" t="s">
        <v>29</v>
      </c>
      <c r="F26" s="3" t="s">
        <v>17</v>
      </c>
      <c r="G26" s="15" t="s">
        <v>24</v>
      </c>
      <c r="H26" s="23"/>
    </row>
    <row r="27" spans="1:8" ht="32" thickBot="1" x14ac:dyDescent="0.4">
      <c r="A27" s="15" t="s">
        <v>12</v>
      </c>
      <c r="B27" s="41" t="s">
        <v>31</v>
      </c>
      <c r="C27" s="17">
        <v>100000000</v>
      </c>
      <c r="D27" s="3">
        <v>12</v>
      </c>
      <c r="E27" s="3" t="s">
        <v>29</v>
      </c>
      <c r="F27" s="3" t="s">
        <v>18</v>
      </c>
      <c r="G27" s="16" t="s">
        <v>25</v>
      </c>
      <c r="H27" s="23"/>
    </row>
    <row r="28" spans="1:8" ht="53" thickBot="1" x14ac:dyDescent="0.4">
      <c r="A28" s="15" t="s">
        <v>12</v>
      </c>
      <c r="B28" s="6" t="s">
        <v>32</v>
      </c>
      <c r="C28" s="10">
        <v>200000000</v>
      </c>
      <c r="D28" s="3">
        <v>8</v>
      </c>
      <c r="E28" s="3" t="s">
        <v>33</v>
      </c>
      <c r="F28" s="3" t="s">
        <v>17</v>
      </c>
      <c r="G28" s="18" t="s">
        <v>24</v>
      </c>
      <c r="H28" s="23"/>
    </row>
    <row r="29" spans="1:8" ht="32" thickBot="1" x14ac:dyDescent="0.4">
      <c r="A29" s="47" t="s">
        <v>13</v>
      </c>
      <c r="B29" s="11" t="s">
        <v>23</v>
      </c>
      <c r="C29" s="8">
        <v>1084000000</v>
      </c>
      <c r="D29" s="3">
        <v>630</v>
      </c>
      <c r="E29" s="3" t="s">
        <v>28</v>
      </c>
      <c r="F29" s="3" t="s">
        <v>18</v>
      </c>
      <c r="G29" s="16" t="s">
        <v>25</v>
      </c>
      <c r="H29" s="23"/>
    </row>
    <row r="30" spans="1:8" ht="32" thickBot="1" x14ac:dyDescent="0.4">
      <c r="A30" s="47" t="s">
        <v>13</v>
      </c>
      <c r="B30" s="42" t="s">
        <v>16</v>
      </c>
      <c r="C30" s="12">
        <v>688000000</v>
      </c>
      <c r="D30" s="3">
        <v>60</v>
      </c>
      <c r="E30" s="3" t="s">
        <v>30</v>
      </c>
      <c r="F30" s="3" t="s">
        <v>18</v>
      </c>
      <c r="G30" s="16" t="s">
        <v>25</v>
      </c>
      <c r="H30" s="23"/>
    </row>
    <row r="31" spans="1:8" ht="32" thickBot="1" x14ac:dyDescent="0.4">
      <c r="A31" s="47" t="s">
        <v>13</v>
      </c>
      <c r="B31" s="42" t="s">
        <v>27</v>
      </c>
      <c r="C31" s="9">
        <v>300000000</v>
      </c>
      <c r="D31" s="3">
        <v>26</v>
      </c>
      <c r="E31" s="3" t="s">
        <v>29</v>
      </c>
      <c r="F31" s="3" t="s">
        <v>17</v>
      </c>
      <c r="G31" s="15" t="s">
        <v>24</v>
      </c>
      <c r="H31" s="23"/>
    </row>
    <row r="32" spans="1:8" ht="32" thickBot="1" x14ac:dyDescent="0.4">
      <c r="A32" s="47" t="s">
        <v>13</v>
      </c>
      <c r="B32" s="41" t="s">
        <v>31</v>
      </c>
      <c r="C32" s="17">
        <v>100000000</v>
      </c>
      <c r="D32" s="3">
        <v>12</v>
      </c>
      <c r="E32" s="3" t="s">
        <v>29</v>
      </c>
      <c r="F32" s="3" t="s">
        <v>18</v>
      </c>
      <c r="G32" s="16" t="s">
        <v>25</v>
      </c>
      <c r="H32" s="23"/>
    </row>
    <row r="33" spans="1:8" ht="53" thickBot="1" x14ac:dyDescent="0.4">
      <c r="A33" s="47" t="s">
        <v>13</v>
      </c>
      <c r="B33" s="6" t="s">
        <v>32</v>
      </c>
      <c r="C33" s="10">
        <v>200000000</v>
      </c>
      <c r="D33" s="3">
        <v>8</v>
      </c>
      <c r="E33" s="3" t="s">
        <v>33</v>
      </c>
      <c r="F33" s="3" t="s">
        <v>17</v>
      </c>
      <c r="G33" s="18" t="s">
        <v>24</v>
      </c>
      <c r="H33" s="23"/>
    </row>
    <row r="34" spans="1:8" ht="32" thickBot="1" x14ac:dyDescent="0.4">
      <c r="A34" s="48" t="s">
        <v>14</v>
      </c>
      <c r="B34" s="11" t="s">
        <v>22</v>
      </c>
      <c r="C34" s="8">
        <v>670000000</v>
      </c>
      <c r="D34" s="3">
        <v>455</v>
      </c>
      <c r="E34" s="3" t="s">
        <v>28</v>
      </c>
      <c r="F34" s="3" t="s">
        <v>18</v>
      </c>
      <c r="G34" s="16" t="s">
        <v>25</v>
      </c>
      <c r="H34" s="23"/>
    </row>
    <row r="35" spans="1:8" ht="32" thickBot="1" x14ac:dyDescent="0.4">
      <c r="A35" s="48" t="s">
        <v>14</v>
      </c>
      <c r="B35" s="42" t="s">
        <v>16</v>
      </c>
      <c r="C35" s="12">
        <v>688000000</v>
      </c>
      <c r="D35" s="3">
        <v>60</v>
      </c>
      <c r="E35" s="3" t="s">
        <v>30</v>
      </c>
      <c r="F35" s="3" t="s">
        <v>18</v>
      </c>
      <c r="G35" s="16" t="s">
        <v>25</v>
      </c>
      <c r="H35" s="23"/>
    </row>
    <row r="36" spans="1:8" ht="32" thickBot="1" x14ac:dyDescent="0.4">
      <c r="A36" s="48" t="s">
        <v>14</v>
      </c>
      <c r="B36" s="42" t="s">
        <v>27</v>
      </c>
      <c r="C36" s="9">
        <v>300000000</v>
      </c>
      <c r="D36" s="3">
        <v>26</v>
      </c>
      <c r="E36" s="3" t="s">
        <v>29</v>
      </c>
      <c r="F36" s="3" t="s">
        <v>17</v>
      </c>
      <c r="G36" s="15" t="s">
        <v>24</v>
      </c>
      <c r="H36" s="23"/>
    </row>
    <row r="37" spans="1:8" ht="32" thickBot="1" x14ac:dyDescent="0.4">
      <c r="A37" s="48" t="s">
        <v>14</v>
      </c>
      <c r="B37" s="41" t="s">
        <v>31</v>
      </c>
      <c r="C37" s="17">
        <v>100000000</v>
      </c>
      <c r="D37" s="3">
        <v>12</v>
      </c>
      <c r="E37" s="3" t="s">
        <v>29</v>
      </c>
      <c r="F37" s="3" t="s">
        <v>18</v>
      </c>
      <c r="G37" s="16" t="s">
        <v>25</v>
      </c>
      <c r="H37" s="23"/>
    </row>
    <row r="38" spans="1:8" ht="53" thickBot="1" x14ac:dyDescent="0.4">
      <c r="A38" s="48" t="s">
        <v>14</v>
      </c>
      <c r="B38" s="6" t="s">
        <v>32</v>
      </c>
      <c r="C38" s="17">
        <v>200000000</v>
      </c>
      <c r="D38" s="3">
        <v>8</v>
      </c>
      <c r="E38" s="3" t="s">
        <v>33</v>
      </c>
      <c r="F38" s="3" t="s">
        <v>17</v>
      </c>
      <c r="G38" s="18" t="s">
        <v>24</v>
      </c>
      <c r="H38" s="23"/>
    </row>
    <row r="39" spans="1:8" ht="32" thickBot="1" x14ac:dyDescent="0.4">
      <c r="A39" s="47" t="s">
        <v>15</v>
      </c>
      <c r="B39" s="11" t="s">
        <v>22</v>
      </c>
      <c r="C39" s="14">
        <v>400000000</v>
      </c>
      <c r="D39" s="3">
        <v>372</v>
      </c>
      <c r="E39" s="3" t="s">
        <v>28</v>
      </c>
      <c r="F39" s="3" t="s">
        <v>18</v>
      </c>
      <c r="G39" s="16" t="s">
        <v>25</v>
      </c>
      <c r="H39" s="23"/>
    </row>
    <row r="40" spans="1:8" ht="32" thickBot="1" x14ac:dyDescent="0.4">
      <c r="A40" s="47" t="s">
        <v>15</v>
      </c>
      <c r="B40" s="42" t="s">
        <v>16</v>
      </c>
      <c r="C40" s="8">
        <v>688000000</v>
      </c>
      <c r="D40" s="3">
        <v>60</v>
      </c>
      <c r="E40" s="3" t="s">
        <v>30</v>
      </c>
      <c r="F40" s="3" t="s">
        <v>18</v>
      </c>
      <c r="G40" s="16" t="s">
        <v>25</v>
      </c>
      <c r="H40" s="23"/>
    </row>
    <row r="41" spans="1:8" ht="32" thickBot="1" x14ac:dyDescent="0.4">
      <c r="A41" s="47" t="s">
        <v>15</v>
      </c>
      <c r="B41" s="42" t="s">
        <v>27</v>
      </c>
      <c r="C41" s="12">
        <v>300000000</v>
      </c>
      <c r="D41" s="3">
        <v>26</v>
      </c>
      <c r="E41" s="3" t="s">
        <v>29</v>
      </c>
      <c r="F41" s="3" t="s">
        <v>17</v>
      </c>
      <c r="G41" s="15" t="s">
        <v>24</v>
      </c>
      <c r="H41" s="23"/>
    </row>
    <row r="42" spans="1:8" ht="32" thickBot="1" x14ac:dyDescent="0.4">
      <c r="A42" s="47" t="s">
        <v>15</v>
      </c>
      <c r="B42" s="41" t="s">
        <v>31</v>
      </c>
      <c r="C42" s="17">
        <v>100000000</v>
      </c>
      <c r="D42" s="3">
        <v>12</v>
      </c>
      <c r="E42" s="3" t="s">
        <v>29</v>
      </c>
      <c r="F42" s="3" t="s">
        <v>18</v>
      </c>
      <c r="G42" s="16" t="s">
        <v>25</v>
      </c>
      <c r="H42" s="23"/>
    </row>
    <row r="43" spans="1:8" ht="53" thickBot="1" x14ac:dyDescent="0.4">
      <c r="A43" s="47" t="s">
        <v>15</v>
      </c>
      <c r="B43" s="6" t="s">
        <v>32</v>
      </c>
      <c r="C43" s="17">
        <v>200000000</v>
      </c>
      <c r="D43" s="3">
        <v>8</v>
      </c>
      <c r="E43" s="3" t="s">
        <v>33</v>
      </c>
      <c r="F43" s="3" t="s">
        <v>17</v>
      </c>
      <c r="G43" s="18" t="s">
        <v>24</v>
      </c>
      <c r="H43" s="23"/>
    </row>
    <row r="44" spans="1:8" ht="32" thickBot="1" x14ac:dyDescent="0.4">
      <c r="A44" s="5" t="s">
        <v>34</v>
      </c>
      <c r="B44" s="11" t="s">
        <v>22</v>
      </c>
      <c r="C44" s="14">
        <v>400000000</v>
      </c>
      <c r="D44" s="3">
        <v>372</v>
      </c>
      <c r="E44" s="3" t="s">
        <v>28</v>
      </c>
      <c r="F44" s="3" t="s">
        <v>18</v>
      </c>
      <c r="G44" s="16" t="s">
        <v>25</v>
      </c>
      <c r="H44" s="33"/>
    </row>
    <row r="45" spans="1:8" ht="32" thickBot="1" x14ac:dyDescent="0.4">
      <c r="A45" s="5" t="s">
        <v>34</v>
      </c>
      <c r="B45" s="42" t="s">
        <v>16</v>
      </c>
      <c r="C45" s="8">
        <v>688000000</v>
      </c>
      <c r="D45" s="3">
        <v>60</v>
      </c>
      <c r="E45" s="3" t="s">
        <v>30</v>
      </c>
      <c r="F45" s="3" t="s">
        <v>18</v>
      </c>
      <c r="G45" s="16" t="s">
        <v>25</v>
      </c>
    </row>
    <row r="46" spans="1:8" ht="32" thickBot="1" x14ac:dyDescent="0.4">
      <c r="A46" s="5" t="s">
        <v>34</v>
      </c>
      <c r="B46" s="42" t="s">
        <v>27</v>
      </c>
      <c r="C46" s="12">
        <v>300000000</v>
      </c>
      <c r="D46" s="3">
        <v>26</v>
      </c>
      <c r="E46" s="3" t="s">
        <v>29</v>
      </c>
      <c r="F46" s="3" t="s">
        <v>17</v>
      </c>
      <c r="G46" s="15" t="s">
        <v>24</v>
      </c>
    </row>
    <row r="47" spans="1:8" ht="32" thickBot="1" x14ac:dyDescent="0.4">
      <c r="A47" s="5" t="s">
        <v>34</v>
      </c>
      <c r="B47" s="41" t="s">
        <v>31</v>
      </c>
      <c r="C47" s="17">
        <v>100000000</v>
      </c>
      <c r="D47" s="3">
        <v>12</v>
      </c>
      <c r="E47" s="3" t="s">
        <v>29</v>
      </c>
      <c r="F47" s="3" t="s">
        <v>18</v>
      </c>
      <c r="G47" s="16" t="s">
        <v>25</v>
      </c>
    </row>
    <row r="48" spans="1:8" ht="53" thickBot="1" x14ac:dyDescent="0.4">
      <c r="A48" s="5" t="s">
        <v>34</v>
      </c>
      <c r="B48" s="6" t="s">
        <v>32</v>
      </c>
      <c r="C48" s="17">
        <v>200000000</v>
      </c>
      <c r="D48" s="3">
        <v>8</v>
      </c>
      <c r="E48" s="3" t="s">
        <v>33</v>
      </c>
      <c r="F48" s="3" t="s">
        <v>17</v>
      </c>
      <c r="G48" s="18" t="s">
        <v>24</v>
      </c>
    </row>
    <row r="49" spans="1:4" x14ac:dyDescent="0.35">
      <c r="A49" t="s">
        <v>35</v>
      </c>
      <c r="C49" s="20">
        <f>SUM(C2:C48)+D49+C48</f>
        <v>14280509758</v>
      </c>
      <c r="D49" s="19">
        <f>SUM(D2:D48)+E49+D48</f>
        <v>3303</v>
      </c>
    </row>
    <row r="50" spans="1:4" x14ac:dyDescent="0.35">
      <c r="C50" s="21">
        <f>C49/3200</f>
        <v>4462659.2993750004</v>
      </c>
    </row>
  </sheetData>
  <mergeCells count="19">
    <mergeCell ref="C2:C4"/>
    <mergeCell ref="H2:H44"/>
    <mergeCell ref="B5:B7"/>
    <mergeCell ref="C5:C7"/>
    <mergeCell ref="D5:D7"/>
    <mergeCell ref="E5:E7"/>
    <mergeCell ref="F5:F7"/>
    <mergeCell ref="G5:G7"/>
    <mergeCell ref="G8:G11"/>
    <mergeCell ref="B2:B4"/>
    <mergeCell ref="D2:D4"/>
    <mergeCell ref="E2:E4"/>
    <mergeCell ref="F2:F4"/>
    <mergeCell ref="G2:G4"/>
    <mergeCell ref="B8:B11"/>
    <mergeCell ref="C8:C11"/>
    <mergeCell ref="D8:D11"/>
    <mergeCell ref="E8:E11"/>
    <mergeCell ref="F8:F11"/>
  </mergeCells>
  <pageMargins left="0.23622047244094491" right="0.23622047244094491" top="0.74803149606299213" bottom="0.74803149606299213" header="0.31496062992125984" footer="0.31496062992125984"/>
  <pageSetup scale="58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Cortes Cleves</dc:creator>
  <cp:lastModifiedBy>Paula Ospina</cp:lastModifiedBy>
  <cp:lastPrinted>2018-12-19T20:50:53Z</cp:lastPrinted>
  <dcterms:created xsi:type="dcterms:W3CDTF">2019-01-04T22:06:39Z</dcterms:created>
  <dcterms:modified xsi:type="dcterms:W3CDTF">2019-01-09T22:51:33Z</dcterms:modified>
</cp:coreProperties>
</file>