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8_{9E8486E9-7187-D843-AD77-D91D65365687}" xr6:coauthVersionLast="41" xr6:coauthVersionMax="41" xr10:uidLastSave="{00000000-0000-0000-0000-000000000000}"/>
  <bookViews>
    <workbookView xWindow="0" yWindow="460" windowWidth="28800" windowHeight="15760" xr2:uid="{00000000-000D-0000-FFFF-FFFF00000000}"/>
  </bookViews>
  <sheets>
    <sheet name="Hoja1" sheetId="1" r:id="rId1"/>
  </sheets>
  <definedNames>
    <definedName name="_xlnm._FilterDatabase" localSheetId="0" hidden="1">Hoja1!$A$2:$R$17</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2" i="1" l="1"/>
  <c r="O21" i="1"/>
  <c r="G21" i="1"/>
  <c r="O20" i="1"/>
  <c r="O19" i="1"/>
  <c r="O18" i="1"/>
  <c r="H18" i="1"/>
</calcChain>
</file>

<file path=xl/sharedStrings.xml><?xml version="1.0" encoding="utf-8"?>
<sst xmlns="http://schemas.openxmlformats.org/spreadsheetml/2006/main" count="152" uniqueCount="89">
  <si>
    <t>Matriz Infraestructuras Nuevas Primera Infancia 2019</t>
  </si>
  <si>
    <t>n°</t>
  </si>
  <si>
    <t xml:space="preserve">Regional </t>
  </si>
  <si>
    <t xml:space="preserve">Municipio </t>
  </si>
  <si>
    <t>Nombre UDS</t>
  </si>
  <si>
    <t>Capacidad Proyectada</t>
  </si>
  <si>
    <t>Inversión infraestructura</t>
  </si>
  <si>
    <t>Cupos Ampliación de Cobertura</t>
  </si>
  <si>
    <t>Cupos Tránsito</t>
  </si>
  <si>
    <t>Cupos Traslado</t>
  </si>
  <si>
    <t>Aportante</t>
  </si>
  <si>
    <t>Fecha prevista inicio de operación</t>
  </si>
  <si>
    <r>
      <t>Fecha probable de entrega</t>
    </r>
    <r>
      <rPr>
        <b/>
        <sz val="16"/>
        <color theme="1"/>
        <rFont val="Calibri"/>
        <family val="2"/>
        <scheme val="minor"/>
      </rPr>
      <t>*</t>
    </r>
  </si>
  <si>
    <t>ESTADO DE AVANCE DE  LA INFRAESTRUCTURA</t>
  </si>
  <si>
    <t>Valor estimado de dotación para CDI en 2018
(Valor cupo niño hasta 150 cupos: $1.419.650 y para más de 150 cupos $946.485)</t>
  </si>
  <si>
    <t>Valor estimado de dotación ($)</t>
  </si>
  <si>
    <t>ESTADO DE LA DOTACIÓN INICIAL 
(Marque solo alguna de las siguientes opciones: Dotación completa, Dotación parcial, Pendiente gestión de dotación)</t>
  </si>
  <si>
    <t>APORTANTES DE LA DOTACIÓN</t>
  </si>
  <si>
    <t>ESTADO DE LA INFRAESTRUCTURA (en ejecución, terminada sin recibir, recibida, observaciones, etc)</t>
  </si>
  <si>
    <t>Caquetá</t>
  </si>
  <si>
    <t>El Doncello</t>
  </si>
  <si>
    <t>CDI - Modalidad Institucional</t>
  </si>
  <si>
    <t>DAPRE</t>
  </si>
  <si>
    <t>DOTACIÓN PARCIAL</t>
  </si>
  <si>
    <t>Paujil</t>
  </si>
  <si>
    <t>Santander</t>
  </si>
  <si>
    <t>Vélez</t>
  </si>
  <si>
    <t>HI El Clan de los Pilluelos</t>
  </si>
  <si>
    <t xml:space="preserve">DEFINIR ESTADO DOTACION </t>
  </si>
  <si>
    <t xml:space="preserve">ALCALDÍA-
DAPRE </t>
  </si>
  <si>
    <t>Norte de Santander</t>
  </si>
  <si>
    <t>Zulia</t>
  </si>
  <si>
    <t>CDI Vereda de Astilleros</t>
  </si>
  <si>
    <t>Conpes</t>
  </si>
  <si>
    <t>DEFINIR GESTION</t>
  </si>
  <si>
    <t>Terminado falta dotacion - la alcaldia tiene 50% para la dotacion</t>
  </si>
  <si>
    <t>Bolivar</t>
  </si>
  <si>
    <t>Cartagena</t>
  </si>
  <si>
    <t>CDI Flor del Campo</t>
  </si>
  <si>
    <t>Valle del Cauca</t>
  </si>
  <si>
    <t>Jamundí</t>
  </si>
  <si>
    <t>CDI El Rodeo</t>
  </si>
  <si>
    <t xml:space="preserve">Ministerio de Vivienda </t>
  </si>
  <si>
    <t>DEFINIR ESTADO DOTACION</t>
  </si>
  <si>
    <t xml:space="preserve">Chocó </t>
  </si>
  <si>
    <t>Quibdó</t>
  </si>
  <si>
    <t xml:space="preserve">CDI Ciudadela Mía </t>
  </si>
  <si>
    <t>DAPRE (Abu Dhabi)</t>
  </si>
  <si>
    <t>Atlántico</t>
  </si>
  <si>
    <t>Malambo</t>
  </si>
  <si>
    <t>Juan XXIII</t>
  </si>
  <si>
    <t>Gobernación del Atlantico- Regalias</t>
  </si>
  <si>
    <t>CDI Candelaria</t>
  </si>
  <si>
    <t>Soledad</t>
  </si>
  <si>
    <t>Barrio los Robles</t>
  </si>
  <si>
    <t>Centenario</t>
  </si>
  <si>
    <t>La Central</t>
  </si>
  <si>
    <t>Candelaria 2</t>
  </si>
  <si>
    <t>Villa Estadio</t>
  </si>
  <si>
    <t>Los Almendros</t>
  </si>
  <si>
    <t>Se  programa recib de obra para el 28 de febrero de 2019.</t>
  </si>
  <si>
    <t>Bolívar</t>
  </si>
  <si>
    <t>Clemencia</t>
  </si>
  <si>
    <t>CDI Clemencia</t>
  </si>
  <si>
    <t>SeremitióalaalcaldíadeTierralta,lacomunicaciónNo.22019300027211del5defebrerode2019conplazoperentorio(30días)paraejecucióndelasactividadesrelacionadasconserviciospúblicos.</t>
  </si>
  <si>
    <t>Se programa recibo de obra para el 27 defebrero de 2019.</t>
  </si>
  <si>
    <t>Cundinamarca</t>
  </si>
  <si>
    <t>Anapoima</t>
  </si>
  <si>
    <t>CDI Anapoima</t>
  </si>
  <si>
    <t>Sucre</t>
  </si>
  <si>
    <t>San Pedro</t>
  </si>
  <si>
    <t>CDI San Pedro</t>
  </si>
  <si>
    <t>Nariño</t>
  </si>
  <si>
    <t>Policarpa</t>
  </si>
  <si>
    <t>CDI Mis angelitos</t>
  </si>
  <si>
    <t>Córdoba</t>
  </si>
  <si>
    <t>Tierralta</t>
  </si>
  <si>
    <t>CDI Tierralta</t>
  </si>
  <si>
    <t>DAPRE /CONSEGUIR APORTANTE</t>
  </si>
  <si>
    <t>Valor Final: $4.329.276.668</t>
  </si>
  <si>
    <t>Valor Final: $3.821.189.038,00</t>
  </si>
  <si>
    <t>Valor Final: $ 2.464.854.629,72</t>
  </si>
  <si>
    <t>Valor Final: $2.660.374.166</t>
  </si>
  <si>
    <t>Valor Final: $2.738.497.814,11</t>
  </si>
  <si>
    <t>Valor Final: $1.343.729.840</t>
  </si>
  <si>
    <t>Valor Total: $2.815.066.244</t>
  </si>
  <si>
    <t>Tiene pendiente tema de servicios públicos, tema complejo porque el Alcade no ha hecho nada por solucionar el tema de la deuda con la empresa electrica de 600 millones, Se proyecto comunicado para ser firmado por la Directora Juliana, ya se  han enviado varios por parte de Findeter y de Dapre a la Procuraduria</t>
  </si>
  <si>
    <t>Se propone entrega del proyecto para la primer asemana de marzo de 2019.</t>
  </si>
  <si>
    <t>Se encuentra pendiente la extensión de red de gas por parte de la Alcaldía.Findeter reiteró requerimiento a la Alcaldía el 19 de febrero de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</si>
</sst>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quot;$&quot;* #,##0_-;_-&quot;$&quot;* &quot;-&quot;_-;_-@_-"/>
    <numFmt numFmtId="44" formatCode="_-&quot;$&quot;* #,##0.00_-;\-&quot;$&quot;* #,##0.00_-;_-&quot;$&quot;* &quot;-&quot;??_-;_-@_-"/>
    <numFmt numFmtId="164" formatCode="_-&quot;$&quot;\ * #,##0_-;\-&quot;$&quot;\ * #,##0_-;_-&quot;$&quot;\ * &quot;-&quot;_-;_-@_-"/>
    <numFmt numFmtId="165" formatCode="_(&quot;$&quot;\ * #,##0_);_(&quot;$&quot;\ * \(#,##0\);_(&quot;$&quot;\ * &quot;-&quot;??_);_(@_)"/>
  </numFmts>
  <fonts count="9">
    <font>
      <sz val="12"/>
      <color theme="1"/>
      <name val="Calibri"/>
      <family val="2"/>
      <scheme val="minor"/>
    </font>
    <font>
      <sz val="12"/>
      <color theme="1"/>
      <name val="Calibri"/>
      <family val="2"/>
      <scheme val="minor"/>
    </font>
    <font>
      <b/>
      <sz val="20"/>
      <color theme="1"/>
      <name val="Calibri"/>
      <family val="2"/>
      <scheme val="minor"/>
    </font>
    <font>
      <b/>
      <sz val="11"/>
      <color theme="1"/>
      <name val="Calibri"/>
      <family val="2"/>
      <scheme val="minor"/>
    </font>
    <font>
      <b/>
      <sz val="16"/>
      <color theme="1"/>
      <name val="Calibri"/>
      <family val="2"/>
      <scheme val="minor"/>
    </font>
    <font>
      <b/>
      <sz val="11"/>
      <color theme="0"/>
      <name val="Calibri"/>
      <family val="2"/>
      <scheme val="minor"/>
    </font>
    <font>
      <sz val="11"/>
      <name val="Calibri"/>
      <family val="2"/>
      <scheme val="minor"/>
    </font>
    <font>
      <sz val="10"/>
      <color theme="1"/>
      <name val="Calibri"/>
      <family val="2"/>
      <scheme val="minor"/>
    </font>
    <font>
      <sz val="16"/>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7030A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44" fontId="1" fillId="0" borderId="0" applyFont="0" applyFill="0" applyBorder="0" applyAlignment="0" applyProtection="0"/>
    <xf numFmtId="42" fontId="1" fillId="0" borderId="0" applyFont="0" applyFill="0" applyBorder="0" applyAlignment="0" applyProtection="0"/>
  </cellStyleXfs>
  <cellXfs count="33">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42" fontId="2" fillId="0" borderId="0" xfId="2" applyFont="1" applyAlignment="1">
      <alignment vertical="center" wrapText="1"/>
    </xf>
    <xf numFmtId="0" fontId="3" fillId="2"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4" borderId="4" xfId="0" applyFill="1" applyBorder="1" applyAlignment="1">
      <alignment horizontal="center" vertical="center" wrapText="1"/>
    </xf>
    <xf numFmtId="0" fontId="6" fillId="4" borderId="4" xfId="0" applyFont="1" applyFill="1" applyBorder="1" applyAlignment="1">
      <alignment horizontal="center" vertical="center" wrapText="1"/>
    </xf>
    <xf numFmtId="17" fontId="6" fillId="4" borderId="4" xfId="0" applyNumberFormat="1" applyFont="1" applyFill="1" applyBorder="1" applyAlignment="1">
      <alignment horizontal="center" vertical="center" wrapText="1"/>
    </xf>
    <xf numFmtId="17" fontId="6" fillId="4" borderId="4" xfId="0" applyNumberFormat="1" applyFont="1" applyFill="1" applyBorder="1" applyAlignment="1">
      <alignment horizontal="left" vertical="center" wrapText="1"/>
    </xf>
    <xf numFmtId="42" fontId="7" fillId="0" borderId="4" xfId="2" applyFont="1" applyBorder="1" applyAlignment="1">
      <alignment vertical="center" wrapText="1"/>
    </xf>
    <xf numFmtId="164" fontId="8" fillId="4" borderId="4" xfId="0" applyNumberFormat="1" applyFont="1" applyFill="1" applyBorder="1" applyAlignment="1">
      <alignment horizontal="left" vertical="distributed" wrapText="1"/>
    </xf>
    <xf numFmtId="0" fontId="0" fillId="0" borderId="4" xfId="0" applyBorder="1" applyAlignment="1">
      <alignment horizontal="center" vertical="distributed"/>
    </xf>
    <xf numFmtId="0" fontId="0" fillId="0" borderId="4" xfId="0" applyBorder="1" applyAlignment="1">
      <alignment horizontal="center" vertical="distributed" wrapText="1"/>
    </xf>
    <xf numFmtId="0" fontId="0" fillId="0" borderId="4" xfId="0" applyBorder="1" applyAlignment="1">
      <alignment vertical="center" wrapText="1"/>
    </xf>
    <xf numFmtId="165" fontId="0" fillId="4" borderId="4" xfId="1" applyNumberFormat="1" applyFont="1" applyFill="1" applyBorder="1" applyAlignment="1">
      <alignment vertical="center" wrapText="1"/>
    </xf>
    <xf numFmtId="0" fontId="0" fillId="0" borderId="4" xfId="0" applyBorder="1" applyAlignment="1">
      <alignment horizontal="center" vertical="center"/>
    </xf>
    <xf numFmtId="0" fontId="0" fillId="0" borderId="4" xfId="0" applyBorder="1"/>
    <xf numFmtId="0" fontId="0" fillId="0" borderId="4" xfId="0" applyBorder="1" applyAlignment="1">
      <alignment horizontal="center" vertical="center" wrapText="1"/>
    </xf>
    <xf numFmtId="0" fontId="6" fillId="0" borderId="4" xfId="0" applyFont="1" applyBorder="1" applyAlignment="1">
      <alignment horizontal="center" vertical="center" wrapText="1"/>
    </xf>
    <xf numFmtId="165" fontId="0" fillId="0" borderId="4" xfId="1" applyNumberFormat="1" applyFont="1" applyBorder="1" applyAlignment="1">
      <alignment vertical="center" wrapText="1"/>
    </xf>
    <xf numFmtId="17" fontId="6" fillId="0" borderId="4" xfId="0" applyNumberFormat="1" applyFont="1" applyBorder="1" applyAlignment="1">
      <alignment horizontal="center" vertical="center" wrapText="1"/>
    </xf>
    <xf numFmtId="17" fontId="6" fillId="0" borderId="4" xfId="0" applyNumberFormat="1" applyFont="1" applyBorder="1" applyAlignment="1">
      <alignment horizontal="left" vertical="center" wrapText="1"/>
    </xf>
    <xf numFmtId="164" fontId="8" fillId="0" borderId="4" xfId="0" applyNumberFormat="1" applyFont="1" applyBorder="1" applyAlignment="1">
      <alignment horizontal="left" vertical="distributed" wrapText="1"/>
    </xf>
    <xf numFmtId="0" fontId="0" fillId="4" borderId="4" xfId="0" applyFill="1" applyBorder="1" applyAlignment="1">
      <alignment horizontal="center" vertical="distributed" wrapText="1"/>
    </xf>
    <xf numFmtId="0" fontId="0" fillId="4" borderId="4" xfId="0" applyFill="1" applyBorder="1" applyAlignment="1">
      <alignment vertical="center" wrapText="1"/>
    </xf>
    <xf numFmtId="0" fontId="0" fillId="0" borderId="4" xfId="0" applyFill="1" applyBorder="1" applyAlignment="1">
      <alignment vertical="center" wrapText="1"/>
    </xf>
    <xf numFmtId="0" fontId="0" fillId="4" borderId="5" xfId="0" applyFill="1" applyBorder="1" applyAlignment="1">
      <alignment horizontal="center" vertical="center" wrapText="1"/>
    </xf>
    <xf numFmtId="0" fontId="2" fillId="0" borderId="0" xfId="0" applyFont="1" applyAlignment="1">
      <alignment horizontal="center" vertical="center" wrapText="1"/>
    </xf>
    <xf numFmtId="165" fontId="0" fillId="4" borderId="4" xfId="1" applyNumberFormat="1" applyFont="1" applyFill="1" applyBorder="1" applyAlignment="1">
      <alignment horizontal="center" vertical="center" wrapText="1"/>
    </xf>
  </cellXfs>
  <cellStyles count="3">
    <cellStyle name="Moneda" xfId="1" builtinId="4"/>
    <cellStyle name="Moneda [0]" xfId="2"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2"/>
  <sheetViews>
    <sheetView showGridLines="0" tabSelected="1" zoomScale="61" workbookViewId="0">
      <selection activeCell="R22" sqref="A1:R22"/>
    </sheetView>
  </sheetViews>
  <sheetFormatPr baseColWidth="10" defaultRowHeight="16"/>
  <cols>
    <col min="2" max="2" width="13.6640625" customWidth="1"/>
    <col min="6" max="6" width="18.83203125" customWidth="1"/>
    <col min="15" max="15" width="24.5" bestFit="1" customWidth="1"/>
    <col min="18" max="18" width="36.33203125" customWidth="1"/>
  </cols>
  <sheetData>
    <row r="1" spans="1:18" ht="26">
      <c r="A1" s="31" t="s">
        <v>0</v>
      </c>
      <c r="B1" s="31"/>
      <c r="C1" s="31"/>
      <c r="D1" s="31"/>
      <c r="E1" s="31"/>
      <c r="F1" s="1"/>
      <c r="G1" s="1"/>
      <c r="H1" s="1"/>
      <c r="I1" s="1"/>
      <c r="J1" s="1"/>
      <c r="K1" s="2"/>
      <c r="L1" s="2"/>
      <c r="M1" s="3"/>
      <c r="N1" s="1"/>
      <c r="O1" s="4"/>
      <c r="P1" s="2"/>
      <c r="Q1" s="2"/>
      <c r="R1" s="1"/>
    </row>
    <row r="2" spans="1:18" ht="256">
      <c r="A2" s="5" t="s">
        <v>1</v>
      </c>
      <c r="B2" s="6" t="s">
        <v>2</v>
      </c>
      <c r="C2" s="6" t="s">
        <v>3</v>
      </c>
      <c r="D2" s="6" t="s">
        <v>4</v>
      </c>
      <c r="E2" s="6" t="s">
        <v>5</v>
      </c>
      <c r="F2" s="6" t="s">
        <v>6</v>
      </c>
      <c r="G2" s="6" t="s">
        <v>7</v>
      </c>
      <c r="H2" s="6" t="s">
        <v>8</v>
      </c>
      <c r="I2" s="6" t="s">
        <v>9</v>
      </c>
      <c r="J2" s="6" t="s">
        <v>10</v>
      </c>
      <c r="K2" s="6" t="s">
        <v>11</v>
      </c>
      <c r="L2" s="6" t="s">
        <v>12</v>
      </c>
      <c r="M2" s="7" t="s">
        <v>13</v>
      </c>
      <c r="N2" s="8" t="s">
        <v>14</v>
      </c>
      <c r="O2" s="8" t="s">
        <v>15</v>
      </c>
      <c r="P2" s="8" t="s">
        <v>16</v>
      </c>
      <c r="Q2" s="8" t="s">
        <v>17</v>
      </c>
      <c r="R2" s="8" t="s">
        <v>18</v>
      </c>
    </row>
    <row r="3" spans="1:18" ht="48">
      <c r="A3" s="9">
        <v>1</v>
      </c>
      <c r="B3" s="10" t="s">
        <v>19</v>
      </c>
      <c r="C3" s="10" t="s">
        <v>20</v>
      </c>
      <c r="D3" s="10" t="s">
        <v>21</v>
      </c>
      <c r="E3" s="10">
        <v>160</v>
      </c>
      <c r="F3" s="10"/>
      <c r="G3" s="10">
        <v>0</v>
      </c>
      <c r="H3" s="10">
        <v>160</v>
      </c>
      <c r="I3" s="10">
        <v>0</v>
      </c>
      <c r="J3" s="10" t="s">
        <v>22</v>
      </c>
      <c r="K3" s="11">
        <v>43556</v>
      </c>
      <c r="L3" s="11">
        <v>43497</v>
      </c>
      <c r="M3" s="12"/>
      <c r="N3" s="13">
        <v>946485</v>
      </c>
      <c r="O3" s="14">
        <v>151437600</v>
      </c>
      <c r="P3" s="15" t="s">
        <v>23</v>
      </c>
      <c r="Q3" s="16" t="s">
        <v>22</v>
      </c>
      <c r="R3" s="17" t="s">
        <v>65</v>
      </c>
    </row>
    <row r="4" spans="1:18" ht="48">
      <c r="A4" s="9">
        <v>2</v>
      </c>
      <c r="B4" s="10" t="s">
        <v>19</v>
      </c>
      <c r="C4" s="10" t="s">
        <v>24</v>
      </c>
      <c r="D4" s="10" t="s">
        <v>21</v>
      </c>
      <c r="E4" s="10">
        <v>100</v>
      </c>
      <c r="F4" s="10" t="s">
        <v>81</v>
      </c>
      <c r="G4" s="10">
        <v>20</v>
      </c>
      <c r="H4" s="10">
        <v>80</v>
      </c>
      <c r="I4" s="10">
        <v>0</v>
      </c>
      <c r="J4" s="10" t="s">
        <v>22</v>
      </c>
      <c r="K4" s="11">
        <v>43556</v>
      </c>
      <c r="L4" s="11">
        <v>43497</v>
      </c>
      <c r="M4" s="12"/>
      <c r="N4" s="13">
        <v>1419650</v>
      </c>
      <c r="O4" s="14">
        <v>141965000</v>
      </c>
      <c r="P4" s="15" t="s">
        <v>23</v>
      </c>
      <c r="Q4" s="16" t="s">
        <v>22</v>
      </c>
      <c r="R4" s="17" t="s">
        <v>60</v>
      </c>
    </row>
    <row r="5" spans="1:18" ht="51">
      <c r="A5" s="9">
        <v>3</v>
      </c>
      <c r="B5" s="10" t="s">
        <v>25</v>
      </c>
      <c r="C5" s="10" t="s">
        <v>26</v>
      </c>
      <c r="D5" s="10" t="s">
        <v>27</v>
      </c>
      <c r="E5" s="10">
        <v>160</v>
      </c>
      <c r="F5" s="10" t="s">
        <v>80</v>
      </c>
      <c r="G5" s="10">
        <v>0</v>
      </c>
      <c r="H5" s="10">
        <v>65</v>
      </c>
      <c r="I5" s="10">
        <v>95</v>
      </c>
      <c r="J5" s="10" t="s">
        <v>22</v>
      </c>
      <c r="K5" s="11">
        <v>43586</v>
      </c>
      <c r="L5" s="11">
        <v>43525</v>
      </c>
      <c r="M5" s="12"/>
      <c r="N5" s="13">
        <v>946485</v>
      </c>
      <c r="O5" s="14">
        <v>151437600</v>
      </c>
      <c r="P5" s="16" t="s">
        <v>28</v>
      </c>
      <c r="Q5" s="16" t="s">
        <v>29</v>
      </c>
      <c r="R5" s="17" t="s">
        <v>60</v>
      </c>
    </row>
    <row r="6" spans="1:18" ht="51" hidden="1">
      <c r="A6" s="9">
        <v>4</v>
      </c>
      <c r="B6" s="10" t="s">
        <v>30</v>
      </c>
      <c r="C6" s="10" t="s">
        <v>31</v>
      </c>
      <c r="D6" s="10" t="s">
        <v>32</v>
      </c>
      <c r="E6" s="10">
        <v>65</v>
      </c>
      <c r="F6" s="18">
        <v>92277250</v>
      </c>
      <c r="G6" s="10">
        <v>38</v>
      </c>
      <c r="H6" s="10">
        <v>24</v>
      </c>
      <c r="I6" s="10">
        <v>3</v>
      </c>
      <c r="J6" s="10" t="s">
        <v>33</v>
      </c>
      <c r="K6" s="11">
        <v>43497</v>
      </c>
      <c r="L6" s="11">
        <v>43525</v>
      </c>
      <c r="M6" s="12"/>
      <c r="N6" s="13">
        <v>1419650</v>
      </c>
      <c r="O6" s="14">
        <v>92277250</v>
      </c>
      <c r="P6" s="16" t="s">
        <v>28</v>
      </c>
      <c r="Q6" s="16" t="s">
        <v>34</v>
      </c>
      <c r="R6" s="17" t="s">
        <v>35</v>
      </c>
    </row>
    <row r="7" spans="1:18" ht="32" hidden="1">
      <c r="A7" s="19">
        <v>5</v>
      </c>
      <c r="B7" s="10" t="s">
        <v>36</v>
      </c>
      <c r="C7" s="10" t="s">
        <v>37</v>
      </c>
      <c r="D7" s="10" t="s">
        <v>38</v>
      </c>
      <c r="E7" s="20"/>
      <c r="F7" s="20"/>
      <c r="G7" s="20"/>
      <c r="H7" s="20"/>
      <c r="I7" s="20"/>
      <c r="J7" s="20"/>
      <c r="K7" s="20"/>
      <c r="L7" s="20"/>
      <c r="M7" s="20"/>
      <c r="N7" s="20"/>
      <c r="O7" s="20"/>
      <c r="P7" s="20"/>
      <c r="Q7" s="20"/>
      <c r="R7" s="20"/>
    </row>
    <row r="8" spans="1:18" ht="51" hidden="1">
      <c r="A8" s="21">
        <v>6</v>
      </c>
      <c r="B8" s="22" t="s">
        <v>39</v>
      </c>
      <c r="C8" s="22" t="s">
        <v>40</v>
      </c>
      <c r="D8" s="22" t="s">
        <v>41</v>
      </c>
      <c r="E8" s="22">
        <v>300</v>
      </c>
      <c r="F8" s="23">
        <v>283945500</v>
      </c>
      <c r="G8" s="22">
        <v>300</v>
      </c>
      <c r="H8" s="22">
        <v>0</v>
      </c>
      <c r="I8" s="22">
        <v>0</v>
      </c>
      <c r="J8" s="22" t="s">
        <v>42</v>
      </c>
      <c r="K8" s="24">
        <v>43525</v>
      </c>
      <c r="L8" s="24">
        <v>43435</v>
      </c>
      <c r="M8" s="25"/>
      <c r="N8" s="13">
        <v>946485</v>
      </c>
      <c r="O8" s="26">
        <v>283945500</v>
      </c>
      <c r="P8" s="16" t="s">
        <v>43</v>
      </c>
      <c r="Q8" s="16" t="s">
        <v>34</v>
      </c>
      <c r="R8" s="17"/>
    </row>
    <row r="9" spans="1:18" ht="51" hidden="1">
      <c r="A9" s="19">
        <v>7</v>
      </c>
      <c r="B9" s="22" t="s">
        <v>44</v>
      </c>
      <c r="C9" s="22" t="s">
        <v>45</v>
      </c>
      <c r="D9" s="22" t="s">
        <v>46</v>
      </c>
      <c r="E9" s="22">
        <v>160</v>
      </c>
      <c r="F9" s="23">
        <v>151437600</v>
      </c>
      <c r="G9" s="22">
        <v>0</v>
      </c>
      <c r="H9" s="22">
        <v>160</v>
      </c>
      <c r="I9" s="22">
        <v>0</v>
      </c>
      <c r="J9" s="22" t="s">
        <v>42</v>
      </c>
      <c r="K9" s="24">
        <v>43525</v>
      </c>
      <c r="L9" s="24">
        <v>43435</v>
      </c>
      <c r="M9" s="25"/>
      <c r="N9" s="13">
        <v>946485</v>
      </c>
      <c r="O9" s="26">
        <v>151437600</v>
      </c>
      <c r="P9" s="16" t="s">
        <v>43</v>
      </c>
      <c r="Q9" s="21" t="s">
        <v>47</v>
      </c>
      <c r="R9" s="17"/>
    </row>
    <row r="10" spans="1:18" ht="64" hidden="1">
      <c r="A10" s="21">
        <v>8</v>
      </c>
      <c r="B10" s="22" t="s">
        <v>48</v>
      </c>
      <c r="C10" s="22" t="s">
        <v>49</v>
      </c>
      <c r="D10" s="22" t="s">
        <v>50</v>
      </c>
      <c r="E10" s="22">
        <v>290</v>
      </c>
      <c r="F10" s="22"/>
      <c r="G10" s="22">
        <v>107</v>
      </c>
      <c r="H10" s="22">
        <v>193</v>
      </c>
      <c r="I10" s="22">
        <v>0</v>
      </c>
      <c r="J10" s="22" t="s">
        <v>51</v>
      </c>
      <c r="K10" s="24">
        <v>43497</v>
      </c>
      <c r="L10" s="24">
        <v>43435</v>
      </c>
      <c r="M10" s="25"/>
      <c r="N10" s="13">
        <v>946485</v>
      </c>
      <c r="O10" s="26">
        <v>274480650</v>
      </c>
      <c r="P10" s="16" t="s">
        <v>43</v>
      </c>
      <c r="Q10" s="16" t="s">
        <v>34</v>
      </c>
      <c r="R10" s="17"/>
    </row>
    <row r="11" spans="1:18" ht="64" hidden="1">
      <c r="A11" s="19">
        <v>9</v>
      </c>
      <c r="B11" s="22" t="s">
        <v>48</v>
      </c>
      <c r="C11" s="22" t="s">
        <v>49</v>
      </c>
      <c r="D11" s="22" t="s">
        <v>52</v>
      </c>
      <c r="E11" s="22">
        <v>290</v>
      </c>
      <c r="F11" s="22"/>
      <c r="G11" s="22">
        <v>119</v>
      </c>
      <c r="H11" s="22">
        <v>181</v>
      </c>
      <c r="I11" s="22">
        <v>0</v>
      </c>
      <c r="J11" s="22" t="s">
        <v>51</v>
      </c>
      <c r="K11" s="24">
        <v>43497</v>
      </c>
      <c r="L11" s="24">
        <v>43408</v>
      </c>
      <c r="M11" s="25"/>
      <c r="N11" s="13">
        <v>946485</v>
      </c>
      <c r="O11" s="26">
        <v>274480650</v>
      </c>
      <c r="P11" s="16" t="s">
        <v>43</v>
      </c>
      <c r="Q11" s="16" t="s">
        <v>34</v>
      </c>
      <c r="R11" s="17"/>
    </row>
    <row r="12" spans="1:18" ht="64" hidden="1">
      <c r="A12" s="21">
        <v>10</v>
      </c>
      <c r="B12" s="22" t="s">
        <v>48</v>
      </c>
      <c r="C12" s="22" t="s">
        <v>53</v>
      </c>
      <c r="D12" s="22" t="s">
        <v>54</v>
      </c>
      <c r="E12" s="22">
        <v>180</v>
      </c>
      <c r="F12" s="22"/>
      <c r="G12" s="22">
        <v>300</v>
      </c>
      <c r="H12" s="22">
        <v>0</v>
      </c>
      <c r="I12" s="22">
        <v>0</v>
      </c>
      <c r="J12" s="22" t="s">
        <v>51</v>
      </c>
      <c r="K12" s="24">
        <v>43497</v>
      </c>
      <c r="L12" s="24">
        <v>43466</v>
      </c>
      <c r="M12" s="25"/>
      <c r="N12" s="13">
        <v>946485</v>
      </c>
      <c r="O12" s="26">
        <v>170367300</v>
      </c>
      <c r="P12" s="16" t="s">
        <v>43</v>
      </c>
      <c r="Q12" s="16" t="s">
        <v>34</v>
      </c>
      <c r="R12" s="17"/>
    </row>
    <row r="13" spans="1:18" ht="64" hidden="1">
      <c r="A13" s="19">
        <v>11</v>
      </c>
      <c r="B13" s="22" t="s">
        <v>48</v>
      </c>
      <c r="C13" s="22" t="s">
        <v>53</v>
      </c>
      <c r="D13" s="22" t="s">
        <v>55</v>
      </c>
      <c r="E13" s="22">
        <v>180</v>
      </c>
      <c r="F13" s="22"/>
      <c r="G13" s="22">
        <v>96</v>
      </c>
      <c r="H13" s="22">
        <v>104</v>
      </c>
      <c r="I13" s="22">
        <v>0</v>
      </c>
      <c r="J13" s="22" t="s">
        <v>51</v>
      </c>
      <c r="K13" s="24">
        <v>43497</v>
      </c>
      <c r="L13" s="24">
        <v>43419</v>
      </c>
      <c r="M13" s="25"/>
      <c r="N13" s="13">
        <v>946485</v>
      </c>
      <c r="O13" s="26">
        <v>170367300</v>
      </c>
      <c r="P13" s="16" t="s">
        <v>43</v>
      </c>
      <c r="Q13" s="16" t="s">
        <v>34</v>
      </c>
      <c r="R13" s="17"/>
    </row>
    <row r="14" spans="1:18" ht="64" hidden="1">
      <c r="A14" s="21">
        <v>12</v>
      </c>
      <c r="B14" s="22" t="s">
        <v>48</v>
      </c>
      <c r="C14" s="22" t="s">
        <v>53</v>
      </c>
      <c r="D14" s="22" t="s">
        <v>56</v>
      </c>
      <c r="E14" s="22">
        <v>290</v>
      </c>
      <c r="F14" s="22"/>
      <c r="G14" s="22">
        <v>235</v>
      </c>
      <c r="H14" s="22">
        <v>65</v>
      </c>
      <c r="I14" s="22">
        <v>0</v>
      </c>
      <c r="J14" s="22" t="s">
        <v>51</v>
      </c>
      <c r="K14" s="24">
        <v>43497</v>
      </c>
      <c r="L14" s="24">
        <v>43419</v>
      </c>
      <c r="M14" s="25"/>
      <c r="N14" s="13">
        <v>946485</v>
      </c>
      <c r="O14" s="26">
        <v>274480650</v>
      </c>
      <c r="P14" s="16" t="s">
        <v>43</v>
      </c>
      <c r="Q14" s="16" t="s">
        <v>34</v>
      </c>
      <c r="R14" s="17"/>
    </row>
    <row r="15" spans="1:18" ht="64" hidden="1">
      <c r="A15" s="19">
        <v>13</v>
      </c>
      <c r="B15" s="22" t="s">
        <v>48</v>
      </c>
      <c r="C15" s="22" t="s">
        <v>53</v>
      </c>
      <c r="D15" s="22" t="s">
        <v>57</v>
      </c>
      <c r="E15" s="22">
        <v>150</v>
      </c>
      <c r="F15" s="22"/>
      <c r="G15" s="22">
        <v>160</v>
      </c>
      <c r="H15" s="22">
        <v>0</v>
      </c>
      <c r="I15" s="22">
        <v>0</v>
      </c>
      <c r="J15" s="22" t="s">
        <v>51</v>
      </c>
      <c r="K15" s="24">
        <v>43497</v>
      </c>
      <c r="L15" s="24">
        <v>43419</v>
      </c>
      <c r="M15" s="25"/>
      <c r="N15" s="13">
        <v>1419650</v>
      </c>
      <c r="O15" s="26">
        <v>212947500</v>
      </c>
      <c r="P15" s="16" t="s">
        <v>43</v>
      </c>
      <c r="Q15" s="16" t="s">
        <v>34</v>
      </c>
      <c r="R15" s="17"/>
    </row>
    <row r="16" spans="1:18" ht="64" hidden="1">
      <c r="A16" s="21">
        <v>14</v>
      </c>
      <c r="B16" s="22" t="s">
        <v>48</v>
      </c>
      <c r="C16" s="22" t="s">
        <v>53</v>
      </c>
      <c r="D16" s="22" t="s">
        <v>58</v>
      </c>
      <c r="E16" s="22">
        <v>290</v>
      </c>
      <c r="F16" s="22"/>
      <c r="G16" s="22">
        <v>8</v>
      </c>
      <c r="H16" s="22">
        <v>192</v>
      </c>
      <c r="I16" s="22">
        <v>0</v>
      </c>
      <c r="J16" s="22" t="s">
        <v>51</v>
      </c>
      <c r="K16" s="24">
        <v>43497</v>
      </c>
      <c r="L16" s="24">
        <v>43419</v>
      </c>
      <c r="M16" s="25"/>
      <c r="N16" s="13">
        <v>946485</v>
      </c>
      <c r="O16" s="26">
        <v>274480650</v>
      </c>
      <c r="P16" s="16" t="s">
        <v>43</v>
      </c>
      <c r="Q16" s="16" t="s">
        <v>34</v>
      </c>
      <c r="R16" s="17"/>
    </row>
    <row r="17" spans="1:18" ht="64" hidden="1">
      <c r="A17" s="19">
        <v>15</v>
      </c>
      <c r="B17" s="22" t="s">
        <v>48</v>
      </c>
      <c r="C17" s="22" t="s">
        <v>53</v>
      </c>
      <c r="D17" s="22" t="s">
        <v>59</v>
      </c>
      <c r="E17" s="22">
        <v>290</v>
      </c>
      <c r="F17" s="22"/>
      <c r="G17" s="22">
        <v>300</v>
      </c>
      <c r="H17" s="22">
        <v>0</v>
      </c>
      <c r="I17" s="22">
        <v>0</v>
      </c>
      <c r="J17" s="22" t="s">
        <v>51</v>
      </c>
      <c r="K17" s="24">
        <v>43497</v>
      </c>
      <c r="L17" s="24">
        <v>43419</v>
      </c>
      <c r="M17" s="25"/>
      <c r="N17" s="13">
        <v>946485</v>
      </c>
      <c r="O17" s="26">
        <v>274480650</v>
      </c>
      <c r="P17" s="16" t="s">
        <v>43</v>
      </c>
      <c r="Q17" s="16" t="s">
        <v>34</v>
      </c>
      <c r="R17" s="17"/>
    </row>
    <row r="18" spans="1:18" ht="85">
      <c r="A18" s="9">
        <v>4</v>
      </c>
      <c r="B18" s="10" t="s">
        <v>61</v>
      </c>
      <c r="C18" s="10" t="s">
        <v>62</v>
      </c>
      <c r="D18" s="10" t="s">
        <v>63</v>
      </c>
      <c r="E18" s="10">
        <v>160</v>
      </c>
      <c r="F18" s="10" t="s">
        <v>79</v>
      </c>
      <c r="G18" s="10">
        <v>0</v>
      </c>
      <c r="H18" s="10">
        <f>+E18-I18</f>
        <v>91</v>
      </c>
      <c r="I18" s="10">
        <v>69</v>
      </c>
      <c r="J18" s="10" t="s">
        <v>22</v>
      </c>
      <c r="K18" s="11">
        <v>43525</v>
      </c>
      <c r="L18" s="11">
        <v>43497</v>
      </c>
      <c r="M18" s="12"/>
      <c r="N18" s="13">
        <v>946485</v>
      </c>
      <c r="O18" s="14">
        <f t="shared" ref="O18:O22" si="0">N18*E18</f>
        <v>151437600</v>
      </c>
      <c r="P18" s="27" t="s">
        <v>23</v>
      </c>
      <c r="Q18" s="27" t="s">
        <v>22</v>
      </c>
      <c r="R18" s="28" t="s">
        <v>64</v>
      </c>
    </row>
    <row r="19" spans="1:18" ht="68">
      <c r="A19" s="9">
        <v>5</v>
      </c>
      <c r="B19" s="10" t="s">
        <v>66</v>
      </c>
      <c r="C19" s="10" t="s">
        <v>67</v>
      </c>
      <c r="D19" s="10" t="s">
        <v>68</v>
      </c>
      <c r="E19" s="10">
        <v>95</v>
      </c>
      <c r="F19" s="32" t="s">
        <v>83</v>
      </c>
      <c r="G19" s="10">
        <v>0</v>
      </c>
      <c r="H19" s="10">
        <v>95</v>
      </c>
      <c r="I19" s="10">
        <v>0</v>
      </c>
      <c r="J19" s="10" t="s">
        <v>22</v>
      </c>
      <c r="K19" s="11">
        <v>43556</v>
      </c>
      <c r="L19" s="11">
        <v>43497</v>
      </c>
      <c r="M19" s="12"/>
      <c r="N19" s="13">
        <v>1419650</v>
      </c>
      <c r="O19" s="14">
        <f t="shared" si="0"/>
        <v>134866750</v>
      </c>
      <c r="P19" s="27" t="s">
        <v>28</v>
      </c>
      <c r="Q19" s="27" t="s">
        <v>34</v>
      </c>
      <c r="R19" s="28" t="s">
        <v>88</v>
      </c>
    </row>
    <row r="20" spans="1:18" ht="136">
      <c r="A20" s="9">
        <v>6</v>
      </c>
      <c r="B20" s="10" t="s">
        <v>69</v>
      </c>
      <c r="C20" s="10" t="s">
        <v>70</v>
      </c>
      <c r="D20" s="10" t="s">
        <v>71</v>
      </c>
      <c r="E20" s="10">
        <v>95</v>
      </c>
      <c r="F20" s="10" t="s">
        <v>82</v>
      </c>
      <c r="G20" s="10">
        <v>0</v>
      </c>
      <c r="H20" s="10">
        <v>95</v>
      </c>
      <c r="I20" s="10">
        <v>0</v>
      </c>
      <c r="J20" s="10" t="s">
        <v>22</v>
      </c>
      <c r="K20" s="11">
        <v>43556</v>
      </c>
      <c r="L20" s="11">
        <v>43497</v>
      </c>
      <c r="M20" s="12"/>
      <c r="N20" s="13">
        <v>1419650</v>
      </c>
      <c r="O20" s="14">
        <f t="shared" si="0"/>
        <v>134866750</v>
      </c>
      <c r="P20" s="27" t="s">
        <v>28</v>
      </c>
      <c r="Q20" s="27" t="s">
        <v>22</v>
      </c>
      <c r="R20" s="29" t="s">
        <v>86</v>
      </c>
    </row>
    <row r="21" spans="1:18" ht="51">
      <c r="A21" s="30">
        <v>7</v>
      </c>
      <c r="B21" s="10" t="s">
        <v>72</v>
      </c>
      <c r="C21" s="10" t="s">
        <v>73</v>
      </c>
      <c r="D21" s="10" t="s">
        <v>74</v>
      </c>
      <c r="E21" s="10">
        <v>40</v>
      </c>
      <c r="F21" s="10" t="s">
        <v>84</v>
      </c>
      <c r="G21" s="10">
        <f>+E21-I21</f>
        <v>23</v>
      </c>
      <c r="H21" s="10">
        <v>0</v>
      </c>
      <c r="I21" s="10">
        <v>17</v>
      </c>
      <c r="J21" s="10" t="s">
        <v>22</v>
      </c>
      <c r="K21" s="11">
        <v>43556</v>
      </c>
      <c r="L21" s="11">
        <v>43497</v>
      </c>
      <c r="M21" s="12"/>
      <c r="N21" s="13">
        <v>1419650</v>
      </c>
      <c r="O21" s="14">
        <f t="shared" si="0"/>
        <v>56786000</v>
      </c>
      <c r="P21" s="27" t="s">
        <v>28</v>
      </c>
      <c r="Q21" s="27" t="s">
        <v>22</v>
      </c>
      <c r="R21" s="28" t="s">
        <v>87</v>
      </c>
    </row>
    <row r="22" spans="1:18" ht="85">
      <c r="A22" s="19">
        <v>8</v>
      </c>
      <c r="B22" s="10" t="s">
        <v>75</v>
      </c>
      <c r="C22" s="10" t="s">
        <v>76</v>
      </c>
      <c r="D22" s="10" t="s">
        <v>77</v>
      </c>
      <c r="E22" s="10">
        <v>160</v>
      </c>
      <c r="F22" s="32" t="s">
        <v>85</v>
      </c>
      <c r="G22" s="10">
        <v>0</v>
      </c>
      <c r="H22" s="10">
        <v>0</v>
      </c>
      <c r="I22" s="10">
        <v>160</v>
      </c>
      <c r="J22" s="10" t="s">
        <v>22</v>
      </c>
      <c r="K22" s="11">
        <v>43525</v>
      </c>
      <c r="L22" s="11">
        <v>43497</v>
      </c>
      <c r="M22" s="12"/>
      <c r="N22" s="13">
        <v>946485</v>
      </c>
      <c r="O22" s="14">
        <f t="shared" si="0"/>
        <v>151437600</v>
      </c>
      <c r="P22" s="27" t="s">
        <v>23</v>
      </c>
      <c r="Q22" s="27" t="s">
        <v>78</v>
      </c>
      <c r="R22" s="28" t="s">
        <v>64</v>
      </c>
    </row>
  </sheetData>
  <autoFilter ref="A2:R17" xr:uid="{00000000-0009-0000-0000-000000000000}">
    <filterColumn colId="9">
      <filters>
        <filter val="DAPRE"/>
      </filters>
    </filterColumn>
  </autoFilter>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EDUARDO MADRID GOMEZ</dc:creator>
  <cp:lastModifiedBy>CARLOS EDUARDO MADRID GOMEZ</cp:lastModifiedBy>
  <dcterms:created xsi:type="dcterms:W3CDTF">2019-03-08T21:52:56Z</dcterms:created>
  <dcterms:modified xsi:type="dcterms:W3CDTF">2019-03-10T17:51:38Z</dcterms:modified>
</cp:coreProperties>
</file>