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popocha\Documents\GitHub\FID\Dotaciones\2018\PlanOperativo\Evidencias\Socializaciones\TallerRefuerzoRutaDotaciones\InsumosSocializacion\"/>
    </mc:Choice>
  </mc:AlternateContent>
  <xr:revisionPtr revIDLastSave="0" documentId="13_ncr:1_{C5E75105-A7B3-4FAE-957D-A9AC2E07DE86}" xr6:coauthVersionLast="32" xr6:coauthVersionMax="32" xr10:uidLastSave="{00000000-0000-0000-0000-000000000000}"/>
  <bookViews>
    <workbookView xWindow="0" yWindow="0" windowWidth="20490" windowHeight="7760" xr2:uid="{00000000-000D-0000-FFFF-FFFF00000000}"/>
  </bookViews>
  <sheets>
    <sheet name="ListadoNecesidades" sheetId="2" r:id="rId1"/>
    <sheet name="Cotizacion1" sheetId="3" r:id="rId2"/>
    <sheet name="Cotizacion 2" sheetId="4" r:id="rId3"/>
    <sheet name="Cotizacion 3" sheetId="5" r:id="rId4"/>
    <sheet name="Factura" sheetId="6" r:id="rId5"/>
  </sheets>
  <definedNames>
    <definedName name="_xlnm.Print_Area" localSheetId="0">ListadoNecesidades!$A$1:$E$68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6" l="1"/>
  <c r="D63" i="6"/>
  <c r="D61" i="6"/>
  <c r="D59" i="6"/>
  <c r="D58" i="6"/>
  <c r="D57" i="6"/>
  <c r="D56" i="6"/>
  <c r="D55" i="6"/>
  <c r="D53" i="6"/>
  <c r="D51" i="6"/>
  <c r="D50" i="6"/>
  <c r="D49" i="6"/>
  <c r="D48" i="6"/>
  <c r="D47" i="6"/>
  <c r="D46" i="6"/>
  <c r="D45" i="6"/>
  <c r="D44" i="6"/>
  <c r="D43" i="6"/>
  <c r="D42" i="6"/>
  <c r="D41" i="6"/>
  <c r="D40" i="6"/>
  <c r="D38" i="6"/>
  <c r="D37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3" i="4"/>
  <c r="D44" i="4"/>
  <c r="D46" i="4"/>
  <c r="D47" i="4"/>
  <c r="D48" i="4"/>
  <c r="D49" i="4"/>
  <c r="D50" i="4"/>
  <c r="D51" i="4"/>
  <c r="D52" i="4"/>
  <c r="D53" i="4"/>
  <c r="D54" i="4"/>
  <c r="D55" i="4"/>
  <c r="D56" i="4"/>
  <c r="D57" i="4"/>
  <c r="D20" i="4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6" i="5"/>
  <c r="D47" i="5"/>
  <c r="D49" i="5"/>
  <c r="D50" i="5"/>
  <c r="D51" i="5"/>
  <c r="D52" i="5"/>
  <c r="D53" i="5"/>
  <c r="D54" i="5"/>
  <c r="D55" i="5"/>
  <c r="D56" i="5"/>
  <c r="D57" i="5"/>
  <c r="D58" i="5"/>
  <c r="D59" i="5"/>
  <c r="D60" i="5"/>
  <c r="D62" i="5"/>
  <c r="D64" i="5"/>
  <c r="D65" i="5"/>
  <c r="D66" i="5"/>
  <c r="D67" i="5"/>
  <c r="D68" i="5"/>
  <c r="D70" i="5"/>
  <c r="D72" i="5"/>
  <c r="D73" i="5"/>
  <c r="D59" i="4"/>
  <c r="D61" i="4"/>
  <c r="D62" i="4"/>
  <c r="D63" i="4"/>
  <c r="D64" i="4"/>
  <c r="D65" i="4"/>
  <c r="D67" i="4"/>
  <c r="D69" i="4"/>
  <c r="D70" i="4"/>
  <c r="D15" i="3"/>
  <c r="D17" i="3"/>
  <c r="D57" i="3"/>
  <c r="D58" i="3"/>
  <c r="D59" i="3"/>
  <c r="D60" i="3"/>
  <c r="D65" i="6" l="1"/>
  <c r="D74" i="5"/>
  <c r="D71" i="4"/>
  <c r="D65" i="3"/>
  <c r="D64" i="3"/>
  <c r="D62" i="3"/>
  <c r="D56" i="3"/>
  <c r="D54" i="3"/>
  <c r="D42" i="3"/>
  <c r="D43" i="3"/>
  <c r="D44" i="3"/>
  <c r="D45" i="3"/>
  <c r="D46" i="3"/>
  <c r="D47" i="3"/>
  <c r="D48" i="3"/>
  <c r="D49" i="3"/>
  <c r="D50" i="3"/>
  <c r="D51" i="3"/>
  <c r="D52" i="3"/>
  <c r="D41" i="3"/>
  <c r="D39" i="3"/>
  <c r="D38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8" i="3"/>
  <c r="D19" i="3"/>
  <c r="D20" i="3"/>
  <c r="D21" i="3"/>
  <c r="D22" i="3"/>
  <c r="D16" i="3"/>
  <c r="D6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C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3</t>
        </r>
      </text>
    </comment>
    <comment ref="C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C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dos unidades</t>
        </r>
      </text>
    </comment>
    <comment ref="C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C3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C3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C3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C3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2</t>
        </r>
      </text>
    </comment>
    <comment ref="C3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80-- una para cada niño…</t>
        </r>
      </text>
    </comment>
    <comment ref="C4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CADA AUILA DE 0 A 5 AÑOS</t>
        </r>
      </text>
    </comment>
    <comment ref="C4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1JUEGO POR CADA AULA DE 1 A 6 AÑOS</t>
        </r>
      </text>
    </comment>
    <comment ref="C4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2 POR CADA AULA DE 2 A 5 AÑOS</t>
        </r>
      </text>
    </comment>
    <comment ref="C47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Marce Romero:</t>
        </r>
        <r>
          <rPr>
            <sz val="9"/>
            <color indexed="81"/>
            <rFont val="Tahoma"/>
            <charset val="1"/>
          </rPr>
          <t xml:space="preserve">
1 por cada aula de 2 a 5 años.
DEBEN SER 4
</t>
        </r>
      </text>
    </comment>
    <comment ref="C48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Marce Romero:</t>
        </r>
        <r>
          <rPr>
            <sz val="9"/>
            <color indexed="81"/>
            <rFont val="Tahoma"/>
            <charset val="1"/>
          </rPr>
          <t xml:space="preserve">
1 por cada aula de 2 a 5 años</t>
        </r>
      </text>
    </comment>
    <comment ref="C4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cada aula de 2 a 5 años</t>
        </r>
      </text>
    </comment>
    <comment ref="C5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CADA AULA DE 2 A 5 AÑOS</t>
        </r>
      </text>
    </comment>
    <comment ref="C5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2 por cada aula de 2 a 5 años
</t>
        </r>
      </text>
    </comment>
    <comment ref="C5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1POR CADA AULA DE 2 A 5 AÑOS. DEBEN SER $</t>
        </r>
      </text>
    </comment>
    <comment ref="C54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Marce Romero:</t>
        </r>
        <r>
          <rPr>
            <sz val="9"/>
            <color indexed="81"/>
            <rFont val="Tahoma"/>
            <charset val="1"/>
          </rPr>
          <t xml:space="preserve">
1 por cada aula de 2 a 5 años</t>
        </r>
      </text>
    </comment>
    <comment ref="C55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2 por cada aula de 2 a 5 años</t>
        </r>
      </text>
    </comment>
    <comment ref="C6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Una por cada niño de 2 a 6 años</t>
        </r>
      </text>
    </comment>
    <comment ref="C67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Una por cada UDS</t>
        </r>
      </text>
    </comment>
    <comment ref="C68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Una por cada UDS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B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3</t>
        </r>
      </text>
    </comment>
    <comment ref="B2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2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dos unidades</t>
        </r>
      </text>
    </comment>
    <comment ref="B2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2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3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3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3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2</t>
        </r>
      </text>
    </comment>
    <comment ref="B3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80-- una para cada niño…</t>
        </r>
      </text>
    </comment>
    <comment ref="B4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CADA AUILA DE 0 A 5 AÑOS</t>
        </r>
      </text>
    </comment>
    <comment ref="B4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1JUEGO POR CADA AULA DE 1 A 6 AÑOS</t>
        </r>
      </text>
    </comment>
    <comment ref="B4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2 POR CADA AULA DE 2 A 5 AÑOS</t>
        </r>
      </text>
    </comment>
    <comment ref="B44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Marce Romero:</t>
        </r>
        <r>
          <rPr>
            <sz val="9"/>
            <color indexed="81"/>
            <rFont val="Tahoma"/>
            <charset val="1"/>
          </rPr>
          <t xml:space="preserve">
1 por cada aula de 2 a 5 años.
DEBEN SER 4
</t>
        </r>
      </text>
    </comment>
    <comment ref="B45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Marce Romero:</t>
        </r>
        <r>
          <rPr>
            <sz val="9"/>
            <color indexed="81"/>
            <rFont val="Tahoma"/>
            <charset val="1"/>
          </rPr>
          <t xml:space="preserve">
1 por cada aula de 2 a 5 años</t>
        </r>
      </text>
    </comment>
    <comment ref="B46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cada aula de 2 a 5 años</t>
        </r>
      </text>
    </comment>
    <comment ref="B47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CADA AULA DE 2 A 5 AÑOS</t>
        </r>
      </text>
    </comment>
    <comment ref="B48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2 por cada aula de 2 a 5 años
</t>
        </r>
      </text>
    </comment>
    <comment ref="B50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1POR CADA AULA DE 2 A 5 AÑOS. DEBEN SER $</t>
        </r>
      </text>
    </comment>
    <comment ref="B51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Marce Romero:</t>
        </r>
        <r>
          <rPr>
            <sz val="9"/>
            <color indexed="81"/>
            <rFont val="Tahoma"/>
            <charset val="1"/>
          </rPr>
          <t xml:space="preserve">
1 por cada aula de 2 a 5 años</t>
        </r>
      </text>
    </comment>
    <comment ref="B5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2 por cada aula de 2 a 5 años</t>
        </r>
      </text>
    </comment>
    <comment ref="B6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Una por cada niño de 2 a 6 años</t>
        </r>
      </text>
    </comment>
    <comment ref="B6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Una por cada UDS</t>
        </r>
      </text>
    </comment>
    <comment ref="B6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Una por cada UDS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B2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3</t>
        </r>
      </text>
    </comment>
    <comment ref="B2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2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dos unidades</t>
        </r>
      </text>
    </comment>
    <comment ref="B3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3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36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37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4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2</t>
        </r>
      </text>
    </comment>
    <comment ref="B4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80-- una para cada niño…</t>
        </r>
      </text>
    </comment>
    <comment ref="B46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CADA AUILA DE 0 A 5 AÑOS</t>
        </r>
      </text>
    </comment>
    <comment ref="B47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1JUEGO POR CADA AULA DE 1 A 6 AÑOS</t>
        </r>
      </text>
    </comment>
    <comment ref="B48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2 POR CADA AULA DE 2 A 5 AÑOS</t>
        </r>
      </text>
    </comment>
    <comment ref="B49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Marce Romero:</t>
        </r>
        <r>
          <rPr>
            <sz val="9"/>
            <color indexed="81"/>
            <rFont val="Tahoma"/>
            <charset val="1"/>
          </rPr>
          <t xml:space="preserve">
1 por cada aula de 2 a 5 años.
DEBEN SER 4
</t>
        </r>
      </text>
    </comment>
    <comment ref="B50" authorId="0" shapeId="0" xr:uid="{00000000-0006-0000-0200-00000E000000}">
      <text>
        <r>
          <rPr>
            <b/>
            <sz val="9"/>
            <color indexed="81"/>
            <rFont val="Tahoma"/>
            <charset val="1"/>
          </rPr>
          <t>Marce Romero:</t>
        </r>
        <r>
          <rPr>
            <sz val="9"/>
            <color indexed="81"/>
            <rFont val="Tahoma"/>
            <charset val="1"/>
          </rPr>
          <t xml:space="preserve">
1 por cada aula de 2 a 5 años</t>
        </r>
      </text>
    </comment>
    <comment ref="B5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cada aula de 2 a 5 años</t>
        </r>
      </text>
    </comment>
    <comment ref="B52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CADA AULA DE 2 A 5 AÑOS</t>
        </r>
      </text>
    </comment>
    <comment ref="B53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2 por cada aula de 2 a 5 años
</t>
        </r>
      </text>
    </comment>
    <comment ref="B55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1POR CADA AULA DE 2 A 5 AÑOS. DEBEN SER $</t>
        </r>
      </text>
    </comment>
    <comment ref="B5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Marce Romero:</t>
        </r>
        <r>
          <rPr>
            <sz val="9"/>
            <color indexed="81"/>
            <rFont val="Tahoma"/>
            <charset val="1"/>
          </rPr>
          <t xml:space="preserve">
1 por cada aula de 2 a 5 años</t>
        </r>
      </text>
    </comment>
    <comment ref="B57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2 por cada aula de 2 a 5 años</t>
        </r>
      </text>
    </comment>
    <comment ref="B67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Una por cada niño de 2 a 6 años</t>
        </r>
      </text>
    </comment>
    <comment ref="B69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Una por cada UDS</t>
        </r>
      </text>
    </comment>
    <comment ref="B70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Una por cada UDS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B2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3</t>
        </r>
      </text>
    </comment>
    <comment ref="B2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3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dos unidades</t>
        </r>
      </text>
    </comment>
    <comment ref="B3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36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3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40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Es 1</t>
        </r>
      </text>
    </comment>
    <comment ref="B4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2</t>
        </r>
      </text>
    </comment>
    <comment ref="B44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son 80-- una para cada niño…</t>
        </r>
      </text>
    </comment>
    <comment ref="B4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CADA AUILA DE 0 A 5 AÑOS</t>
        </r>
      </text>
    </comment>
    <comment ref="B5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1JUEGO POR CADA AULA DE 1 A 6 AÑOS</t>
        </r>
      </text>
    </comment>
    <comment ref="B5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2 POR CADA AULA DE 2 A 5 AÑOS</t>
        </r>
      </text>
    </comment>
    <comment ref="B52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Marce Romero:</t>
        </r>
        <r>
          <rPr>
            <sz val="9"/>
            <color indexed="81"/>
            <rFont val="Tahoma"/>
            <charset val="1"/>
          </rPr>
          <t xml:space="preserve">
1 por cada aula de 2 a 5 años.
DEBEN SER 4
</t>
        </r>
      </text>
    </comment>
    <comment ref="B53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Marce Romero:</t>
        </r>
        <r>
          <rPr>
            <sz val="9"/>
            <color indexed="81"/>
            <rFont val="Tahoma"/>
            <charset val="1"/>
          </rPr>
          <t xml:space="preserve">
1 por cada aula de 2 a 5 años</t>
        </r>
      </text>
    </comment>
    <comment ref="B54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cada aula de 2 a 5 años</t>
        </r>
      </text>
    </comment>
    <comment ref="B5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 POR CADA AULA DE 2 A 5 AÑOS</t>
        </r>
      </text>
    </comment>
    <comment ref="B56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2 por cada aula de 2 a 5 años
</t>
        </r>
      </text>
    </comment>
    <comment ref="B58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1POR CADA AULA DE 2 A 5 AÑOS. DEBEN SER $</t>
        </r>
      </text>
    </comment>
    <comment ref="B59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Marce Romero:</t>
        </r>
        <r>
          <rPr>
            <sz val="9"/>
            <color indexed="81"/>
            <rFont val="Tahoma"/>
            <charset val="1"/>
          </rPr>
          <t xml:space="preserve">
1 por cada aula de 2 a 5 años</t>
        </r>
      </text>
    </comment>
    <comment ref="B6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2 por cada aula de 2 a 5 años</t>
        </r>
      </text>
    </comment>
    <comment ref="B70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Una por cada niño de 2 a 6 años</t>
        </r>
      </text>
    </comment>
    <comment ref="B72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Una por cada UDS</t>
        </r>
      </text>
    </comment>
    <comment ref="B73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Una por cada UDS</t>
        </r>
      </text>
    </comment>
  </commentList>
</comments>
</file>

<file path=xl/sharedStrings.xml><?xml version="1.0" encoding="utf-8"?>
<sst xmlns="http://schemas.openxmlformats.org/spreadsheetml/2006/main" count="418" uniqueCount="117">
  <si>
    <t>Nombre Unidad de Servicio:</t>
  </si>
  <si>
    <t>APRENDIENDO A JUGAR</t>
  </si>
  <si>
    <t>Modalidad</t>
  </si>
  <si>
    <t>CDI</t>
  </si>
  <si>
    <t>Cupos:</t>
  </si>
  <si>
    <t>Dirección:</t>
  </si>
  <si>
    <t>Centro Zonal:</t>
  </si>
  <si>
    <t>ZIPAQUIRA</t>
  </si>
  <si>
    <t>Municipio:</t>
  </si>
  <si>
    <t>CHIA</t>
  </si>
  <si>
    <t>Entidad contratista:</t>
  </si>
  <si>
    <t>Numero de contrato</t>
  </si>
  <si>
    <t>Nombre de los Elementos</t>
  </si>
  <si>
    <t xml:space="preserve">Cantidad </t>
  </si>
  <si>
    <t>ELECTRODOMÉSTICO</t>
  </si>
  <si>
    <t>CANTIDAD</t>
  </si>
  <si>
    <t>Licuadora pequeña</t>
  </si>
  <si>
    <t>Bandejas rectangulares acero inoxidable</t>
  </si>
  <si>
    <t>Cuchara para servir</t>
  </si>
  <si>
    <t>Cucharas sopera en acero inoxidable para niños</t>
  </si>
  <si>
    <t>Cucharon espaguetis</t>
  </si>
  <si>
    <t>Espumadera tipo industrial</t>
  </si>
  <si>
    <t>Gramera para alimentos</t>
  </si>
  <si>
    <t>Juego de cucharas medidoras</t>
  </si>
  <si>
    <t>Macerador de Carnes</t>
  </si>
  <si>
    <t xml:space="preserve">Molinillo </t>
  </si>
  <si>
    <t>Olla No. 20 en aluminio</t>
  </si>
  <si>
    <t>Olleta Aluminio Grande</t>
  </si>
  <si>
    <t>Paila Aluminio No. 37</t>
  </si>
  <si>
    <t>Paila para tortas</t>
  </si>
  <si>
    <t>Pinzas para alimentos</t>
  </si>
  <si>
    <t>Set de cuchillos para cocina</t>
  </si>
  <si>
    <t>Tenedor de mango largo</t>
  </si>
  <si>
    <t>Vajilla de 4 puestos</t>
  </si>
  <si>
    <t>DOTACION DE ASEO</t>
  </si>
  <si>
    <t>Papelera para sanitario 10 litros</t>
  </si>
  <si>
    <t>MATERIAL DIDÁCTICO</t>
  </si>
  <si>
    <t>Animales para enhebrar</t>
  </si>
  <si>
    <t>Caja china</t>
  </si>
  <si>
    <t>Hula Hula</t>
  </si>
  <si>
    <t>Juego de encajables</t>
  </si>
  <si>
    <t>Juego de Granja</t>
  </si>
  <si>
    <t>Juego de maracas</t>
  </si>
  <si>
    <t>Juego de pelotas</t>
  </si>
  <si>
    <t>Kit medico</t>
  </si>
  <si>
    <t>Muñecas de trapo para vestir</t>
  </si>
  <si>
    <t>Panderetas</t>
  </si>
  <si>
    <t>MOBILIARIO</t>
  </si>
  <si>
    <t xml:space="preserve">EQUIPOS DE APOYO </t>
  </si>
  <si>
    <t>Soporte para TV</t>
  </si>
  <si>
    <t>LENCERIA</t>
  </si>
  <si>
    <t>Colchonetas</t>
  </si>
  <si>
    <t>EQUIPO ANTROPOMETRICO</t>
  </si>
  <si>
    <t>Balanza para niños mayores de dos años</t>
  </si>
  <si>
    <t>Tallímetro</t>
  </si>
  <si>
    <t>TOTAL</t>
  </si>
  <si>
    <t xml:space="preserve"> </t>
  </si>
  <si>
    <t>LISTADO DE NECESIDADES</t>
  </si>
  <si>
    <t>Código de la UDS</t>
  </si>
  <si>
    <t xml:space="preserve">CARRERA 1 NO 32-24 </t>
  </si>
  <si>
    <t>Teléfono:</t>
  </si>
  <si>
    <t>Caneca plástica con tapa de 20 litros</t>
  </si>
  <si>
    <t>Jarra Plástica</t>
  </si>
  <si>
    <t>Termómetro para alimentos</t>
  </si>
  <si>
    <t>Vajilla plástica para niños</t>
  </si>
  <si>
    <t>Caneca plástica con tapa de 120 litros</t>
  </si>
  <si>
    <t>Bandeja de prismas rectangulares para encajar</t>
  </si>
  <si>
    <t>Cinturón de Herramientas con casco</t>
  </si>
  <si>
    <t>Juego de canastas (plásticas rectangulares)</t>
  </si>
  <si>
    <t>Cantidad</t>
  </si>
  <si>
    <t>Costo Unitario</t>
  </si>
  <si>
    <t>Costo Total</t>
  </si>
  <si>
    <t>COSTO TOTAL</t>
  </si>
  <si>
    <t>Jarra plástica</t>
  </si>
  <si>
    <t>Señora</t>
  </si>
  <si>
    <t>ANA MARIA LOPEZ</t>
  </si>
  <si>
    <t>Supervisora</t>
  </si>
  <si>
    <t>CZ Zipaquirá</t>
  </si>
  <si>
    <t>Bogotá DC, Abril 23 de 2018</t>
  </si>
  <si>
    <t>En atención a su solicitud, nos permitimos cotizar los siguientes artículos:</t>
  </si>
  <si>
    <t>COTIZACIÓN No 001</t>
  </si>
  <si>
    <t>COLOMBIA DE DOTACIONES</t>
  </si>
  <si>
    <t>NIT: 123.567.786-6</t>
  </si>
  <si>
    <t>Dirección: Calle 13 No 9 -20  Bogotá</t>
  </si>
  <si>
    <t>Teléfono: 8657455</t>
  </si>
  <si>
    <t>NIT: 165.457.336-4</t>
  </si>
  <si>
    <t xml:space="preserve">Dirección: Calle 45 No 60 -22  Bogotá </t>
  </si>
  <si>
    <t>Bogotá DC, Abril 20 de 2018</t>
  </si>
  <si>
    <t>Doctora</t>
  </si>
  <si>
    <t xml:space="preserve">De acuerdo a sus requerimientos a continuación relacionamos los elementos a cotizar </t>
  </si>
  <si>
    <t xml:space="preserve"> COSTO TOTAL </t>
  </si>
  <si>
    <t>Teléfono: 876345432-3119484557</t>
  </si>
  <si>
    <t>Bogotá DC, Abril 24 de 2018</t>
  </si>
  <si>
    <t>Señora:</t>
  </si>
  <si>
    <t>NIT: 166.343.432-2</t>
  </si>
  <si>
    <t xml:space="preserve">Calle 108 No 80 -26  Bogotá </t>
  </si>
  <si>
    <t>Teléfono 6547788-3005435466</t>
  </si>
  <si>
    <t xml:space="preserve">Paila Aluminio </t>
  </si>
  <si>
    <t>Pala para tortas</t>
  </si>
  <si>
    <t>Pinzas de alimentos</t>
  </si>
  <si>
    <t>MATERIAL PEDAGÓGICO</t>
  </si>
  <si>
    <t>Juego de aro Hula Hula</t>
  </si>
  <si>
    <t xml:space="preserve">Soporte para TV </t>
  </si>
  <si>
    <t>Televisor</t>
  </si>
  <si>
    <t xml:space="preserve">Barra de sonido </t>
  </si>
  <si>
    <t>Portatil Lenovo</t>
  </si>
  <si>
    <t>Portail lenovo</t>
  </si>
  <si>
    <t>Impresora HP</t>
  </si>
  <si>
    <t>Número de aulas</t>
  </si>
  <si>
    <t>4 aulas de niños de 0 a 5 años</t>
  </si>
  <si>
    <t>4 aulas de niños de 1 a 6 años</t>
  </si>
  <si>
    <t>4 aulas de niños de 2 a 5 años</t>
  </si>
  <si>
    <t>FUNDACION SANTA GRACIA</t>
  </si>
  <si>
    <r>
      <t xml:space="preserve">Cliente: </t>
    </r>
    <r>
      <rPr>
        <sz val="11"/>
        <color rgb="FF000000"/>
        <rFont val="Calibri"/>
        <family val="2"/>
        <scheme val="minor"/>
      </rPr>
      <t>Fundación Santa Gracias</t>
    </r>
  </si>
  <si>
    <r>
      <t xml:space="preserve">Dirección: </t>
    </r>
    <r>
      <rPr>
        <sz val="11"/>
        <color rgb="FF000000"/>
        <rFont val="Calibri"/>
        <family val="2"/>
        <scheme val="minor"/>
      </rPr>
      <t>Avenida Pradilla No 20-11</t>
    </r>
  </si>
  <si>
    <r>
      <t>Teléfono</t>
    </r>
    <r>
      <rPr>
        <sz val="11"/>
        <color rgb="FF000000"/>
        <rFont val="Calibri"/>
        <family val="2"/>
        <scheme val="minor"/>
      </rPr>
      <t>: 656-4365 / 3112349922</t>
    </r>
  </si>
  <si>
    <t>FACTURA: 42352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</si>
</sst>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4"/>
      <color theme="1"/>
      <name val="Brush Script MT"/>
      <family val="4"/>
    </font>
    <font>
      <sz val="11"/>
      <color theme="1"/>
      <name val="Lucida Console"/>
      <family val="3"/>
    </font>
    <font>
      <b/>
      <sz val="11"/>
      <color theme="1"/>
      <name val="Lucida Console"/>
      <family val="3"/>
    </font>
    <font>
      <b/>
      <sz val="9"/>
      <color rgb="FF000000"/>
      <name val="Lucida Console"/>
      <family val="3"/>
    </font>
    <font>
      <i/>
      <sz val="9"/>
      <color rgb="FF000000"/>
      <name val="Lucida Console"/>
      <family val="3"/>
    </font>
    <font>
      <sz val="11"/>
      <color rgb="FF000000"/>
      <name val="Malgun Gothic"/>
      <family val="2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u/>
      <sz val="11"/>
      <color rgb="FFFF0000"/>
      <name val="Calibri"/>
      <family val="2"/>
      <scheme val="minor"/>
    </font>
    <font>
      <i/>
      <sz val="10"/>
      <color theme="1"/>
      <name val="Lucida Console"/>
      <family val="3"/>
    </font>
    <font>
      <i/>
      <sz val="10"/>
      <color rgb="FF000000"/>
      <name val="Lucida Console"/>
      <family val="3"/>
    </font>
    <font>
      <i/>
      <sz val="10"/>
      <color rgb="FFFF0000"/>
      <name val="Lucida Console"/>
      <family val="3"/>
    </font>
    <font>
      <b/>
      <sz val="10"/>
      <color rgb="FF000000"/>
      <name val="Lucida Console"/>
      <family val="3"/>
    </font>
    <font>
      <i/>
      <u/>
      <sz val="10"/>
      <color rgb="FFFF0000"/>
      <name val="Lucida Console"/>
      <family val="3"/>
    </font>
    <font>
      <i/>
      <sz val="8"/>
      <color rgb="FF000000"/>
      <name val="Lucida Console"/>
      <family val="3"/>
    </font>
    <font>
      <b/>
      <sz val="8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164" fontId="5" fillId="0" borderId="4" xfId="1" applyNumberFormat="1" applyFont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3" fontId="7" fillId="0" borderId="4" xfId="0" applyNumberFormat="1" applyFont="1" applyBorder="1" applyAlignment="1">
      <alignment horizontal="center" vertical="center"/>
    </xf>
    <xf numFmtId="0" fontId="6" fillId="6" borderId="3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/>
    </xf>
    <xf numFmtId="0" fontId="11" fillId="6" borderId="4" xfId="0" applyFont="1" applyFill="1" applyBorder="1" applyAlignment="1">
      <alignment horizontal="center" vertical="center"/>
    </xf>
    <xf numFmtId="3" fontId="11" fillId="6" borderId="4" xfId="0" applyNumberFormat="1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vertical="center" wrapText="1"/>
    </xf>
    <xf numFmtId="3" fontId="7" fillId="0" borderId="4" xfId="0" applyNumberFormat="1" applyFont="1" applyBorder="1" applyAlignment="1">
      <alignment vertical="center" wrapText="1"/>
    </xf>
    <xf numFmtId="3" fontId="7" fillId="0" borderId="4" xfId="0" applyNumberFormat="1" applyFont="1" applyBorder="1" applyAlignment="1">
      <alignment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/>
    </xf>
    <xf numFmtId="3" fontId="6" fillId="6" borderId="4" xfId="0" applyNumberFormat="1" applyFont="1" applyFill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3" fontId="12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11" fillId="6" borderId="4" xfId="0" applyNumberFormat="1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vertical="center" wrapText="1"/>
    </xf>
    <xf numFmtId="0" fontId="14" fillId="8" borderId="3" xfId="0" applyFont="1" applyFill="1" applyBorder="1" applyAlignment="1">
      <alignment vertical="center" wrapText="1"/>
    </xf>
    <xf numFmtId="0" fontId="7" fillId="8" borderId="3" xfId="0" applyFont="1" applyFill="1" applyBorder="1" applyAlignment="1">
      <alignment vertical="center"/>
    </xf>
    <xf numFmtId="0" fontId="14" fillId="8" borderId="3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 wrapText="1"/>
    </xf>
    <xf numFmtId="0" fontId="21" fillId="0" borderId="4" xfId="0" applyFont="1" applyBorder="1" applyAlignment="1">
      <alignment horizontal="center" vertical="center"/>
    </xf>
    <xf numFmtId="0" fontId="21" fillId="8" borderId="3" xfId="0" applyFont="1" applyFill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3" fillId="2" borderId="3" xfId="0" applyFont="1" applyFill="1" applyBorder="1" applyAlignment="1">
      <alignment vertical="center"/>
    </xf>
    <xf numFmtId="0" fontId="23" fillId="2" borderId="4" xfId="0" applyFont="1" applyFill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4" borderId="3" xfId="0" applyFont="1" applyFill="1" applyBorder="1" applyAlignment="1">
      <alignment vertical="center" wrapText="1"/>
    </xf>
    <xf numFmtId="3" fontId="25" fillId="0" borderId="4" xfId="0" applyNumberFormat="1" applyFont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23" fillId="6" borderId="1" xfId="0" applyFont="1" applyFill="1" applyBorder="1" applyAlignment="1">
      <alignment horizontal="center" vertical="center"/>
    </xf>
    <xf numFmtId="0" fontId="23" fillId="6" borderId="9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164" fontId="5" fillId="0" borderId="4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2491539</xdr:colOff>
      <xdr:row>0</xdr:row>
      <xdr:rowOff>36095</xdr:rowOff>
    </xdr:from>
    <xdr:to>
      <xdr:col>3</xdr:col>
      <xdr:colOff>494497</xdr:colOff>
      <xdr:row>4</xdr:row>
      <xdr:rowOff>44350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539" y="36095"/>
          <a:ext cx="2564932" cy="7702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1628775</xdr:colOff>
      <xdr:row>0</xdr:row>
      <xdr:rowOff>0</xdr:rowOff>
    </xdr:from>
    <xdr:to>
      <xdr:col>2</xdr:col>
      <xdr:colOff>151130</xdr:colOff>
      <xdr:row>3</xdr:row>
      <xdr:rowOff>113665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5" y="0"/>
          <a:ext cx="2599055" cy="742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0</xdr:col>
      <xdr:colOff>1819275</xdr:colOff>
      <xdr:row>5</xdr:row>
      <xdr:rowOff>6081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1771650" cy="958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76200</xdr:rowOff>
    </xdr:from>
    <xdr:to>
      <xdr:col>4</xdr:col>
      <xdr:colOff>15240</xdr:colOff>
      <xdr:row>4</xdr:row>
      <xdr:rowOff>84455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76200"/>
          <a:ext cx="2567940" cy="770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8"/>
  <sheetViews>
    <sheetView showGridLines="0" tabSelected="1" view="pageBreakPreview" topLeftCell="A58" zoomScale="86" zoomScaleNormal="100" zoomScaleSheetLayoutView="86" workbookViewId="0">
      <selection activeCell="C15" sqref="C15:C16"/>
    </sheetView>
  </sheetViews>
  <sheetFormatPr defaultColWidth="10.90625" defaultRowHeight="14.5" x14ac:dyDescent="0.35"/>
  <cols>
    <col min="2" max="2" width="48.26953125" bestFit="1" customWidth="1"/>
    <col min="3" max="3" width="34.453125" customWidth="1"/>
  </cols>
  <sheetData>
    <row r="1" spans="2:4" ht="16" thickBot="1" x14ac:dyDescent="0.4">
      <c r="B1" s="73" t="s">
        <v>57</v>
      </c>
      <c r="C1" s="74"/>
      <c r="D1" s="3"/>
    </row>
    <row r="2" spans="2:4" ht="15" thickBot="1" x14ac:dyDescent="0.4">
      <c r="B2" s="4" t="s">
        <v>0</v>
      </c>
      <c r="C2" s="5" t="s">
        <v>1</v>
      </c>
      <c r="D2" s="3"/>
    </row>
    <row r="3" spans="2:4" ht="15" thickBot="1" x14ac:dyDescent="0.4">
      <c r="B3" s="4" t="s">
        <v>58</v>
      </c>
      <c r="C3" s="102">
        <v>2517500030515</v>
      </c>
      <c r="D3" s="3"/>
    </row>
    <row r="4" spans="2:4" ht="15" thickBot="1" x14ac:dyDescent="0.4">
      <c r="B4" s="4" t="s">
        <v>2</v>
      </c>
      <c r="C4" s="5" t="s">
        <v>3</v>
      </c>
      <c r="D4" s="3"/>
    </row>
    <row r="5" spans="2:4" ht="15" thickBot="1" x14ac:dyDescent="0.4">
      <c r="B5" s="4" t="s">
        <v>4</v>
      </c>
      <c r="C5" s="5">
        <v>80</v>
      </c>
      <c r="D5" s="3"/>
    </row>
    <row r="6" spans="2:4" ht="15" thickBot="1" x14ac:dyDescent="0.4">
      <c r="B6" s="78" t="s">
        <v>108</v>
      </c>
      <c r="C6" s="5" t="s">
        <v>109</v>
      </c>
      <c r="D6" s="3"/>
    </row>
    <row r="7" spans="2:4" ht="15" thickBot="1" x14ac:dyDescent="0.4">
      <c r="B7" s="79"/>
      <c r="C7" s="5" t="s">
        <v>110</v>
      </c>
      <c r="D7" s="3"/>
    </row>
    <row r="8" spans="2:4" ht="15" thickBot="1" x14ac:dyDescent="0.4">
      <c r="B8" s="80"/>
      <c r="C8" s="5" t="s">
        <v>111</v>
      </c>
      <c r="D8" s="3"/>
    </row>
    <row r="9" spans="2:4" ht="15" thickBot="1" x14ac:dyDescent="0.4">
      <c r="B9" s="4" t="s">
        <v>5</v>
      </c>
      <c r="C9" s="6" t="s">
        <v>59</v>
      </c>
      <c r="D9" s="3"/>
    </row>
    <row r="10" spans="2:4" ht="15" thickBot="1" x14ac:dyDescent="0.4">
      <c r="B10" s="4" t="s">
        <v>60</v>
      </c>
      <c r="C10" s="5">
        <v>3105469988</v>
      </c>
      <c r="D10" s="3"/>
    </row>
    <row r="11" spans="2:4" ht="15" thickBot="1" x14ac:dyDescent="0.4">
      <c r="B11" s="7" t="s">
        <v>6</v>
      </c>
      <c r="C11" s="5" t="s">
        <v>7</v>
      </c>
      <c r="D11" s="3"/>
    </row>
    <row r="12" spans="2:4" ht="15" thickBot="1" x14ac:dyDescent="0.4">
      <c r="B12" s="7" t="s">
        <v>8</v>
      </c>
      <c r="C12" s="5" t="s">
        <v>9</v>
      </c>
      <c r="D12" s="3"/>
    </row>
    <row r="13" spans="2:4" ht="15" thickBot="1" x14ac:dyDescent="0.4">
      <c r="B13" s="4" t="s">
        <v>10</v>
      </c>
      <c r="C13" s="5" t="s">
        <v>112</v>
      </c>
      <c r="D13" s="3"/>
    </row>
    <row r="14" spans="2:4" ht="15" thickBot="1" x14ac:dyDescent="0.4">
      <c r="B14" s="8" t="s">
        <v>11</v>
      </c>
      <c r="C14" s="17">
        <v>251820161096</v>
      </c>
      <c r="D14" s="3"/>
    </row>
    <row r="15" spans="2:4" x14ac:dyDescent="0.35">
      <c r="B15" s="75" t="s">
        <v>12</v>
      </c>
      <c r="C15" s="75" t="s">
        <v>13</v>
      </c>
      <c r="D15" s="3"/>
    </row>
    <row r="16" spans="2:4" ht="15" thickBot="1" x14ac:dyDescent="0.4">
      <c r="B16" s="76"/>
      <c r="C16" s="77"/>
      <c r="D16" s="3"/>
    </row>
    <row r="17" spans="2:4" ht="15" thickBot="1" x14ac:dyDescent="0.4">
      <c r="B17" s="9" t="s">
        <v>14</v>
      </c>
      <c r="C17" s="10" t="s">
        <v>15</v>
      </c>
      <c r="D17" s="3"/>
    </row>
    <row r="18" spans="2:4" ht="15" thickBot="1" x14ac:dyDescent="0.4">
      <c r="B18" s="54" t="s">
        <v>16</v>
      </c>
      <c r="C18" s="12">
        <v>1</v>
      </c>
      <c r="D18" s="3"/>
    </row>
    <row r="19" spans="2:4" ht="15" thickBot="1" x14ac:dyDescent="0.4">
      <c r="B19" s="56" t="s">
        <v>17</v>
      </c>
      <c r="C19" s="43">
        <v>6</v>
      </c>
      <c r="D19" s="3"/>
    </row>
    <row r="20" spans="2:4" ht="15" thickBot="1" x14ac:dyDescent="0.4">
      <c r="B20" s="54" t="s">
        <v>61</v>
      </c>
      <c r="C20" s="12">
        <v>2</v>
      </c>
      <c r="D20" s="3"/>
    </row>
    <row r="21" spans="2:4" ht="15" thickBot="1" x14ac:dyDescent="0.4">
      <c r="B21" s="54" t="s">
        <v>18</v>
      </c>
      <c r="C21" s="12">
        <v>2</v>
      </c>
      <c r="D21" s="3"/>
    </row>
    <row r="22" spans="2:4" ht="15" thickBot="1" x14ac:dyDescent="0.4">
      <c r="B22" s="56" t="s">
        <v>19</v>
      </c>
      <c r="C22" s="12">
        <v>80</v>
      </c>
      <c r="D22" s="3"/>
    </row>
    <row r="23" spans="2:4" ht="15" thickBot="1" x14ac:dyDescent="0.4">
      <c r="B23" s="54" t="s">
        <v>20</v>
      </c>
      <c r="C23" s="12">
        <v>2</v>
      </c>
      <c r="D23" s="3"/>
    </row>
    <row r="24" spans="2:4" ht="15" thickBot="1" x14ac:dyDescent="0.4">
      <c r="B24" s="54" t="s">
        <v>21</v>
      </c>
      <c r="C24" s="43">
        <v>3</v>
      </c>
      <c r="D24" s="3"/>
    </row>
    <row r="25" spans="2:4" ht="15" thickBot="1" x14ac:dyDescent="0.4">
      <c r="B25" s="54" t="s">
        <v>22</v>
      </c>
      <c r="C25" s="12">
        <v>1</v>
      </c>
      <c r="D25" s="3"/>
    </row>
    <row r="26" spans="2:4" ht="15" thickBot="1" x14ac:dyDescent="0.4">
      <c r="B26" s="56" t="s">
        <v>62</v>
      </c>
      <c r="C26" s="43">
        <v>4</v>
      </c>
      <c r="D26" s="3"/>
    </row>
    <row r="27" spans="2:4" ht="15" thickBot="1" x14ac:dyDescent="0.4">
      <c r="B27" s="54" t="s">
        <v>23</v>
      </c>
      <c r="C27" s="12">
        <v>1</v>
      </c>
      <c r="D27" s="3"/>
    </row>
    <row r="28" spans="2:4" ht="15" thickBot="1" x14ac:dyDescent="0.4">
      <c r="B28" s="54" t="s">
        <v>24</v>
      </c>
      <c r="C28" s="12">
        <v>1</v>
      </c>
      <c r="D28" s="3"/>
    </row>
    <row r="29" spans="2:4" ht="15" thickBot="1" x14ac:dyDescent="0.4">
      <c r="B29" s="54" t="s">
        <v>25</v>
      </c>
      <c r="C29" s="43">
        <v>2</v>
      </c>
      <c r="D29" s="3"/>
    </row>
    <row r="30" spans="2:4" ht="15" thickBot="1" x14ac:dyDescent="0.4">
      <c r="B30" s="56" t="s">
        <v>26</v>
      </c>
      <c r="C30" s="12">
        <v>1</v>
      </c>
      <c r="D30" s="3"/>
    </row>
    <row r="31" spans="2:4" ht="15" thickBot="1" x14ac:dyDescent="0.4">
      <c r="B31" s="56" t="s">
        <v>27</v>
      </c>
      <c r="C31" s="43">
        <v>2</v>
      </c>
      <c r="D31" s="3"/>
    </row>
    <row r="32" spans="2:4" ht="15" thickBot="1" x14ac:dyDescent="0.4">
      <c r="B32" s="56" t="s">
        <v>97</v>
      </c>
      <c r="C32" s="12">
        <v>1</v>
      </c>
      <c r="D32" s="3"/>
    </row>
    <row r="33" spans="2:4" ht="15" thickBot="1" x14ac:dyDescent="0.4">
      <c r="B33" s="54" t="s">
        <v>98</v>
      </c>
      <c r="C33" s="12">
        <v>1</v>
      </c>
      <c r="D33" s="3"/>
    </row>
    <row r="34" spans="2:4" ht="15" thickBot="1" x14ac:dyDescent="0.4">
      <c r="B34" s="54" t="s">
        <v>99</v>
      </c>
      <c r="C34" s="43">
        <v>2</v>
      </c>
      <c r="D34" s="3"/>
    </row>
    <row r="35" spans="2:4" ht="15" thickBot="1" x14ac:dyDescent="0.4">
      <c r="B35" s="54" t="s">
        <v>31</v>
      </c>
      <c r="C35" s="43">
        <v>3</v>
      </c>
      <c r="D35" s="3"/>
    </row>
    <row r="36" spans="2:4" ht="15" thickBot="1" x14ac:dyDescent="0.4">
      <c r="B36" s="54" t="s">
        <v>32</v>
      </c>
      <c r="C36" s="12">
        <v>1</v>
      </c>
      <c r="D36" s="3"/>
    </row>
    <row r="37" spans="2:4" ht="15" thickBot="1" x14ac:dyDescent="0.4">
      <c r="B37" s="54" t="s">
        <v>63</v>
      </c>
      <c r="C37" s="12">
        <v>1</v>
      </c>
      <c r="D37" s="3"/>
    </row>
    <row r="38" spans="2:4" ht="15" thickBot="1" x14ac:dyDescent="0.4">
      <c r="B38" s="54" t="s">
        <v>33</v>
      </c>
      <c r="C38" s="43">
        <v>4</v>
      </c>
      <c r="D38" s="3"/>
    </row>
    <row r="39" spans="2:4" ht="15" thickBot="1" x14ac:dyDescent="0.4">
      <c r="B39" s="54" t="s">
        <v>64</v>
      </c>
      <c r="C39" s="12">
        <v>160</v>
      </c>
      <c r="D39" s="3"/>
    </row>
    <row r="40" spans="2:4" ht="15" thickBot="1" x14ac:dyDescent="0.4">
      <c r="B40" s="13" t="s">
        <v>34</v>
      </c>
      <c r="C40" s="14" t="s">
        <v>15</v>
      </c>
      <c r="D40" s="3"/>
    </row>
    <row r="41" spans="2:4" ht="15" thickBot="1" x14ac:dyDescent="0.4">
      <c r="B41" s="54" t="s">
        <v>35</v>
      </c>
      <c r="C41" s="12">
        <v>1</v>
      </c>
      <c r="D41" s="3"/>
    </row>
    <row r="42" spans="2:4" ht="15" thickBot="1" x14ac:dyDescent="0.4">
      <c r="B42" s="54" t="s">
        <v>65</v>
      </c>
      <c r="C42" s="12">
        <v>1</v>
      </c>
      <c r="D42" s="3"/>
    </row>
    <row r="43" spans="2:4" ht="15" thickBot="1" x14ac:dyDescent="0.4">
      <c r="B43" s="13" t="s">
        <v>100</v>
      </c>
      <c r="C43" s="14" t="s">
        <v>15</v>
      </c>
      <c r="D43" s="3"/>
    </row>
    <row r="44" spans="2:4" ht="15" thickBot="1" x14ac:dyDescent="0.4">
      <c r="B44" s="54" t="s">
        <v>37</v>
      </c>
      <c r="C44" s="51">
        <v>4</v>
      </c>
      <c r="D44" s="3"/>
    </row>
    <row r="45" spans="2:4" ht="15" thickBot="1" x14ac:dyDescent="0.4">
      <c r="B45" s="54" t="s">
        <v>66</v>
      </c>
      <c r="C45" s="51">
        <v>4</v>
      </c>
      <c r="D45" s="3"/>
    </row>
    <row r="46" spans="2:4" ht="15" thickBot="1" x14ac:dyDescent="0.4">
      <c r="B46" s="54" t="s">
        <v>38</v>
      </c>
      <c r="C46" s="51">
        <v>8</v>
      </c>
      <c r="D46" s="3"/>
    </row>
    <row r="47" spans="2:4" ht="15" thickBot="1" x14ac:dyDescent="0.4">
      <c r="B47" s="54" t="s">
        <v>67</v>
      </c>
      <c r="C47" s="52">
        <v>2</v>
      </c>
      <c r="D47" s="3"/>
    </row>
    <row r="48" spans="2:4" ht="15" thickBot="1" x14ac:dyDescent="0.4">
      <c r="B48" s="54" t="s">
        <v>101</v>
      </c>
      <c r="C48" s="51">
        <v>4</v>
      </c>
      <c r="D48" s="3"/>
    </row>
    <row r="49" spans="2:4" ht="15" thickBot="1" x14ac:dyDescent="0.4">
      <c r="B49" s="54" t="s">
        <v>40</v>
      </c>
      <c r="C49" s="51">
        <v>4</v>
      </c>
      <c r="D49" s="3"/>
    </row>
    <row r="50" spans="2:4" ht="15" thickBot="1" x14ac:dyDescent="0.4">
      <c r="B50" s="54" t="s">
        <v>41</v>
      </c>
      <c r="C50" s="51">
        <v>4</v>
      </c>
      <c r="D50" s="3"/>
    </row>
    <row r="51" spans="2:4" ht="15" thickBot="1" x14ac:dyDescent="0.4">
      <c r="B51" s="54" t="s">
        <v>42</v>
      </c>
      <c r="C51" s="12">
        <v>8</v>
      </c>
      <c r="D51" s="3"/>
    </row>
    <row r="52" spans="2:4" ht="15" thickBot="1" x14ac:dyDescent="0.4">
      <c r="B52" s="54" t="s">
        <v>43</v>
      </c>
      <c r="C52" s="12">
        <v>1</v>
      </c>
      <c r="D52" s="3"/>
    </row>
    <row r="53" spans="2:4" ht="15" thickBot="1" x14ac:dyDescent="0.4">
      <c r="B53" s="54" t="s">
        <v>44</v>
      </c>
      <c r="C53" s="53">
        <v>2</v>
      </c>
      <c r="D53" s="3"/>
    </row>
    <row r="54" spans="2:4" ht="15" thickBot="1" x14ac:dyDescent="0.4">
      <c r="B54" s="54" t="s">
        <v>45</v>
      </c>
      <c r="C54" s="51">
        <v>8</v>
      </c>
      <c r="D54" s="3"/>
    </row>
    <row r="55" spans="2:4" ht="15" thickBot="1" x14ac:dyDescent="0.4">
      <c r="B55" s="54" t="s">
        <v>46</v>
      </c>
      <c r="C55" s="51">
        <v>8</v>
      </c>
      <c r="D55" s="3"/>
    </row>
    <row r="56" spans="2:4" ht="15" thickBot="1" x14ac:dyDescent="0.4">
      <c r="B56" s="13" t="s">
        <v>47</v>
      </c>
      <c r="C56" s="14" t="s">
        <v>15</v>
      </c>
      <c r="D56" s="3"/>
    </row>
    <row r="57" spans="2:4" ht="15" thickBot="1" x14ac:dyDescent="0.4">
      <c r="B57" s="54" t="s">
        <v>68</v>
      </c>
      <c r="C57" s="12">
        <v>2</v>
      </c>
      <c r="D57" s="3"/>
    </row>
    <row r="58" spans="2:4" ht="15" thickBot="1" x14ac:dyDescent="0.4">
      <c r="B58" s="13" t="s">
        <v>48</v>
      </c>
      <c r="C58" s="14" t="s">
        <v>15</v>
      </c>
      <c r="D58" s="3"/>
    </row>
    <row r="59" spans="2:4" ht="15" thickBot="1" x14ac:dyDescent="0.4">
      <c r="B59" s="54" t="s">
        <v>102</v>
      </c>
      <c r="C59" s="12">
        <v>1</v>
      </c>
      <c r="D59" s="3"/>
    </row>
    <row r="60" spans="2:4" ht="15" thickBot="1" x14ac:dyDescent="0.4">
      <c r="B60" s="54" t="s">
        <v>103</v>
      </c>
      <c r="C60" s="12">
        <v>1</v>
      </c>
      <c r="D60" s="3"/>
    </row>
    <row r="61" spans="2:4" ht="15" thickBot="1" x14ac:dyDescent="0.4">
      <c r="B61" s="55" t="s">
        <v>104</v>
      </c>
      <c r="C61" s="12">
        <v>1</v>
      </c>
      <c r="D61" s="3"/>
    </row>
    <row r="62" spans="2:4" ht="15" thickBot="1" x14ac:dyDescent="0.4">
      <c r="B62" s="55" t="s">
        <v>105</v>
      </c>
      <c r="C62" s="12">
        <v>2</v>
      </c>
      <c r="D62" s="3"/>
    </row>
    <row r="63" spans="2:4" ht="15" thickBot="1" x14ac:dyDescent="0.4">
      <c r="B63" s="55" t="s">
        <v>107</v>
      </c>
      <c r="C63" s="12">
        <v>1</v>
      </c>
      <c r="D63" s="3"/>
    </row>
    <row r="64" spans="2:4" ht="15" thickBot="1" x14ac:dyDescent="0.4">
      <c r="B64" s="13" t="s">
        <v>50</v>
      </c>
      <c r="C64" s="14" t="s">
        <v>15</v>
      </c>
      <c r="D64" s="3"/>
    </row>
    <row r="65" spans="2:4" ht="15" thickBot="1" x14ac:dyDescent="0.4">
      <c r="B65" s="54" t="s">
        <v>51</v>
      </c>
      <c r="C65" s="12">
        <v>20</v>
      </c>
      <c r="D65" s="3"/>
    </row>
    <row r="66" spans="2:4" ht="15" thickBot="1" x14ac:dyDescent="0.4">
      <c r="B66" s="13" t="s">
        <v>52</v>
      </c>
      <c r="C66" s="14" t="s">
        <v>15</v>
      </c>
      <c r="D66" s="3"/>
    </row>
    <row r="67" spans="2:4" ht="15" thickBot="1" x14ac:dyDescent="0.4">
      <c r="B67" s="16" t="s">
        <v>53</v>
      </c>
      <c r="C67" s="43">
        <v>2</v>
      </c>
      <c r="D67" s="3"/>
    </row>
    <row r="68" spans="2:4" ht="15" thickBot="1" x14ac:dyDescent="0.4">
      <c r="B68" s="11" t="s">
        <v>54</v>
      </c>
      <c r="C68" s="43">
        <v>2</v>
      </c>
      <c r="D68" s="3"/>
    </row>
  </sheetData>
  <mergeCells count="4">
    <mergeCell ref="B1:C1"/>
    <mergeCell ref="B15:B16"/>
    <mergeCell ref="C15:C16"/>
    <mergeCell ref="B6:B8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3:D72"/>
  <sheetViews>
    <sheetView showGridLines="0" view="pageBreakPreview" zoomScale="95" zoomScaleNormal="100" zoomScaleSheetLayoutView="95" workbookViewId="0">
      <selection activeCell="A72" sqref="A1:D72"/>
    </sheetView>
  </sheetViews>
  <sheetFormatPr defaultColWidth="10.90625" defaultRowHeight="14.5" x14ac:dyDescent="0.35"/>
  <cols>
    <col min="1" max="1" width="44.453125" customWidth="1"/>
    <col min="2" max="2" width="10.26953125" bestFit="1" customWidth="1"/>
    <col min="3" max="3" width="13.81640625" customWidth="1"/>
    <col min="4" max="4" width="13.1796875" bestFit="1" customWidth="1"/>
    <col min="5" max="5" width="11.54296875" customWidth="1"/>
    <col min="10" max="10" width="3.1796875" customWidth="1"/>
  </cols>
  <sheetData>
    <row r="3" spans="1:4" x14ac:dyDescent="0.35">
      <c r="A3" s="25" t="s">
        <v>78</v>
      </c>
    </row>
    <row r="4" spans="1:4" x14ac:dyDescent="0.35">
      <c r="A4" s="25"/>
    </row>
    <row r="5" spans="1:4" x14ac:dyDescent="0.35">
      <c r="A5" s="25" t="s">
        <v>74</v>
      </c>
    </row>
    <row r="6" spans="1:4" x14ac:dyDescent="0.35">
      <c r="A6" s="26" t="s">
        <v>75</v>
      </c>
    </row>
    <row r="7" spans="1:4" x14ac:dyDescent="0.35">
      <c r="A7" s="25" t="s">
        <v>76</v>
      </c>
    </row>
    <row r="8" spans="1:4" x14ac:dyDescent="0.35">
      <c r="A8" s="25" t="s">
        <v>77</v>
      </c>
    </row>
    <row r="9" spans="1:4" x14ac:dyDescent="0.35">
      <c r="A9" s="25"/>
      <c r="C9" s="1" t="s">
        <v>80</v>
      </c>
    </row>
    <row r="10" spans="1:4" x14ac:dyDescent="0.35">
      <c r="A10" s="25"/>
    </row>
    <row r="11" spans="1:4" x14ac:dyDescent="0.35">
      <c r="A11" s="25" t="s">
        <v>79</v>
      </c>
    </row>
    <row r="12" spans="1:4" ht="15" thickBot="1" x14ac:dyDescent="0.4"/>
    <row r="13" spans="1:4" ht="15" thickBot="1" x14ac:dyDescent="0.4">
      <c r="A13" s="18" t="s">
        <v>12</v>
      </c>
      <c r="B13" s="82" t="s">
        <v>69</v>
      </c>
      <c r="C13" s="82" t="s">
        <v>70</v>
      </c>
      <c r="D13" s="84" t="s">
        <v>71</v>
      </c>
    </row>
    <row r="14" spans="1:4" ht="15" thickBot="1" x14ac:dyDescent="0.4">
      <c r="A14" s="9" t="s">
        <v>14</v>
      </c>
      <c r="B14" s="83"/>
      <c r="C14" s="83"/>
      <c r="D14" s="85"/>
    </row>
    <row r="15" spans="1:4" ht="15" thickBot="1" x14ac:dyDescent="0.4">
      <c r="A15" s="54" t="s">
        <v>16</v>
      </c>
      <c r="B15" s="12">
        <v>1</v>
      </c>
      <c r="C15" s="21">
        <v>120000</v>
      </c>
      <c r="D15" s="21">
        <f t="shared" ref="D15:D36" si="0">+B15*C15</f>
        <v>120000</v>
      </c>
    </row>
    <row r="16" spans="1:4" ht="15" thickBot="1" x14ac:dyDescent="0.4">
      <c r="A16" s="57" t="s">
        <v>17</v>
      </c>
      <c r="B16" s="43">
        <v>6</v>
      </c>
      <c r="C16" s="21">
        <v>55000</v>
      </c>
      <c r="D16" s="21">
        <f t="shared" si="0"/>
        <v>330000</v>
      </c>
    </row>
    <row r="17" spans="1:4" ht="15" thickBot="1" x14ac:dyDescent="0.4">
      <c r="A17" s="54" t="s">
        <v>61</v>
      </c>
      <c r="B17" s="12">
        <v>2</v>
      </c>
      <c r="C17" s="21">
        <v>55000</v>
      </c>
      <c r="D17" s="21">
        <f t="shared" si="0"/>
        <v>110000</v>
      </c>
    </row>
    <row r="18" spans="1:4" ht="15" thickBot="1" x14ac:dyDescent="0.4">
      <c r="A18" s="54" t="s">
        <v>18</v>
      </c>
      <c r="B18" s="12">
        <v>2</v>
      </c>
      <c r="C18" s="21">
        <v>27000</v>
      </c>
      <c r="D18" s="21">
        <f t="shared" si="0"/>
        <v>54000</v>
      </c>
    </row>
    <row r="19" spans="1:4" ht="15" thickBot="1" x14ac:dyDescent="0.4">
      <c r="A19" s="56" t="s">
        <v>19</v>
      </c>
      <c r="B19" s="12">
        <v>80</v>
      </c>
      <c r="C19" s="21">
        <v>1500</v>
      </c>
      <c r="D19" s="21">
        <f t="shared" si="0"/>
        <v>120000</v>
      </c>
    </row>
    <row r="20" spans="1:4" ht="15" thickBot="1" x14ac:dyDescent="0.4">
      <c r="A20" s="54" t="s">
        <v>20</v>
      </c>
      <c r="B20" s="12">
        <v>2</v>
      </c>
      <c r="C20" s="21">
        <v>25000</v>
      </c>
      <c r="D20" s="21">
        <f t="shared" si="0"/>
        <v>50000</v>
      </c>
    </row>
    <row r="21" spans="1:4" ht="15" thickBot="1" x14ac:dyDescent="0.4">
      <c r="A21" s="55" t="s">
        <v>21</v>
      </c>
      <c r="B21" s="43">
        <v>3</v>
      </c>
      <c r="C21" s="21">
        <v>25000</v>
      </c>
      <c r="D21" s="21">
        <f t="shared" si="0"/>
        <v>75000</v>
      </c>
    </row>
    <row r="22" spans="1:4" ht="15" thickBot="1" x14ac:dyDescent="0.4">
      <c r="A22" s="54" t="s">
        <v>22</v>
      </c>
      <c r="B22" s="12">
        <v>1</v>
      </c>
      <c r="C22" s="21">
        <v>85000</v>
      </c>
      <c r="D22" s="21">
        <f t="shared" si="0"/>
        <v>85000</v>
      </c>
    </row>
    <row r="23" spans="1:4" ht="15" thickBot="1" x14ac:dyDescent="0.4">
      <c r="A23" s="57" t="s">
        <v>62</v>
      </c>
      <c r="B23" s="43">
        <v>4</v>
      </c>
      <c r="C23" s="21">
        <v>14000</v>
      </c>
      <c r="D23" s="21">
        <f t="shared" si="0"/>
        <v>56000</v>
      </c>
    </row>
    <row r="24" spans="1:4" ht="15" thickBot="1" x14ac:dyDescent="0.4">
      <c r="A24" s="54" t="s">
        <v>23</v>
      </c>
      <c r="B24" s="12">
        <v>1</v>
      </c>
      <c r="C24" s="21">
        <v>26000</v>
      </c>
      <c r="D24" s="21">
        <f t="shared" si="0"/>
        <v>26000</v>
      </c>
    </row>
    <row r="25" spans="1:4" ht="15" thickBot="1" x14ac:dyDescent="0.4">
      <c r="A25" s="54" t="s">
        <v>24</v>
      </c>
      <c r="B25" s="12">
        <v>1</v>
      </c>
      <c r="C25" s="21">
        <v>16000</v>
      </c>
      <c r="D25" s="21">
        <f t="shared" si="0"/>
        <v>16000</v>
      </c>
    </row>
    <row r="26" spans="1:4" ht="15" thickBot="1" x14ac:dyDescent="0.4">
      <c r="A26" s="55" t="s">
        <v>25</v>
      </c>
      <c r="B26" s="43">
        <v>2</v>
      </c>
      <c r="C26" s="21">
        <v>9500</v>
      </c>
      <c r="D26" s="21">
        <f t="shared" si="0"/>
        <v>19000</v>
      </c>
    </row>
    <row r="27" spans="1:4" ht="15" thickBot="1" x14ac:dyDescent="0.4">
      <c r="A27" s="56" t="s">
        <v>26</v>
      </c>
      <c r="B27" s="12">
        <v>1</v>
      </c>
      <c r="C27" s="21">
        <v>40000</v>
      </c>
      <c r="D27" s="21">
        <f t="shared" si="0"/>
        <v>40000</v>
      </c>
    </row>
    <row r="28" spans="1:4" ht="15" thickBot="1" x14ac:dyDescent="0.4">
      <c r="A28" s="57" t="s">
        <v>27</v>
      </c>
      <c r="B28" s="43">
        <v>2</v>
      </c>
      <c r="C28" s="21">
        <v>40000</v>
      </c>
      <c r="D28" s="21">
        <f t="shared" si="0"/>
        <v>80000</v>
      </c>
    </row>
    <row r="29" spans="1:4" ht="15" thickBot="1" x14ac:dyDescent="0.4">
      <c r="A29" s="56" t="s">
        <v>97</v>
      </c>
      <c r="B29" s="12">
        <v>1</v>
      </c>
      <c r="C29" s="21">
        <v>38000</v>
      </c>
      <c r="D29" s="21">
        <f t="shared" si="0"/>
        <v>38000</v>
      </c>
    </row>
    <row r="30" spans="1:4" ht="15" thickBot="1" x14ac:dyDescent="0.4">
      <c r="A30" s="54" t="s">
        <v>98</v>
      </c>
      <c r="B30" s="12">
        <v>1</v>
      </c>
      <c r="C30" s="21">
        <v>38000</v>
      </c>
      <c r="D30" s="21">
        <f t="shared" si="0"/>
        <v>38000</v>
      </c>
    </row>
    <row r="31" spans="1:4" ht="15" thickBot="1" x14ac:dyDescent="0.4">
      <c r="A31" s="55" t="s">
        <v>99</v>
      </c>
      <c r="B31" s="43">
        <v>2</v>
      </c>
      <c r="C31" s="21">
        <v>12000</v>
      </c>
      <c r="D31" s="21">
        <f t="shared" si="0"/>
        <v>24000</v>
      </c>
    </row>
    <row r="32" spans="1:4" ht="15" thickBot="1" x14ac:dyDescent="0.4">
      <c r="A32" s="55" t="s">
        <v>31</v>
      </c>
      <c r="B32" s="43">
        <v>3</v>
      </c>
      <c r="C32" s="21">
        <v>55000</v>
      </c>
      <c r="D32" s="21">
        <f t="shared" si="0"/>
        <v>165000</v>
      </c>
    </row>
    <row r="33" spans="1:4" ht="15" thickBot="1" x14ac:dyDescent="0.4">
      <c r="A33" s="54" t="s">
        <v>32</v>
      </c>
      <c r="B33" s="12">
        <v>1</v>
      </c>
      <c r="C33" s="21">
        <v>24000</v>
      </c>
      <c r="D33" s="21">
        <f t="shared" si="0"/>
        <v>24000</v>
      </c>
    </row>
    <row r="34" spans="1:4" ht="15" thickBot="1" x14ac:dyDescent="0.4">
      <c r="A34" s="54" t="s">
        <v>63</v>
      </c>
      <c r="B34" s="12">
        <v>1</v>
      </c>
      <c r="C34" s="21">
        <v>80000</v>
      </c>
      <c r="D34" s="21">
        <f t="shared" si="0"/>
        <v>80000</v>
      </c>
    </row>
    <row r="35" spans="1:4" ht="15" thickBot="1" x14ac:dyDescent="0.4">
      <c r="A35" s="55" t="s">
        <v>33</v>
      </c>
      <c r="B35" s="43">
        <v>4</v>
      </c>
      <c r="C35" s="21">
        <v>100000</v>
      </c>
      <c r="D35" s="21">
        <f t="shared" si="0"/>
        <v>400000</v>
      </c>
    </row>
    <row r="36" spans="1:4" ht="15" thickBot="1" x14ac:dyDescent="0.4">
      <c r="A36" s="54" t="s">
        <v>64</v>
      </c>
      <c r="B36" s="12">
        <v>160</v>
      </c>
      <c r="C36" s="21">
        <v>19600</v>
      </c>
      <c r="D36" s="21">
        <f t="shared" si="0"/>
        <v>3136000</v>
      </c>
    </row>
    <row r="37" spans="1:4" ht="15" thickBot="1" x14ac:dyDescent="0.4">
      <c r="A37" s="13" t="s">
        <v>34</v>
      </c>
      <c r="B37" s="14" t="s">
        <v>15</v>
      </c>
      <c r="C37" s="24" t="s">
        <v>70</v>
      </c>
      <c r="D37" s="23" t="s">
        <v>72</v>
      </c>
    </row>
    <row r="38" spans="1:4" ht="15" thickBot="1" x14ac:dyDescent="0.4">
      <c r="A38" s="54" t="s">
        <v>35</v>
      </c>
      <c r="B38" s="12">
        <v>1</v>
      </c>
      <c r="C38" s="21">
        <v>34000</v>
      </c>
      <c r="D38" s="21">
        <f>+B38*C38</f>
        <v>34000</v>
      </c>
    </row>
    <row r="39" spans="1:4" ht="15" thickBot="1" x14ac:dyDescent="0.4">
      <c r="A39" s="54" t="s">
        <v>65</v>
      </c>
      <c r="B39" s="12">
        <v>1</v>
      </c>
      <c r="C39" s="21">
        <v>89000</v>
      </c>
      <c r="D39" s="21">
        <f>+B39*C39</f>
        <v>89000</v>
      </c>
    </row>
    <row r="40" spans="1:4" ht="15" thickBot="1" x14ac:dyDescent="0.4">
      <c r="A40" s="13" t="s">
        <v>100</v>
      </c>
      <c r="B40" s="14" t="s">
        <v>15</v>
      </c>
      <c r="C40" s="24" t="s">
        <v>70</v>
      </c>
      <c r="D40" s="23" t="s">
        <v>72</v>
      </c>
    </row>
    <row r="41" spans="1:4" ht="15" thickBot="1" x14ac:dyDescent="0.4">
      <c r="A41" s="54" t="s">
        <v>37</v>
      </c>
      <c r="B41" s="51">
        <v>4</v>
      </c>
      <c r="C41" s="21">
        <v>45000</v>
      </c>
      <c r="D41" s="21">
        <f t="shared" ref="D41:D52" si="1">+B41*C41</f>
        <v>180000</v>
      </c>
    </row>
    <row r="42" spans="1:4" ht="15" thickBot="1" x14ac:dyDescent="0.4">
      <c r="A42" s="54" t="s">
        <v>66</v>
      </c>
      <c r="B42" s="51">
        <v>4</v>
      </c>
      <c r="C42" s="21">
        <v>69350</v>
      </c>
      <c r="D42" s="21">
        <f t="shared" si="1"/>
        <v>277400</v>
      </c>
    </row>
    <row r="43" spans="1:4" ht="15" thickBot="1" x14ac:dyDescent="0.4">
      <c r="A43" s="54" t="s">
        <v>38</v>
      </c>
      <c r="B43" s="51">
        <v>8</v>
      </c>
      <c r="C43" s="21">
        <v>28000</v>
      </c>
      <c r="D43" s="21">
        <f t="shared" si="1"/>
        <v>224000</v>
      </c>
    </row>
    <row r="44" spans="1:4" ht="15" thickBot="1" x14ac:dyDescent="0.4">
      <c r="A44" s="55" t="s">
        <v>67</v>
      </c>
      <c r="B44" s="52">
        <v>2</v>
      </c>
      <c r="C44" s="21">
        <v>59000</v>
      </c>
      <c r="D44" s="21">
        <f t="shared" si="1"/>
        <v>118000</v>
      </c>
    </row>
    <row r="45" spans="1:4" ht="15" thickBot="1" x14ac:dyDescent="0.4">
      <c r="A45" s="54" t="s">
        <v>101</v>
      </c>
      <c r="B45" s="51">
        <v>4</v>
      </c>
      <c r="C45" s="21">
        <v>44000</v>
      </c>
      <c r="D45" s="21">
        <f t="shared" si="1"/>
        <v>176000</v>
      </c>
    </row>
    <row r="46" spans="1:4" ht="15" thickBot="1" x14ac:dyDescent="0.4">
      <c r="A46" s="54" t="s">
        <v>40</v>
      </c>
      <c r="B46" s="51">
        <v>4</v>
      </c>
      <c r="C46" s="21">
        <v>80000</v>
      </c>
      <c r="D46" s="21">
        <f t="shared" si="1"/>
        <v>320000</v>
      </c>
    </row>
    <row r="47" spans="1:4" ht="15" thickBot="1" x14ac:dyDescent="0.4">
      <c r="A47" s="54" t="s">
        <v>41</v>
      </c>
      <c r="B47" s="51">
        <v>4</v>
      </c>
      <c r="C47" s="21">
        <v>55000</v>
      </c>
      <c r="D47" s="21">
        <f t="shared" si="1"/>
        <v>220000</v>
      </c>
    </row>
    <row r="48" spans="1:4" ht="15" thickBot="1" x14ac:dyDescent="0.4">
      <c r="A48" s="54" t="s">
        <v>42</v>
      </c>
      <c r="B48" s="12">
        <v>8</v>
      </c>
      <c r="C48" s="21">
        <v>16250</v>
      </c>
      <c r="D48" s="21">
        <f t="shared" si="1"/>
        <v>130000</v>
      </c>
    </row>
    <row r="49" spans="1:4" ht="15" thickBot="1" x14ac:dyDescent="0.4">
      <c r="A49" s="54" t="s">
        <v>43</v>
      </c>
      <c r="B49" s="12">
        <v>1</v>
      </c>
      <c r="C49" s="21">
        <v>60000</v>
      </c>
      <c r="D49" s="21">
        <f t="shared" si="1"/>
        <v>60000</v>
      </c>
    </row>
    <row r="50" spans="1:4" ht="15" thickBot="1" x14ac:dyDescent="0.4">
      <c r="A50" s="54" t="s">
        <v>44</v>
      </c>
      <c r="B50" s="53">
        <v>2</v>
      </c>
      <c r="C50" s="21">
        <v>60640</v>
      </c>
      <c r="D50" s="21">
        <f t="shared" si="1"/>
        <v>121280</v>
      </c>
    </row>
    <row r="51" spans="1:4" ht="15" thickBot="1" x14ac:dyDescent="0.4">
      <c r="A51" s="54" t="s">
        <v>45</v>
      </c>
      <c r="B51" s="51">
        <v>8</v>
      </c>
      <c r="C51" s="21">
        <v>188000</v>
      </c>
      <c r="D51" s="21">
        <f t="shared" si="1"/>
        <v>1504000</v>
      </c>
    </row>
    <row r="52" spans="1:4" ht="15" thickBot="1" x14ac:dyDescent="0.4">
      <c r="A52" s="54" t="s">
        <v>46</v>
      </c>
      <c r="B52" s="51">
        <v>8</v>
      </c>
      <c r="C52" s="21">
        <v>16875</v>
      </c>
      <c r="D52" s="21">
        <f t="shared" si="1"/>
        <v>135000</v>
      </c>
    </row>
    <row r="53" spans="1:4" ht="15" thickBot="1" x14ac:dyDescent="0.4">
      <c r="A53" s="13" t="s">
        <v>47</v>
      </c>
      <c r="B53" s="14" t="s">
        <v>15</v>
      </c>
      <c r="C53" s="24" t="s">
        <v>70</v>
      </c>
      <c r="D53" s="23" t="s">
        <v>72</v>
      </c>
    </row>
    <row r="54" spans="1:4" ht="15" thickBot="1" x14ac:dyDescent="0.4">
      <c r="A54" s="54" t="s">
        <v>68</v>
      </c>
      <c r="B54" s="12">
        <v>2</v>
      </c>
      <c r="C54" s="21">
        <v>210000</v>
      </c>
      <c r="D54" s="21">
        <f>+B54*C54</f>
        <v>420000</v>
      </c>
    </row>
    <row r="55" spans="1:4" ht="15" thickBot="1" x14ac:dyDescent="0.4">
      <c r="A55" s="13" t="s">
        <v>48</v>
      </c>
      <c r="B55" s="14" t="s">
        <v>15</v>
      </c>
      <c r="C55" s="24" t="s">
        <v>70</v>
      </c>
      <c r="D55" s="23" t="s">
        <v>72</v>
      </c>
    </row>
    <row r="56" spans="1:4" ht="15" thickBot="1" x14ac:dyDescent="0.4">
      <c r="A56" s="54" t="s">
        <v>102</v>
      </c>
      <c r="B56" s="12">
        <v>1</v>
      </c>
      <c r="C56" s="21">
        <v>300000</v>
      </c>
      <c r="D56" s="21">
        <f>+B56*C56</f>
        <v>300000</v>
      </c>
    </row>
    <row r="57" spans="1:4" s="46" customFormat="1" ht="15" thickBot="1" x14ac:dyDescent="0.4">
      <c r="A57" s="54" t="s">
        <v>103</v>
      </c>
      <c r="B57" s="12">
        <v>1</v>
      </c>
      <c r="C57" s="21">
        <v>1200000</v>
      </c>
      <c r="D57" s="21">
        <f>+B57*C57</f>
        <v>1200000</v>
      </c>
    </row>
    <row r="58" spans="1:4" s="46" customFormat="1" ht="15" thickBot="1" x14ac:dyDescent="0.4">
      <c r="A58" s="55" t="s">
        <v>104</v>
      </c>
      <c r="B58" s="12">
        <v>1</v>
      </c>
      <c r="C58" s="21">
        <v>550000</v>
      </c>
      <c r="D58" s="21">
        <f>+B58*C58</f>
        <v>550000</v>
      </c>
    </row>
    <row r="59" spans="1:4" s="46" customFormat="1" ht="15" thickBot="1" x14ac:dyDescent="0.4">
      <c r="A59" s="55" t="s">
        <v>105</v>
      </c>
      <c r="B59" s="12">
        <v>2</v>
      </c>
      <c r="C59" s="21">
        <v>800000</v>
      </c>
      <c r="D59" s="21">
        <f>+B59*C59</f>
        <v>1600000</v>
      </c>
    </row>
    <row r="60" spans="1:4" s="46" customFormat="1" ht="15" thickBot="1" x14ac:dyDescent="0.4">
      <c r="A60" s="55" t="s">
        <v>107</v>
      </c>
      <c r="B60" s="12">
        <v>1</v>
      </c>
      <c r="C60" s="21">
        <v>400000</v>
      </c>
      <c r="D60" s="21">
        <f>+B60*C60</f>
        <v>400000</v>
      </c>
    </row>
    <row r="61" spans="1:4" ht="15" thickBot="1" x14ac:dyDescent="0.4">
      <c r="A61" s="13" t="s">
        <v>50</v>
      </c>
      <c r="B61" s="14" t="s">
        <v>15</v>
      </c>
      <c r="C61" s="24" t="s">
        <v>70</v>
      </c>
      <c r="D61" s="23" t="s">
        <v>72</v>
      </c>
    </row>
    <row r="62" spans="1:4" ht="15" thickBot="1" x14ac:dyDescent="0.4">
      <c r="A62" s="54" t="s">
        <v>51</v>
      </c>
      <c r="B62" s="12">
        <v>20</v>
      </c>
      <c r="C62" s="21">
        <v>185000</v>
      </c>
      <c r="D62" s="21">
        <f>+B62*C62</f>
        <v>3700000</v>
      </c>
    </row>
    <row r="63" spans="1:4" ht="15" thickBot="1" x14ac:dyDescent="0.4">
      <c r="A63" s="13" t="s">
        <v>52</v>
      </c>
      <c r="B63" s="14" t="s">
        <v>15</v>
      </c>
      <c r="C63" s="24" t="s">
        <v>70</v>
      </c>
      <c r="D63" s="23" t="s">
        <v>72</v>
      </c>
    </row>
    <row r="64" spans="1:4" ht="15" thickBot="1" x14ac:dyDescent="0.4">
      <c r="A64" s="16" t="s">
        <v>53</v>
      </c>
      <c r="B64" s="43">
        <v>2</v>
      </c>
      <c r="C64" s="21">
        <v>810925</v>
      </c>
      <c r="D64" s="21">
        <f>+B64*C64</f>
        <v>1621850</v>
      </c>
    </row>
    <row r="65" spans="1:4" ht="15" thickBot="1" x14ac:dyDescent="0.4">
      <c r="A65" s="11" t="s">
        <v>54</v>
      </c>
      <c r="B65" s="43">
        <v>2</v>
      </c>
      <c r="C65" s="21">
        <v>777368</v>
      </c>
      <c r="D65" s="21">
        <f>+B65*C65</f>
        <v>1554736</v>
      </c>
    </row>
    <row r="66" spans="1:4" ht="15" thickBot="1" x14ac:dyDescent="0.4">
      <c r="A66" s="86" t="s">
        <v>55</v>
      </c>
      <c r="B66" s="87"/>
      <c r="C66" s="88"/>
      <c r="D66" s="32">
        <f>+D15+D16+D17+D18+D19+D20+D21+D22+D23+D24+D25+D26+D27+D28+D29+D30+D31+D32+D33+D34+D35+D36+D38+D39+D41+D42+D43+D44+D45+D46+D47+D48+D49+D50+D51+D52+D54+D56+D57+D58+D59+D60+D62+D64+D65</f>
        <v>20021266</v>
      </c>
    </row>
    <row r="69" spans="1:4" ht="19" x14ac:dyDescent="0.35">
      <c r="A69" s="89" t="s">
        <v>81</v>
      </c>
      <c r="B69" s="89"/>
      <c r="C69" s="89"/>
      <c r="D69" s="89"/>
    </row>
    <row r="70" spans="1:4" x14ac:dyDescent="0.35">
      <c r="A70" s="81" t="s">
        <v>82</v>
      </c>
      <c r="B70" s="81"/>
      <c r="C70" s="81"/>
      <c r="D70" s="81"/>
    </row>
    <row r="71" spans="1:4" x14ac:dyDescent="0.35">
      <c r="A71" s="81" t="s">
        <v>83</v>
      </c>
      <c r="B71" s="81"/>
      <c r="C71" s="81"/>
      <c r="D71" s="81"/>
    </row>
    <row r="72" spans="1:4" x14ac:dyDescent="0.35">
      <c r="A72" s="81" t="s">
        <v>84</v>
      </c>
      <c r="B72" s="81"/>
      <c r="C72" s="81"/>
      <c r="D72" s="81"/>
    </row>
  </sheetData>
  <mergeCells count="8">
    <mergeCell ref="A70:D70"/>
    <mergeCell ref="A71:D71"/>
    <mergeCell ref="A72:D72"/>
    <mergeCell ref="B13:B14"/>
    <mergeCell ref="C13:C14"/>
    <mergeCell ref="D13:D14"/>
    <mergeCell ref="A66:C66"/>
    <mergeCell ref="A69:D69"/>
  </mergeCells>
  <printOptions horizontalCentered="1" verticalCentered="1"/>
  <pageMargins left="0.31496062992125984" right="0.31496062992125984" top="0.55118110236220474" bottom="0.55118110236220474" header="0.31496062992125984" footer="0.31496062992125984"/>
  <pageSetup scale="96" orientation="portrait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71"/>
  <sheetViews>
    <sheetView showGridLines="0" workbookViewId="0">
      <selection sqref="A1:D72"/>
    </sheetView>
  </sheetViews>
  <sheetFormatPr defaultColWidth="11.453125" defaultRowHeight="16.5" customHeight="1" x14ac:dyDescent="0.35"/>
  <cols>
    <col min="1" max="1" width="49.7265625" style="2" customWidth="1"/>
    <col min="2" max="2" width="11.453125" style="2"/>
    <col min="3" max="3" width="13.1796875" style="33" customWidth="1"/>
    <col min="4" max="4" width="13.54296875" style="2" customWidth="1"/>
    <col min="5" max="16384" width="11.453125" style="2"/>
  </cols>
  <sheetData>
    <row r="5" spans="1:4" ht="16.5" customHeight="1" x14ac:dyDescent="0.35">
      <c r="A5" s="90" t="s">
        <v>85</v>
      </c>
      <c r="B5" s="90"/>
      <c r="C5" s="90"/>
      <c r="D5" s="90"/>
    </row>
    <row r="6" spans="1:4" ht="16.5" customHeight="1" x14ac:dyDescent="0.35">
      <c r="A6" s="90" t="s">
        <v>86</v>
      </c>
      <c r="B6" s="90"/>
      <c r="C6" s="90"/>
      <c r="D6" s="90"/>
    </row>
    <row r="7" spans="1:4" ht="16.5" customHeight="1" x14ac:dyDescent="0.35">
      <c r="A7" s="90" t="s">
        <v>91</v>
      </c>
      <c r="B7" s="90"/>
      <c r="C7" s="90"/>
      <c r="D7" s="90"/>
    </row>
    <row r="8" spans="1:4" ht="16.5" customHeight="1" x14ac:dyDescent="0.35">
      <c r="A8" s="34" t="s">
        <v>87</v>
      </c>
    </row>
    <row r="9" spans="1:4" ht="16.5" customHeight="1" x14ac:dyDescent="0.35">
      <c r="A9" s="34"/>
    </row>
    <row r="10" spans="1:4" ht="16.5" customHeight="1" x14ac:dyDescent="0.35">
      <c r="A10" s="34" t="s">
        <v>88</v>
      </c>
    </row>
    <row r="11" spans="1:4" ht="16.5" customHeight="1" x14ac:dyDescent="0.35">
      <c r="A11" s="26" t="s">
        <v>75</v>
      </c>
    </row>
    <row r="12" spans="1:4" ht="16.5" customHeight="1" x14ac:dyDescent="0.35">
      <c r="A12" s="34" t="s">
        <v>76</v>
      </c>
    </row>
    <row r="13" spans="1:4" ht="16.5" customHeight="1" x14ac:dyDescent="0.35">
      <c r="A13" s="34" t="s">
        <v>77</v>
      </c>
    </row>
    <row r="14" spans="1:4" ht="16.5" customHeight="1" x14ac:dyDescent="0.35">
      <c r="D14" s="35" t="s">
        <v>80</v>
      </c>
    </row>
    <row r="16" spans="1:4" ht="14.5" x14ac:dyDescent="0.35">
      <c r="A16" s="93" t="s">
        <v>89</v>
      </c>
      <c r="B16" s="93"/>
      <c r="C16" s="93"/>
      <c r="D16" s="93"/>
    </row>
    <row r="17" spans="1:4" ht="16.5" customHeight="1" thickBot="1" x14ac:dyDescent="0.4">
      <c r="A17" s="33"/>
    </row>
    <row r="18" spans="1:4" ht="16.5" customHeight="1" thickBot="1" x14ac:dyDescent="0.4">
      <c r="A18" s="36" t="s">
        <v>12</v>
      </c>
      <c r="B18" s="82" t="s">
        <v>13</v>
      </c>
      <c r="C18" s="91" t="s">
        <v>70</v>
      </c>
      <c r="D18" s="19" t="s">
        <v>71</v>
      </c>
    </row>
    <row r="19" spans="1:4" ht="16.5" customHeight="1" thickBot="1" x14ac:dyDescent="0.4">
      <c r="A19" s="37" t="s">
        <v>14</v>
      </c>
      <c r="B19" s="83"/>
      <c r="C19" s="92"/>
      <c r="D19" s="24" t="s">
        <v>56</v>
      </c>
    </row>
    <row r="20" spans="1:4" ht="16.5" customHeight="1" thickBot="1" x14ac:dyDescent="0.4">
      <c r="A20" s="54" t="s">
        <v>16</v>
      </c>
      <c r="B20" s="12">
        <v>1</v>
      </c>
      <c r="C20" s="38">
        <v>125000</v>
      </c>
      <c r="D20" s="39">
        <f>+B20*C20</f>
        <v>125000</v>
      </c>
    </row>
    <row r="21" spans="1:4" ht="16.5" customHeight="1" thickBot="1" x14ac:dyDescent="0.4">
      <c r="A21" s="56" t="s">
        <v>17</v>
      </c>
      <c r="B21" s="43">
        <v>6</v>
      </c>
      <c r="C21" s="38">
        <v>70000</v>
      </c>
      <c r="D21" s="39">
        <f t="shared" ref="D21:D57" si="0">+B21*C21</f>
        <v>420000</v>
      </c>
    </row>
    <row r="22" spans="1:4" ht="16.5" customHeight="1" thickBot="1" x14ac:dyDescent="0.4">
      <c r="A22" s="54" t="s">
        <v>61</v>
      </c>
      <c r="B22" s="12">
        <v>2</v>
      </c>
      <c r="C22" s="38">
        <v>70000</v>
      </c>
      <c r="D22" s="39">
        <f t="shared" si="0"/>
        <v>140000</v>
      </c>
    </row>
    <row r="23" spans="1:4" ht="16.5" customHeight="1" thickBot="1" x14ac:dyDescent="0.4">
      <c r="A23" s="54" t="s">
        <v>18</v>
      </c>
      <c r="B23" s="12">
        <v>2</v>
      </c>
      <c r="C23" s="38">
        <v>32000</v>
      </c>
      <c r="D23" s="39">
        <f t="shared" si="0"/>
        <v>64000</v>
      </c>
    </row>
    <row r="24" spans="1:4" ht="15" thickBot="1" x14ac:dyDescent="0.4">
      <c r="A24" s="56" t="s">
        <v>19</v>
      </c>
      <c r="B24" s="12">
        <v>80</v>
      </c>
      <c r="C24" s="38">
        <v>1800</v>
      </c>
      <c r="D24" s="39">
        <f t="shared" si="0"/>
        <v>144000</v>
      </c>
    </row>
    <row r="25" spans="1:4" ht="16.5" customHeight="1" thickBot="1" x14ac:dyDescent="0.4">
      <c r="A25" s="54" t="s">
        <v>20</v>
      </c>
      <c r="B25" s="12">
        <v>2</v>
      </c>
      <c r="C25" s="38">
        <v>30000</v>
      </c>
      <c r="D25" s="39">
        <f t="shared" si="0"/>
        <v>60000</v>
      </c>
    </row>
    <row r="26" spans="1:4" ht="16.5" customHeight="1" thickBot="1" x14ac:dyDescent="0.4">
      <c r="A26" s="54" t="s">
        <v>21</v>
      </c>
      <c r="B26" s="43">
        <v>3</v>
      </c>
      <c r="C26" s="38">
        <v>30000</v>
      </c>
      <c r="D26" s="39">
        <f t="shared" si="0"/>
        <v>90000</v>
      </c>
    </row>
    <row r="27" spans="1:4" ht="16.5" customHeight="1" thickBot="1" x14ac:dyDescent="0.4">
      <c r="A27" s="54" t="s">
        <v>22</v>
      </c>
      <c r="B27" s="12">
        <v>1</v>
      </c>
      <c r="C27" s="38">
        <v>101000</v>
      </c>
      <c r="D27" s="39">
        <f t="shared" si="0"/>
        <v>101000</v>
      </c>
    </row>
    <row r="28" spans="1:4" ht="16.5" customHeight="1" thickBot="1" x14ac:dyDescent="0.4">
      <c r="A28" s="56" t="s">
        <v>62</v>
      </c>
      <c r="B28" s="43">
        <v>4</v>
      </c>
      <c r="C28" s="38">
        <v>21000</v>
      </c>
      <c r="D28" s="39">
        <f t="shared" si="0"/>
        <v>84000</v>
      </c>
    </row>
    <row r="29" spans="1:4" ht="16.5" customHeight="1" thickBot="1" x14ac:dyDescent="0.4">
      <c r="A29" s="54" t="s">
        <v>23</v>
      </c>
      <c r="B29" s="12">
        <v>1</v>
      </c>
      <c r="C29" s="38">
        <v>35000</v>
      </c>
      <c r="D29" s="39">
        <f t="shared" si="0"/>
        <v>35000</v>
      </c>
    </row>
    <row r="30" spans="1:4" ht="16.5" customHeight="1" thickBot="1" x14ac:dyDescent="0.4">
      <c r="A30" s="54" t="s">
        <v>24</v>
      </c>
      <c r="B30" s="12">
        <v>1</v>
      </c>
      <c r="C30" s="38">
        <v>19000</v>
      </c>
      <c r="D30" s="39">
        <f t="shared" si="0"/>
        <v>19000</v>
      </c>
    </row>
    <row r="31" spans="1:4" ht="16.5" customHeight="1" thickBot="1" x14ac:dyDescent="0.4">
      <c r="A31" s="54" t="s">
        <v>25</v>
      </c>
      <c r="B31" s="43">
        <v>2</v>
      </c>
      <c r="C31" s="38">
        <v>12000</v>
      </c>
      <c r="D31" s="39">
        <f t="shared" si="0"/>
        <v>24000</v>
      </c>
    </row>
    <row r="32" spans="1:4" ht="16.5" customHeight="1" thickBot="1" x14ac:dyDescent="0.4">
      <c r="A32" s="56" t="s">
        <v>26</v>
      </c>
      <c r="B32" s="12">
        <v>1</v>
      </c>
      <c r="C32" s="38">
        <v>43000</v>
      </c>
      <c r="D32" s="39">
        <f t="shared" si="0"/>
        <v>43000</v>
      </c>
    </row>
    <row r="33" spans="1:4" ht="16.5" customHeight="1" thickBot="1" x14ac:dyDescent="0.4">
      <c r="A33" s="56" t="s">
        <v>27</v>
      </c>
      <c r="B33" s="43">
        <v>2</v>
      </c>
      <c r="C33" s="38">
        <v>44000</v>
      </c>
      <c r="D33" s="39">
        <f t="shared" si="0"/>
        <v>88000</v>
      </c>
    </row>
    <row r="34" spans="1:4" ht="16.5" customHeight="1" thickBot="1" x14ac:dyDescent="0.4">
      <c r="A34" s="56" t="s">
        <v>97</v>
      </c>
      <c r="B34" s="12">
        <v>1</v>
      </c>
      <c r="C34" s="38">
        <v>39000</v>
      </c>
      <c r="D34" s="39">
        <f t="shared" si="0"/>
        <v>39000</v>
      </c>
    </row>
    <row r="35" spans="1:4" ht="16.5" customHeight="1" thickBot="1" x14ac:dyDescent="0.4">
      <c r="A35" s="54" t="s">
        <v>98</v>
      </c>
      <c r="B35" s="12">
        <v>1</v>
      </c>
      <c r="C35" s="38">
        <v>39000</v>
      </c>
      <c r="D35" s="39">
        <f t="shared" si="0"/>
        <v>39000</v>
      </c>
    </row>
    <row r="36" spans="1:4" ht="16.5" customHeight="1" thickBot="1" x14ac:dyDescent="0.4">
      <c r="A36" s="54" t="s">
        <v>99</v>
      </c>
      <c r="B36" s="43">
        <v>2</v>
      </c>
      <c r="C36" s="38">
        <v>13000</v>
      </c>
      <c r="D36" s="39">
        <f t="shared" si="0"/>
        <v>26000</v>
      </c>
    </row>
    <row r="37" spans="1:4" ht="16.5" customHeight="1" thickBot="1" x14ac:dyDescent="0.4">
      <c r="A37" s="54" t="s">
        <v>31</v>
      </c>
      <c r="B37" s="43">
        <v>3</v>
      </c>
      <c r="C37" s="38">
        <v>58000</v>
      </c>
      <c r="D37" s="39">
        <f t="shared" si="0"/>
        <v>174000</v>
      </c>
    </row>
    <row r="38" spans="1:4" ht="16.5" customHeight="1" thickBot="1" x14ac:dyDescent="0.4">
      <c r="A38" s="54" t="s">
        <v>32</v>
      </c>
      <c r="B38" s="12">
        <v>1</v>
      </c>
      <c r="C38" s="38">
        <v>30000</v>
      </c>
      <c r="D38" s="39">
        <f t="shared" si="0"/>
        <v>30000</v>
      </c>
    </row>
    <row r="39" spans="1:4" ht="16.5" customHeight="1" thickBot="1" x14ac:dyDescent="0.4">
      <c r="A39" s="54" t="s">
        <v>63</v>
      </c>
      <c r="B39" s="12">
        <v>1</v>
      </c>
      <c r="C39" s="38">
        <v>85000</v>
      </c>
      <c r="D39" s="39">
        <f t="shared" si="0"/>
        <v>85000</v>
      </c>
    </row>
    <row r="40" spans="1:4" ht="16.5" customHeight="1" thickBot="1" x14ac:dyDescent="0.4">
      <c r="A40" s="54" t="s">
        <v>33</v>
      </c>
      <c r="B40" s="43">
        <v>4</v>
      </c>
      <c r="C40" s="38">
        <v>121000</v>
      </c>
      <c r="D40" s="39">
        <f t="shared" si="0"/>
        <v>484000</v>
      </c>
    </row>
    <row r="41" spans="1:4" ht="16.5" customHeight="1" thickBot="1" x14ac:dyDescent="0.4">
      <c r="A41" s="54" t="s">
        <v>64</v>
      </c>
      <c r="B41" s="12">
        <v>160</v>
      </c>
      <c r="C41" s="38">
        <v>27000</v>
      </c>
      <c r="D41" s="39">
        <f t="shared" si="0"/>
        <v>4320000</v>
      </c>
    </row>
    <row r="42" spans="1:4" ht="29.25" customHeight="1" thickBot="1" x14ac:dyDescent="0.4">
      <c r="A42" s="13" t="s">
        <v>34</v>
      </c>
      <c r="B42" s="14" t="s">
        <v>15</v>
      </c>
      <c r="C42" s="40" t="s">
        <v>70</v>
      </c>
      <c r="D42" s="31" t="s">
        <v>90</v>
      </c>
    </row>
    <row r="43" spans="1:4" ht="16.5" customHeight="1" thickBot="1" x14ac:dyDescent="0.4">
      <c r="A43" s="54" t="s">
        <v>35</v>
      </c>
      <c r="B43" s="12">
        <v>1</v>
      </c>
      <c r="C43" s="38">
        <v>37000</v>
      </c>
      <c r="D43" s="39">
        <f t="shared" si="0"/>
        <v>37000</v>
      </c>
    </row>
    <row r="44" spans="1:4" ht="16.5" customHeight="1" thickBot="1" x14ac:dyDescent="0.4">
      <c r="A44" s="54" t="s">
        <v>65</v>
      </c>
      <c r="B44" s="12">
        <v>1</v>
      </c>
      <c r="C44" s="38">
        <v>97000</v>
      </c>
      <c r="D44" s="39">
        <f t="shared" si="0"/>
        <v>97000</v>
      </c>
    </row>
    <row r="45" spans="1:4" ht="31.5" customHeight="1" thickBot="1" x14ac:dyDescent="0.4">
      <c r="A45" s="13" t="s">
        <v>100</v>
      </c>
      <c r="B45" s="14" t="s">
        <v>15</v>
      </c>
      <c r="C45" s="40" t="s">
        <v>70</v>
      </c>
      <c r="D45" s="31" t="s">
        <v>90</v>
      </c>
    </row>
    <row r="46" spans="1:4" ht="16.5" customHeight="1" thickBot="1" x14ac:dyDescent="0.4">
      <c r="A46" s="54" t="s">
        <v>37</v>
      </c>
      <c r="B46" s="51">
        <v>4</v>
      </c>
      <c r="C46" s="38">
        <v>48000</v>
      </c>
      <c r="D46" s="39">
        <f t="shared" si="0"/>
        <v>192000</v>
      </c>
    </row>
    <row r="47" spans="1:4" ht="16.5" customHeight="1" thickBot="1" x14ac:dyDescent="0.4">
      <c r="A47" s="54" t="s">
        <v>66</v>
      </c>
      <c r="B47" s="51">
        <v>4</v>
      </c>
      <c r="C47" s="38">
        <v>72000</v>
      </c>
      <c r="D47" s="39">
        <f t="shared" si="0"/>
        <v>288000</v>
      </c>
    </row>
    <row r="48" spans="1:4" ht="16.5" customHeight="1" thickBot="1" x14ac:dyDescent="0.4">
      <c r="A48" s="54" t="s">
        <v>38</v>
      </c>
      <c r="B48" s="51">
        <v>8</v>
      </c>
      <c r="C48" s="38">
        <v>30000</v>
      </c>
      <c r="D48" s="39">
        <f t="shared" si="0"/>
        <v>240000</v>
      </c>
    </row>
    <row r="49" spans="1:4" ht="16.5" customHeight="1" thickBot="1" x14ac:dyDescent="0.4">
      <c r="A49" s="54" t="s">
        <v>67</v>
      </c>
      <c r="B49" s="52">
        <v>2</v>
      </c>
      <c r="C49" s="38">
        <v>64000</v>
      </c>
      <c r="D49" s="39">
        <f t="shared" si="0"/>
        <v>128000</v>
      </c>
    </row>
    <row r="50" spans="1:4" ht="16.5" customHeight="1" thickBot="1" x14ac:dyDescent="0.4">
      <c r="A50" s="54" t="s">
        <v>101</v>
      </c>
      <c r="B50" s="51">
        <v>4</v>
      </c>
      <c r="C50" s="38">
        <v>50000</v>
      </c>
      <c r="D50" s="39">
        <f t="shared" si="0"/>
        <v>200000</v>
      </c>
    </row>
    <row r="51" spans="1:4" ht="16.5" customHeight="1" thickBot="1" x14ac:dyDescent="0.4">
      <c r="A51" s="54" t="s">
        <v>40</v>
      </c>
      <c r="B51" s="51">
        <v>4</v>
      </c>
      <c r="C51" s="38">
        <v>83000</v>
      </c>
      <c r="D51" s="39">
        <f t="shared" si="0"/>
        <v>332000</v>
      </c>
    </row>
    <row r="52" spans="1:4" ht="16.5" customHeight="1" thickBot="1" x14ac:dyDescent="0.4">
      <c r="A52" s="54" t="s">
        <v>41</v>
      </c>
      <c r="B52" s="51">
        <v>4</v>
      </c>
      <c r="C52" s="38">
        <v>59000</v>
      </c>
      <c r="D52" s="39">
        <f t="shared" si="0"/>
        <v>236000</v>
      </c>
    </row>
    <row r="53" spans="1:4" ht="16.5" customHeight="1" thickBot="1" x14ac:dyDescent="0.4">
      <c r="A53" s="54" t="s">
        <v>42</v>
      </c>
      <c r="B53" s="12">
        <v>8</v>
      </c>
      <c r="C53" s="38">
        <v>18000</v>
      </c>
      <c r="D53" s="39">
        <f t="shared" si="0"/>
        <v>144000</v>
      </c>
    </row>
    <row r="54" spans="1:4" ht="16.5" customHeight="1" thickBot="1" x14ac:dyDescent="0.4">
      <c r="A54" s="54" t="s">
        <v>43</v>
      </c>
      <c r="B54" s="12">
        <v>1</v>
      </c>
      <c r="C54" s="38">
        <v>63000</v>
      </c>
      <c r="D54" s="39">
        <f t="shared" si="0"/>
        <v>63000</v>
      </c>
    </row>
    <row r="55" spans="1:4" ht="16.5" customHeight="1" thickBot="1" x14ac:dyDescent="0.4">
      <c r="A55" s="54" t="s">
        <v>44</v>
      </c>
      <c r="B55" s="53">
        <v>2</v>
      </c>
      <c r="C55" s="38">
        <v>70000</v>
      </c>
      <c r="D55" s="39">
        <f t="shared" si="0"/>
        <v>140000</v>
      </c>
    </row>
    <row r="56" spans="1:4" ht="16.5" customHeight="1" thickBot="1" x14ac:dyDescent="0.4">
      <c r="A56" s="54" t="s">
        <v>45</v>
      </c>
      <c r="B56" s="51">
        <v>8</v>
      </c>
      <c r="C56" s="38">
        <v>200000</v>
      </c>
      <c r="D56" s="39">
        <f t="shared" si="0"/>
        <v>1600000</v>
      </c>
    </row>
    <row r="57" spans="1:4" ht="16.5" customHeight="1" thickBot="1" x14ac:dyDescent="0.4">
      <c r="A57" s="54" t="s">
        <v>46</v>
      </c>
      <c r="B57" s="51">
        <v>8</v>
      </c>
      <c r="C57" s="38">
        <v>18000</v>
      </c>
      <c r="D57" s="39">
        <f t="shared" si="0"/>
        <v>144000</v>
      </c>
    </row>
    <row r="58" spans="1:4" ht="24" customHeight="1" thickBot="1" x14ac:dyDescent="0.4">
      <c r="A58" s="13" t="s">
        <v>47</v>
      </c>
      <c r="B58" s="14" t="s">
        <v>15</v>
      </c>
      <c r="C58" s="40" t="s">
        <v>70</v>
      </c>
      <c r="D58" s="41" t="s">
        <v>90</v>
      </c>
    </row>
    <row r="59" spans="1:4" ht="20.25" customHeight="1" thickBot="1" x14ac:dyDescent="0.4">
      <c r="A59" s="54" t="s">
        <v>68</v>
      </c>
      <c r="B59" s="12">
        <v>2</v>
      </c>
      <c r="C59" s="38">
        <v>220000</v>
      </c>
      <c r="D59" s="39">
        <f>+B59*C59</f>
        <v>440000</v>
      </c>
    </row>
    <row r="60" spans="1:4" ht="28.5" customHeight="1" thickBot="1" x14ac:dyDescent="0.4">
      <c r="A60" s="13" t="s">
        <v>48</v>
      </c>
      <c r="B60" s="14" t="s">
        <v>15</v>
      </c>
      <c r="C60" s="40" t="s">
        <v>70</v>
      </c>
      <c r="D60" s="41" t="s">
        <v>90</v>
      </c>
    </row>
    <row r="61" spans="1:4" ht="16.5" customHeight="1" thickBot="1" x14ac:dyDescent="0.4">
      <c r="A61" s="54" t="s">
        <v>102</v>
      </c>
      <c r="B61" s="12">
        <v>1</v>
      </c>
      <c r="C61" s="38">
        <v>310000</v>
      </c>
      <c r="D61" s="39">
        <f>+B61*C61</f>
        <v>310000</v>
      </c>
    </row>
    <row r="62" spans="1:4" ht="16.5" customHeight="1" thickBot="1" x14ac:dyDescent="0.4">
      <c r="A62" s="54" t="s">
        <v>103</v>
      </c>
      <c r="B62" s="12">
        <v>1</v>
      </c>
      <c r="C62" s="21">
        <v>1250000</v>
      </c>
      <c r="D62" s="39">
        <f>+B62*C62</f>
        <v>1250000</v>
      </c>
    </row>
    <row r="63" spans="1:4" ht="16.5" customHeight="1" thickBot="1" x14ac:dyDescent="0.4">
      <c r="A63" s="55" t="s">
        <v>104</v>
      </c>
      <c r="B63" s="12">
        <v>1</v>
      </c>
      <c r="C63" s="21">
        <v>580000</v>
      </c>
      <c r="D63" s="39">
        <f>+B63*C63</f>
        <v>580000</v>
      </c>
    </row>
    <row r="64" spans="1:4" ht="16.5" customHeight="1" thickBot="1" x14ac:dyDescent="0.4">
      <c r="A64" s="55" t="s">
        <v>105</v>
      </c>
      <c r="B64" s="12">
        <v>2</v>
      </c>
      <c r="C64" s="21">
        <v>820000</v>
      </c>
      <c r="D64" s="39">
        <f>+B64*C64</f>
        <v>1640000</v>
      </c>
    </row>
    <row r="65" spans="1:4" ht="16.5" customHeight="1" thickBot="1" x14ac:dyDescent="0.4">
      <c r="A65" s="55" t="s">
        <v>107</v>
      </c>
      <c r="B65" s="12">
        <v>1</v>
      </c>
      <c r="C65" s="21">
        <v>420000</v>
      </c>
      <c r="D65" s="39">
        <f>+B65*C65</f>
        <v>420000</v>
      </c>
    </row>
    <row r="66" spans="1:4" ht="31.5" customHeight="1" thickBot="1" x14ac:dyDescent="0.4">
      <c r="A66" s="13" t="s">
        <v>50</v>
      </c>
      <c r="B66" s="14" t="s">
        <v>15</v>
      </c>
      <c r="C66" s="40" t="s">
        <v>70</v>
      </c>
      <c r="D66" s="41" t="s">
        <v>90</v>
      </c>
    </row>
    <row r="67" spans="1:4" ht="16.5" customHeight="1" thickBot="1" x14ac:dyDescent="0.4">
      <c r="A67" s="54" t="s">
        <v>51</v>
      </c>
      <c r="B67" s="12">
        <v>20</v>
      </c>
      <c r="C67" s="38">
        <v>210000</v>
      </c>
      <c r="D67" s="39">
        <f>+B67*C67</f>
        <v>4200000</v>
      </c>
    </row>
    <row r="68" spans="1:4" ht="26.25" customHeight="1" thickBot="1" x14ac:dyDescent="0.4">
      <c r="A68" s="13" t="s">
        <v>52</v>
      </c>
      <c r="B68" s="14" t="s">
        <v>15</v>
      </c>
      <c r="C68" s="40" t="s">
        <v>70</v>
      </c>
      <c r="D68" s="23" t="s">
        <v>90</v>
      </c>
    </row>
    <row r="69" spans="1:4" ht="16.5" customHeight="1" thickBot="1" x14ac:dyDescent="0.4">
      <c r="A69" s="16" t="s">
        <v>53</v>
      </c>
      <c r="B69" s="43">
        <v>2</v>
      </c>
      <c r="C69" s="38">
        <v>815000</v>
      </c>
      <c r="D69" s="39">
        <f>+B69*C69</f>
        <v>1630000</v>
      </c>
    </row>
    <row r="70" spans="1:4" ht="16.5" customHeight="1" thickBot="1" x14ac:dyDescent="0.4">
      <c r="A70" s="11" t="s">
        <v>54</v>
      </c>
      <c r="B70" s="43">
        <v>2</v>
      </c>
      <c r="C70" s="38">
        <v>820000</v>
      </c>
      <c r="D70" s="39">
        <f>+B70*C70</f>
        <v>1640000</v>
      </c>
    </row>
    <row r="71" spans="1:4" ht="16.5" customHeight="1" thickBot="1" x14ac:dyDescent="0.4">
      <c r="A71" s="86" t="s">
        <v>55</v>
      </c>
      <c r="B71" s="87"/>
      <c r="C71" s="88"/>
      <c r="D71" s="42">
        <f>+D20+D21+D22+D23+D24+D25+D26+D27+D28+D29+D30+D31+D32+D33+D34+D35+D36+D37+D38+D39+D40+D41+D43+D44+D46+D47+D48+D49+D50+D51+D52+D53+D54+D55+D56+D57+D59+D61+D62+D63+D64+D65+D67+D69+D70</f>
        <v>22585000</v>
      </c>
    </row>
  </sheetData>
  <mergeCells count="7">
    <mergeCell ref="A5:D5"/>
    <mergeCell ref="B18:B19"/>
    <mergeCell ref="C18:C19"/>
    <mergeCell ref="A71:C71"/>
    <mergeCell ref="A6:D6"/>
    <mergeCell ref="A7:D7"/>
    <mergeCell ref="A16:D16"/>
  </mergeCells>
  <printOptions horizontalCentered="1" verticalCentered="1"/>
  <pageMargins left="0.70866141732283472" right="0.31496062992125984" top="0.35433070866141736" bottom="0.35433070866141736" header="0.31496062992125984" footer="0.31496062992125984"/>
  <pageSetup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D74"/>
  <sheetViews>
    <sheetView showGridLines="0" topLeftCell="A67" zoomScaleNormal="100" workbookViewId="0">
      <selection sqref="A1:D74"/>
    </sheetView>
  </sheetViews>
  <sheetFormatPr defaultColWidth="10.90625" defaultRowHeight="14.5" x14ac:dyDescent="0.35"/>
  <cols>
    <col min="1" max="1" width="53.453125" bestFit="1" customWidth="1"/>
    <col min="3" max="4" width="14.453125" style="47" customWidth="1"/>
  </cols>
  <sheetData>
    <row r="6" spans="1:4" ht="17" x14ac:dyDescent="0.35">
      <c r="A6" s="90" t="s">
        <v>94</v>
      </c>
      <c r="B6" s="90"/>
      <c r="C6" s="90"/>
      <c r="D6" s="90"/>
    </row>
    <row r="7" spans="1:4" ht="17" x14ac:dyDescent="0.35">
      <c r="A7" s="90" t="s">
        <v>95</v>
      </c>
      <c r="B7" s="90"/>
      <c r="C7" s="90"/>
      <c r="D7" s="90"/>
    </row>
    <row r="8" spans="1:4" ht="17" x14ac:dyDescent="0.35">
      <c r="A8" s="90" t="s">
        <v>96</v>
      </c>
      <c r="B8" s="90"/>
      <c r="C8" s="90"/>
      <c r="D8" s="90"/>
    </row>
    <row r="10" spans="1:4" x14ac:dyDescent="0.35">
      <c r="A10" s="27" t="s">
        <v>92</v>
      </c>
    </row>
    <row r="11" spans="1:4" x14ac:dyDescent="0.35">
      <c r="A11" s="27"/>
    </row>
    <row r="12" spans="1:4" x14ac:dyDescent="0.35">
      <c r="A12" s="27" t="s">
        <v>93</v>
      </c>
    </row>
    <row r="13" spans="1:4" x14ac:dyDescent="0.35">
      <c r="A13" s="28" t="s">
        <v>75</v>
      </c>
    </row>
    <row r="14" spans="1:4" x14ac:dyDescent="0.35">
      <c r="A14" s="27" t="s">
        <v>76</v>
      </c>
    </row>
    <row r="16" spans="1:4" x14ac:dyDescent="0.35">
      <c r="C16" s="49" t="s">
        <v>80</v>
      </c>
    </row>
    <row r="18" spans="1:4" ht="31.5" customHeight="1" x14ac:dyDescent="0.35">
      <c r="A18" s="99" t="s">
        <v>89</v>
      </c>
      <c r="B18" s="99"/>
      <c r="C18" s="99"/>
      <c r="D18" s="99"/>
    </row>
    <row r="20" spans="1:4" ht="15" thickBot="1" x14ac:dyDescent="0.4"/>
    <row r="21" spans="1:4" ht="15" thickBot="1" x14ac:dyDescent="0.4">
      <c r="A21" s="29" t="s">
        <v>12</v>
      </c>
      <c r="B21" s="97" t="s">
        <v>13</v>
      </c>
      <c r="C21" s="100" t="s">
        <v>70</v>
      </c>
      <c r="D21" s="97" t="s">
        <v>71</v>
      </c>
    </row>
    <row r="22" spans="1:4" ht="15" thickBot="1" x14ac:dyDescent="0.4">
      <c r="A22" s="30" t="s">
        <v>14</v>
      </c>
      <c r="B22" s="98"/>
      <c r="C22" s="101"/>
      <c r="D22" s="98"/>
    </row>
    <row r="23" spans="1:4" ht="15" thickBot="1" x14ac:dyDescent="0.4">
      <c r="A23" s="58" t="s">
        <v>16</v>
      </c>
      <c r="B23" s="59">
        <v>1</v>
      </c>
      <c r="C23" s="70">
        <v>124000</v>
      </c>
      <c r="D23" s="48">
        <f t="shared" ref="D23:D44" si="0">+B23*C23</f>
        <v>124000</v>
      </c>
    </row>
    <row r="24" spans="1:4" ht="15" thickBot="1" x14ac:dyDescent="0.4">
      <c r="A24" s="60" t="s">
        <v>17</v>
      </c>
      <c r="B24" s="61">
        <v>6</v>
      </c>
      <c r="C24" s="70">
        <v>55000</v>
      </c>
      <c r="D24" s="48">
        <f t="shared" si="0"/>
        <v>330000</v>
      </c>
    </row>
    <row r="25" spans="1:4" ht="15" thickBot="1" x14ac:dyDescent="0.4">
      <c r="A25" s="58" t="s">
        <v>61</v>
      </c>
      <c r="B25" s="59">
        <v>2</v>
      </c>
      <c r="C25" s="70">
        <v>85000</v>
      </c>
      <c r="D25" s="48">
        <f t="shared" si="0"/>
        <v>170000</v>
      </c>
    </row>
    <row r="26" spans="1:4" ht="15" thickBot="1" x14ac:dyDescent="0.4">
      <c r="A26" s="58" t="s">
        <v>18</v>
      </c>
      <c r="B26" s="59">
        <v>2</v>
      </c>
      <c r="C26" s="70">
        <v>45000</v>
      </c>
      <c r="D26" s="48">
        <f t="shared" si="0"/>
        <v>90000</v>
      </c>
    </row>
    <row r="27" spans="1:4" ht="15" thickBot="1" x14ac:dyDescent="0.4">
      <c r="A27" s="60" t="s">
        <v>19</v>
      </c>
      <c r="B27" s="59">
        <v>80</v>
      </c>
      <c r="C27" s="70">
        <v>3000</v>
      </c>
      <c r="D27" s="48">
        <f t="shared" si="0"/>
        <v>240000</v>
      </c>
    </row>
    <row r="28" spans="1:4" ht="15" thickBot="1" x14ac:dyDescent="0.4">
      <c r="A28" s="58" t="s">
        <v>20</v>
      </c>
      <c r="B28" s="59">
        <v>2</v>
      </c>
      <c r="C28" s="70">
        <v>37000</v>
      </c>
      <c r="D28" s="48">
        <f t="shared" si="0"/>
        <v>74000</v>
      </c>
    </row>
    <row r="29" spans="1:4" ht="15" thickBot="1" x14ac:dyDescent="0.4">
      <c r="A29" s="58" t="s">
        <v>21</v>
      </c>
      <c r="B29" s="61">
        <v>3</v>
      </c>
      <c r="C29" s="70">
        <v>25000</v>
      </c>
      <c r="D29" s="48">
        <f t="shared" si="0"/>
        <v>75000</v>
      </c>
    </row>
    <row r="30" spans="1:4" ht="15" thickBot="1" x14ac:dyDescent="0.4">
      <c r="A30" s="58" t="s">
        <v>22</v>
      </c>
      <c r="B30" s="59">
        <v>1</v>
      </c>
      <c r="C30" s="70">
        <v>80000</v>
      </c>
      <c r="D30" s="48">
        <f t="shared" si="0"/>
        <v>80000</v>
      </c>
    </row>
    <row r="31" spans="1:4" ht="15" thickBot="1" x14ac:dyDescent="0.4">
      <c r="A31" s="60" t="s">
        <v>62</v>
      </c>
      <c r="B31" s="61">
        <v>4</v>
      </c>
      <c r="C31" s="70">
        <v>15000</v>
      </c>
      <c r="D31" s="48">
        <f t="shared" si="0"/>
        <v>60000</v>
      </c>
    </row>
    <row r="32" spans="1:4" ht="15" thickBot="1" x14ac:dyDescent="0.4">
      <c r="A32" s="58" t="s">
        <v>23</v>
      </c>
      <c r="B32" s="59">
        <v>1</v>
      </c>
      <c r="C32" s="70">
        <v>38000</v>
      </c>
      <c r="D32" s="48">
        <f t="shared" si="0"/>
        <v>38000</v>
      </c>
    </row>
    <row r="33" spans="1:4" ht="15" thickBot="1" x14ac:dyDescent="0.4">
      <c r="A33" s="58" t="s">
        <v>24</v>
      </c>
      <c r="B33" s="59">
        <v>1</v>
      </c>
      <c r="C33" s="70">
        <v>25000</v>
      </c>
      <c r="D33" s="48">
        <f t="shared" si="0"/>
        <v>25000</v>
      </c>
    </row>
    <row r="34" spans="1:4" ht="15" thickBot="1" x14ac:dyDescent="0.4">
      <c r="A34" s="58" t="s">
        <v>25</v>
      </c>
      <c r="B34" s="61">
        <v>2</v>
      </c>
      <c r="C34" s="70">
        <v>10000</v>
      </c>
      <c r="D34" s="48">
        <f t="shared" si="0"/>
        <v>20000</v>
      </c>
    </row>
    <row r="35" spans="1:4" ht="15" thickBot="1" x14ac:dyDescent="0.4">
      <c r="A35" s="60" t="s">
        <v>26</v>
      </c>
      <c r="B35" s="59">
        <v>1</v>
      </c>
      <c r="C35" s="70">
        <v>49000</v>
      </c>
      <c r="D35" s="48">
        <f t="shared" si="0"/>
        <v>49000</v>
      </c>
    </row>
    <row r="36" spans="1:4" ht="15" thickBot="1" x14ac:dyDescent="0.4">
      <c r="A36" s="60" t="s">
        <v>27</v>
      </c>
      <c r="B36" s="61">
        <v>2</v>
      </c>
      <c r="C36" s="70">
        <v>50000</v>
      </c>
      <c r="D36" s="48">
        <f t="shared" si="0"/>
        <v>100000</v>
      </c>
    </row>
    <row r="37" spans="1:4" ht="15" thickBot="1" x14ac:dyDescent="0.4">
      <c r="A37" s="60" t="s">
        <v>97</v>
      </c>
      <c r="B37" s="59">
        <v>1</v>
      </c>
      <c r="C37" s="70">
        <v>45000</v>
      </c>
      <c r="D37" s="48">
        <f t="shared" si="0"/>
        <v>45000</v>
      </c>
    </row>
    <row r="38" spans="1:4" ht="15" thickBot="1" x14ac:dyDescent="0.4">
      <c r="A38" s="58" t="s">
        <v>98</v>
      </c>
      <c r="B38" s="59">
        <v>1</v>
      </c>
      <c r="C38" s="70">
        <v>45000</v>
      </c>
      <c r="D38" s="48">
        <f t="shared" si="0"/>
        <v>45000</v>
      </c>
    </row>
    <row r="39" spans="1:4" ht="15" thickBot="1" x14ac:dyDescent="0.4">
      <c r="A39" s="58" t="s">
        <v>99</v>
      </c>
      <c r="B39" s="61">
        <v>2</v>
      </c>
      <c r="C39" s="70">
        <v>19000</v>
      </c>
      <c r="D39" s="48">
        <f t="shared" si="0"/>
        <v>38000</v>
      </c>
    </row>
    <row r="40" spans="1:4" ht="15" thickBot="1" x14ac:dyDescent="0.4">
      <c r="A40" s="58" t="s">
        <v>31</v>
      </c>
      <c r="B40" s="61">
        <v>3</v>
      </c>
      <c r="C40" s="70">
        <v>45000</v>
      </c>
      <c r="D40" s="48">
        <f t="shared" si="0"/>
        <v>135000</v>
      </c>
    </row>
    <row r="41" spans="1:4" ht="15" thickBot="1" x14ac:dyDescent="0.4">
      <c r="A41" s="58" t="s">
        <v>32</v>
      </c>
      <c r="B41" s="59">
        <v>1</v>
      </c>
      <c r="C41" s="70">
        <v>25000</v>
      </c>
      <c r="D41" s="48">
        <f t="shared" si="0"/>
        <v>25000</v>
      </c>
    </row>
    <row r="42" spans="1:4" ht="15" thickBot="1" x14ac:dyDescent="0.4">
      <c r="A42" s="58" t="s">
        <v>63</v>
      </c>
      <c r="B42" s="59">
        <v>1</v>
      </c>
      <c r="C42" s="70">
        <v>70000</v>
      </c>
      <c r="D42" s="48">
        <f t="shared" si="0"/>
        <v>70000</v>
      </c>
    </row>
    <row r="43" spans="1:4" ht="15" thickBot="1" x14ac:dyDescent="0.4">
      <c r="A43" s="58" t="s">
        <v>33</v>
      </c>
      <c r="B43" s="61">
        <v>4</v>
      </c>
      <c r="C43" s="70">
        <v>110000</v>
      </c>
      <c r="D43" s="48">
        <f t="shared" si="0"/>
        <v>440000</v>
      </c>
    </row>
    <row r="44" spans="1:4" ht="15" thickBot="1" x14ac:dyDescent="0.4">
      <c r="A44" s="58" t="s">
        <v>64</v>
      </c>
      <c r="B44" s="59">
        <v>160</v>
      </c>
      <c r="C44" s="70">
        <v>25000</v>
      </c>
      <c r="D44" s="48">
        <f t="shared" si="0"/>
        <v>4000000</v>
      </c>
    </row>
    <row r="45" spans="1:4" ht="15" thickBot="1" x14ac:dyDescent="0.4">
      <c r="A45" s="62" t="s">
        <v>34</v>
      </c>
      <c r="B45" s="63" t="s">
        <v>15</v>
      </c>
      <c r="C45" s="71" t="s">
        <v>70</v>
      </c>
      <c r="D45" s="31" t="s">
        <v>90</v>
      </c>
    </row>
    <row r="46" spans="1:4" ht="15" thickBot="1" x14ac:dyDescent="0.4">
      <c r="A46" s="58" t="s">
        <v>35</v>
      </c>
      <c r="B46" s="59">
        <v>1</v>
      </c>
      <c r="C46" s="70">
        <v>35000</v>
      </c>
      <c r="D46" s="48">
        <f>+B46*C46</f>
        <v>35000</v>
      </c>
    </row>
    <row r="47" spans="1:4" ht="15" thickBot="1" x14ac:dyDescent="0.4">
      <c r="A47" s="58" t="s">
        <v>65</v>
      </c>
      <c r="B47" s="59">
        <v>1</v>
      </c>
      <c r="C47" s="70">
        <v>90000</v>
      </c>
      <c r="D47" s="48">
        <f>+B47*C47</f>
        <v>90000</v>
      </c>
    </row>
    <row r="48" spans="1:4" ht="15" thickBot="1" x14ac:dyDescent="0.4">
      <c r="A48" s="62" t="s">
        <v>100</v>
      </c>
      <c r="B48" s="63" t="s">
        <v>15</v>
      </c>
      <c r="C48" s="71" t="s">
        <v>70</v>
      </c>
      <c r="D48" s="31" t="s">
        <v>90</v>
      </c>
    </row>
    <row r="49" spans="1:4" ht="15" thickBot="1" x14ac:dyDescent="0.4">
      <c r="A49" s="58" t="s">
        <v>37</v>
      </c>
      <c r="B49" s="64">
        <v>4</v>
      </c>
      <c r="C49" s="70">
        <v>53000</v>
      </c>
      <c r="D49" s="48">
        <f t="shared" ref="D49:D60" si="1">+B49*C49</f>
        <v>212000</v>
      </c>
    </row>
    <row r="50" spans="1:4" ht="15" thickBot="1" x14ac:dyDescent="0.4">
      <c r="A50" s="58" t="s">
        <v>66</v>
      </c>
      <c r="B50" s="64">
        <v>4</v>
      </c>
      <c r="C50" s="70">
        <v>70000</v>
      </c>
      <c r="D50" s="48">
        <f t="shared" si="1"/>
        <v>280000</v>
      </c>
    </row>
    <row r="51" spans="1:4" ht="15" thickBot="1" x14ac:dyDescent="0.4">
      <c r="A51" s="58" t="s">
        <v>38</v>
      </c>
      <c r="B51" s="64">
        <v>8</v>
      </c>
      <c r="C51" s="70">
        <v>40000</v>
      </c>
      <c r="D51" s="48">
        <f t="shared" si="1"/>
        <v>320000</v>
      </c>
    </row>
    <row r="52" spans="1:4" ht="15" thickBot="1" x14ac:dyDescent="0.4">
      <c r="A52" s="58" t="s">
        <v>67</v>
      </c>
      <c r="B52" s="65">
        <v>2</v>
      </c>
      <c r="C52" s="70">
        <v>60000</v>
      </c>
      <c r="D52" s="48">
        <f t="shared" si="1"/>
        <v>120000</v>
      </c>
    </row>
    <row r="53" spans="1:4" ht="15" thickBot="1" x14ac:dyDescent="0.4">
      <c r="A53" s="58" t="s">
        <v>101</v>
      </c>
      <c r="B53" s="64">
        <v>4</v>
      </c>
      <c r="C53" s="70">
        <v>45000</v>
      </c>
      <c r="D53" s="48">
        <f t="shared" si="1"/>
        <v>180000</v>
      </c>
    </row>
    <row r="54" spans="1:4" ht="15" thickBot="1" x14ac:dyDescent="0.4">
      <c r="A54" s="58" t="s">
        <v>40</v>
      </c>
      <c r="B54" s="64">
        <v>4</v>
      </c>
      <c r="C54" s="70">
        <v>83000</v>
      </c>
      <c r="D54" s="48">
        <f t="shared" si="1"/>
        <v>332000</v>
      </c>
    </row>
    <row r="55" spans="1:4" ht="15" thickBot="1" x14ac:dyDescent="0.4">
      <c r="A55" s="58" t="s">
        <v>41</v>
      </c>
      <c r="B55" s="64">
        <v>4</v>
      </c>
      <c r="C55" s="70">
        <v>60000</v>
      </c>
      <c r="D55" s="48">
        <f t="shared" si="1"/>
        <v>240000</v>
      </c>
    </row>
    <row r="56" spans="1:4" ht="15" thickBot="1" x14ac:dyDescent="0.4">
      <c r="A56" s="58" t="s">
        <v>42</v>
      </c>
      <c r="B56" s="59">
        <v>8</v>
      </c>
      <c r="C56" s="70">
        <v>19000</v>
      </c>
      <c r="D56" s="48">
        <f t="shared" si="1"/>
        <v>152000</v>
      </c>
    </row>
    <row r="57" spans="1:4" ht="15" thickBot="1" x14ac:dyDescent="0.4">
      <c r="A57" s="58" t="s">
        <v>43</v>
      </c>
      <c r="B57" s="59">
        <v>1</v>
      </c>
      <c r="C57" s="70">
        <v>62000</v>
      </c>
      <c r="D57" s="48">
        <f t="shared" si="1"/>
        <v>62000</v>
      </c>
    </row>
    <row r="58" spans="1:4" ht="15" thickBot="1" x14ac:dyDescent="0.4">
      <c r="A58" s="58" t="s">
        <v>44</v>
      </c>
      <c r="B58" s="66">
        <v>2</v>
      </c>
      <c r="C58" s="70">
        <v>65000</v>
      </c>
      <c r="D58" s="48">
        <f t="shared" si="1"/>
        <v>130000</v>
      </c>
    </row>
    <row r="59" spans="1:4" ht="15" thickBot="1" x14ac:dyDescent="0.4">
      <c r="A59" s="58" t="s">
        <v>45</v>
      </c>
      <c r="B59" s="64">
        <v>8</v>
      </c>
      <c r="C59" s="70">
        <v>190000</v>
      </c>
      <c r="D59" s="48">
        <f t="shared" si="1"/>
        <v>1520000</v>
      </c>
    </row>
    <row r="60" spans="1:4" ht="15" thickBot="1" x14ac:dyDescent="0.4">
      <c r="A60" s="58" t="s">
        <v>46</v>
      </c>
      <c r="B60" s="64">
        <v>8</v>
      </c>
      <c r="C60" s="70">
        <v>24000</v>
      </c>
      <c r="D60" s="48">
        <f t="shared" si="1"/>
        <v>192000</v>
      </c>
    </row>
    <row r="61" spans="1:4" ht="15" thickBot="1" x14ac:dyDescent="0.4">
      <c r="A61" s="62" t="s">
        <v>47</v>
      </c>
      <c r="B61" s="63" t="s">
        <v>15</v>
      </c>
      <c r="C61" s="71" t="s">
        <v>70</v>
      </c>
      <c r="D61" s="31" t="s">
        <v>90</v>
      </c>
    </row>
    <row r="62" spans="1:4" ht="15" thickBot="1" x14ac:dyDescent="0.4">
      <c r="A62" s="58" t="s">
        <v>68</v>
      </c>
      <c r="B62" s="59">
        <v>2</v>
      </c>
      <c r="C62" s="70">
        <v>230000</v>
      </c>
      <c r="D62" s="48">
        <f>+B62*C62</f>
        <v>460000</v>
      </c>
    </row>
    <row r="63" spans="1:4" ht="15" thickBot="1" x14ac:dyDescent="0.4">
      <c r="A63" s="62" t="s">
        <v>48</v>
      </c>
      <c r="B63" s="63" t="s">
        <v>15</v>
      </c>
      <c r="C63" s="71" t="s">
        <v>70</v>
      </c>
      <c r="D63" s="31" t="s">
        <v>90</v>
      </c>
    </row>
    <row r="64" spans="1:4" ht="15" thickBot="1" x14ac:dyDescent="0.4">
      <c r="A64" s="58" t="s">
        <v>102</v>
      </c>
      <c r="B64" s="59">
        <v>1</v>
      </c>
      <c r="C64" s="70">
        <v>312000</v>
      </c>
      <c r="D64" s="48">
        <f>+B64*C64</f>
        <v>312000</v>
      </c>
    </row>
    <row r="65" spans="1:4" ht="15" thickBot="1" x14ac:dyDescent="0.4">
      <c r="A65" s="58" t="s">
        <v>103</v>
      </c>
      <c r="B65" s="59">
        <v>1</v>
      </c>
      <c r="C65" s="70">
        <v>1250000</v>
      </c>
      <c r="D65" s="48">
        <f>+B65*C65</f>
        <v>1250000</v>
      </c>
    </row>
    <row r="66" spans="1:4" ht="15" thickBot="1" x14ac:dyDescent="0.4">
      <c r="A66" s="67" t="s">
        <v>104</v>
      </c>
      <c r="B66" s="59">
        <v>1</v>
      </c>
      <c r="C66" s="70">
        <v>570000</v>
      </c>
      <c r="D66" s="48">
        <f>+B66*C66</f>
        <v>570000</v>
      </c>
    </row>
    <row r="67" spans="1:4" ht="15" thickBot="1" x14ac:dyDescent="0.4">
      <c r="A67" s="67" t="s">
        <v>105</v>
      </c>
      <c r="B67" s="59">
        <v>2</v>
      </c>
      <c r="C67" s="70">
        <v>810000</v>
      </c>
      <c r="D67" s="48">
        <f>+B67*C67</f>
        <v>1620000</v>
      </c>
    </row>
    <row r="68" spans="1:4" ht="15" thickBot="1" x14ac:dyDescent="0.4">
      <c r="A68" s="67" t="s">
        <v>107</v>
      </c>
      <c r="B68" s="59">
        <v>1</v>
      </c>
      <c r="C68" s="70">
        <v>400000</v>
      </c>
      <c r="D68" s="48">
        <f>+B68*C68</f>
        <v>400000</v>
      </c>
    </row>
    <row r="69" spans="1:4" ht="15" thickBot="1" x14ac:dyDescent="0.4">
      <c r="A69" s="62" t="s">
        <v>50</v>
      </c>
      <c r="B69" s="63" t="s">
        <v>15</v>
      </c>
      <c r="C69" s="71" t="s">
        <v>70</v>
      </c>
      <c r="D69" s="31" t="s">
        <v>90</v>
      </c>
    </row>
    <row r="70" spans="1:4" ht="15" thickBot="1" x14ac:dyDescent="0.4">
      <c r="A70" s="58" t="s">
        <v>51</v>
      </c>
      <c r="B70" s="59">
        <v>20</v>
      </c>
      <c r="C70" s="70">
        <v>220000</v>
      </c>
      <c r="D70" s="48">
        <f>+B70*C70</f>
        <v>4400000</v>
      </c>
    </row>
    <row r="71" spans="1:4" ht="15" thickBot="1" x14ac:dyDescent="0.4">
      <c r="A71" s="62" t="s">
        <v>52</v>
      </c>
      <c r="B71" s="63" t="s">
        <v>15</v>
      </c>
      <c r="C71" s="71" t="s">
        <v>70</v>
      </c>
      <c r="D71" s="31" t="s">
        <v>90</v>
      </c>
    </row>
    <row r="72" spans="1:4" ht="15" thickBot="1" x14ac:dyDescent="0.4">
      <c r="A72" s="68" t="s">
        <v>53</v>
      </c>
      <c r="B72" s="61">
        <v>2</v>
      </c>
      <c r="C72" s="70">
        <v>830000</v>
      </c>
      <c r="D72" s="48">
        <f>+B72*C72</f>
        <v>1660000</v>
      </c>
    </row>
    <row r="73" spans="1:4" ht="15" thickBot="1" x14ac:dyDescent="0.4">
      <c r="A73" s="69" t="s">
        <v>54</v>
      </c>
      <c r="B73" s="61">
        <v>2</v>
      </c>
      <c r="C73" s="70">
        <v>850000</v>
      </c>
      <c r="D73" s="48">
        <f>+B73*C73</f>
        <v>1700000</v>
      </c>
    </row>
    <row r="74" spans="1:4" ht="15" thickBot="1" x14ac:dyDescent="0.4">
      <c r="A74" s="94" t="s">
        <v>55</v>
      </c>
      <c r="B74" s="95"/>
      <c r="C74" s="96"/>
      <c r="D74" s="50">
        <f>+D23+D24+D25+D26+D27+D28+D29+D30+D31+D32+D33+D34+D35+D36+D37+D38+D39+D40+D41+D42+D43+D44+D46+D47+D49+D50+D51+D52+D53+D54+D55+D56+D57+D58+D59+D60+D62+D64+D65+D66+D67+D68+D70+D72+D73</f>
        <v>22510000</v>
      </c>
    </row>
  </sheetData>
  <mergeCells count="8">
    <mergeCell ref="A74:C74"/>
    <mergeCell ref="D21:D22"/>
    <mergeCell ref="A18:D18"/>
    <mergeCell ref="A6:D6"/>
    <mergeCell ref="A7:D7"/>
    <mergeCell ref="A8:D8"/>
    <mergeCell ref="B21:B22"/>
    <mergeCell ref="C21:C22"/>
  </mergeCells>
  <printOptions horizontalCentered="1" verticalCentered="1"/>
  <pageMargins left="0.51181102362204722" right="0.51181102362204722" top="0.35433070866141736" bottom="0.35433070866141736" header="0.31496062992125984" footer="0.31496062992125984"/>
  <pageSetup orientation="portrait" horizontalDpi="4294967295" verticalDpi="4294967295" r:id="rId1"/>
  <headerFooter>
    <oddHeader>&amp;C&amp;"AR JULIAN,Normal"&amp;16COTIZACIÓN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71"/>
  <sheetViews>
    <sheetView showGridLines="0" view="pageBreakPreview" zoomScale="110" zoomScaleNormal="100" zoomScaleSheetLayoutView="110" workbookViewId="0">
      <selection activeCell="A68" sqref="A68:E68"/>
    </sheetView>
  </sheetViews>
  <sheetFormatPr defaultColWidth="10.90625" defaultRowHeight="14.5" x14ac:dyDescent="0.35"/>
  <cols>
    <col min="1" max="1" width="44.453125" customWidth="1"/>
    <col min="2" max="2" width="10.26953125" bestFit="1" customWidth="1"/>
    <col min="3" max="3" width="16.453125" bestFit="1" customWidth="1"/>
    <col min="4" max="4" width="13" bestFit="1" customWidth="1"/>
    <col min="5" max="5" width="4.54296875" customWidth="1"/>
    <col min="10" max="10" width="3.1796875" customWidth="1"/>
  </cols>
  <sheetData>
    <row r="3" spans="1:4" x14ac:dyDescent="0.35">
      <c r="A3" s="25" t="s">
        <v>78</v>
      </c>
    </row>
    <row r="4" spans="1:4" x14ac:dyDescent="0.35">
      <c r="A4" s="25"/>
    </row>
    <row r="5" spans="1:4" x14ac:dyDescent="0.35">
      <c r="A5" s="25"/>
    </row>
    <row r="6" spans="1:4" x14ac:dyDescent="0.35">
      <c r="A6" s="72" t="s">
        <v>113</v>
      </c>
    </row>
    <row r="7" spans="1:4" x14ac:dyDescent="0.35">
      <c r="A7" s="72" t="s">
        <v>114</v>
      </c>
    </row>
    <row r="8" spans="1:4" x14ac:dyDescent="0.35">
      <c r="A8" s="72" t="s">
        <v>115</v>
      </c>
    </row>
    <row r="9" spans="1:4" x14ac:dyDescent="0.35">
      <c r="A9" s="25"/>
      <c r="C9" s="1" t="s">
        <v>116</v>
      </c>
    </row>
    <row r="10" spans="1:4" x14ac:dyDescent="0.35">
      <c r="A10" s="25"/>
    </row>
    <row r="11" spans="1:4" ht="15" thickBot="1" x14ac:dyDescent="0.4"/>
    <row r="12" spans="1:4" ht="15" thickBot="1" x14ac:dyDescent="0.4">
      <c r="A12" s="18" t="s">
        <v>12</v>
      </c>
      <c r="B12" s="82" t="s">
        <v>69</v>
      </c>
      <c r="C12" s="82" t="s">
        <v>70</v>
      </c>
      <c r="D12" s="84" t="s">
        <v>71</v>
      </c>
    </row>
    <row r="13" spans="1:4" ht="15" thickBot="1" x14ac:dyDescent="0.4">
      <c r="A13" s="20" t="s">
        <v>14</v>
      </c>
      <c r="B13" s="83"/>
      <c r="C13" s="83"/>
      <c r="D13" s="85"/>
    </row>
    <row r="14" spans="1:4" ht="15" thickBot="1" x14ac:dyDescent="0.4">
      <c r="A14" s="11" t="s">
        <v>16</v>
      </c>
      <c r="B14" s="12">
        <v>1</v>
      </c>
      <c r="C14" s="21">
        <v>120000</v>
      </c>
      <c r="D14" s="21">
        <f t="shared" ref="D14:D35" si="0">+B14*C14</f>
        <v>120000</v>
      </c>
    </row>
    <row r="15" spans="1:4" ht="15" thickBot="1" x14ac:dyDescent="0.4">
      <c r="A15" s="15" t="s">
        <v>17</v>
      </c>
      <c r="B15" s="12">
        <v>3</v>
      </c>
      <c r="C15" s="21">
        <v>55000</v>
      </c>
      <c r="D15" s="21">
        <f t="shared" si="0"/>
        <v>165000</v>
      </c>
    </row>
    <row r="16" spans="1:4" ht="15" thickBot="1" x14ac:dyDescent="0.4">
      <c r="A16" s="11" t="s">
        <v>61</v>
      </c>
      <c r="B16" s="12">
        <v>1</v>
      </c>
      <c r="C16" s="21">
        <v>55000</v>
      </c>
      <c r="D16" s="21">
        <f t="shared" si="0"/>
        <v>55000</v>
      </c>
    </row>
    <row r="17" spans="1:4" ht="15" thickBot="1" x14ac:dyDescent="0.4">
      <c r="A17" s="11" t="s">
        <v>18</v>
      </c>
      <c r="B17" s="12">
        <v>1</v>
      </c>
      <c r="C17" s="21">
        <v>27000</v>
      </c>
      <c r="D17" s="21">
        <f t="shared" si="0"/>
        <v>27000</v>
      </c>
    </row>
    <row r="18" spans="1:4" ht="15" thickBot="1" x14ac:dyDescent="0.4">
      <c r="A18" s="15" t="s">
        <v>19</v>
      </c>
      <c r="B18" s="12">
        <v>80</v>
      </c>
      <c r="C18" s="21">
        <v>1500</v>
      </c>
      <c r="D18" s="21">
        <f t="shared" si="0"/>
        <v>120000</v>
      </c>
    </row>
    <row r="19" spans="1:4" ht="15" thickBot="1" x14ac:dyDescent="0.4">
      <c r="A19" s="11" t="s">
        <v>20</v>
      </c>
      <c r="B19" s="12">
        <v>1</v>
      </c>
      <c r="C19" s="21">
        <v>25000</v>
      </c>
      <c r="D19" s="21">
        <f t="shared" si="0"/>
        <v>25000</v>
      </c>
    </row>
    <row r="20" spans="1:4" ht="15" thickBot="1" x14ac:dyDescent="0.4">
      <c r="A20" s="11" t="s">
        <v>21</v>
      </c>
      <c r="B20" s="12">
        <v>1</v>
      </c>
      <c r="C20" s="21">
        <v>25000</v>
      </c>
      <c r="D20" s="21">
        <f t="shared" si="0"/>
        <v>25000</v>
      </c>
    </row>
    <row r="21" spans="1:4" ht="15" thickBot="1" x14ac:dyDescent="0.4">
      <c r="A21" s="11" t="s">
        <v>22</v>
      </c>
      <c r="B21" s="12">
        <v>1</v>
      </c>
      <c r="C21" s="21">
        <v>85000</v>
      </c>
      <c r="D21" s="21">
        <f t="shared" si="0"/>
        <v>85000</v>
      </c>
    </row>
    <row r="22" spans="1:4" ht="15" thickBot="1" x14ac:dyDescent="0.4">
      <c r="A22" s="15" t="s">
        <v>73</v>
      </c>
      <c r="B22" s="12">
        <v>2</v>
      </c>
      <c r="C22" s="21">
        <v>14000</v>
      </c>
      <c r="D22" s="21">
        <f t="shared" si="0"/>
        <v>28000</v>
      </c>
    </row>
    <row r="23" spans="1:4" ht="15" thickBot="1" x14ac:dyDescent="0.4">
      <c r="A23" s="11" t="s">
        <v>23</v>
      </c>
      <c r="B23" s="12">
        <v>1</v>
      </c>
      <c r="C23" s="21">
        <v>26000</v>
      </c>
      <c r="D23" s="21">
        <f t="shared" si="0"/>
        <v>26000</v>
      </c>
    </row>
    <row r="24" spans="1:4" ht="15" thickBot="1" x14ac:dyDescent="0.4">
      <c r="A24" s="11" t="s">
        <v>24</v>
      </c>
      <c r="B24" s="12">
        <v>1</v>
      </c>
      <c r="C24" s="21">
        <v>16000</v>
      </c>
      <c r="D24" s="21">
        <f t="shared" si="0"/>
        <v>16000</v>
      </c>
    </row>
    <row r="25" spans="1:4" ht="15" thickBot="1" x14ac:dyDescent="0.4">
      <c r="A25" s="11" t="s">
        <v>25</v>
      </c>
      <c r="B25" s="12">
        <v>2</v>
      </c>
      <c r="C25" s="21">
        <v>9500</v>
      </c>
      <c r="D25" s="21">
        <f t="shared" si="0"/>
        <v>19000</v>
      </c>
    </row>
    <row r="26" spans="1:4" ht="15" thickBot="1" x14ac:dyDescent="0.4">
      <c r="A26" s="15" t="s">
        <v>26</v>
      </c>
      <c r="B26" s="12">
        <v>1</v>
      </c>
      <c r="C26" s="21">
        <v>40000</v>
      </c>
      <c r="D26" s="21">
        <f t="shared" si="0"/>
        <v>40000</v>
      </c>
    </row>
    <row r="27" spans="1:4" ht="15" thickBot="1" x14ac:dyDescent="0.4">
      <c r="A27" s="15" t="s">
        <v>27</v>
      </c>
      <c r="B27" s="12">
        <v>1</v>
      </c>
      <c r="C27" s="21">
        <v>40000</v>
      </c>
      <c r="D27" s="21">
        <f t="shared" si="0"/>
        <v>40000</v>
      </c>
    </row>
    <row r="28" spans="1:4" ht="15" thickBot="1" x14ac:dyDescent="0.4">
      <c r="A28" s="15" t="s">
        <v>28</v>
      </c>
      <c r="B28" s="12">
        <v>1</v>
      </c>
      <c r="C28" s="21">
        <v>38000</v>
      </c>
      <c r="D28" s="21">
        <f t="shared" si="0"/>
        <v>38000</v>
      </c>
    </row>
    <row r="29" spans="1:4" ht="15" thickBot="1" x14ac:dyDescent="0.4">
      <c r="A29" s="11" t="s">
        <v>29</v>
      </c>
      <c r="B29" s="12">
        <v>1</v>
      </c>
      <c r="C29" s="21">
        <v>38000</v>
      </c>
      <c r="D29" s="21">
        <f t="shared" si="0"/>
        <v>38000</v>
      </c>
    </row>
    <row r="30" spans="1:4" ht="15" thickBot="1" x14ac:dyDescent="0.4">
      <c r="A30" s="11" t="s">
        <v>30</v>
      </c>
      <c r="B30" s="12">
        <v>2</v>
      </c>
      <c r="C30" s="21">
        <v>12000</v>
      </c>
      <c r="D30" s="21">
        <f t="shared" si="0"/>
        <v>24000</v>
      </c>
    </row>
    <row r="31" spans="1:4" ht="15" thickBot="1" x14ac:dyDescent="0.4">
      <c r="A31" s="11" t="s">
        <v>31</v>
      </c>
      <c r="B31" s="12">
        <v>1</v>
      </c>
      <c r="C31" s="21">
        <v>55000</v>
      </c>
      <c r="D31" s="21">
        <f t="shared" si="0"/>
        <v>55000</v>
      </c>
    </row>
    <row r="32" spans="1:4" ht="15" thickBot="1" x14ac:dyDescent="0.4">
      <c r="A32" s="11" t="s">
        <v>32</v>
      </c>
      <c r="B32" s="12">
        <v>1</v>
      </c>
      <c r="C32" s="21">
        <v>24000</v>
      </c>
      <c r="D32" s="21">
        <f t="shared" si="0"/>
        <v>24000</v>
      </c>
    </row>
    <row r="33" spans="1:4" ht="15" thickBot="1" x14ac:dyDescent="0.4">
      <c r="A33" s="11" t="s">
        <v>63</v>
      </c>
      <c r="B33" s="12">
        <v>1</v>
      </c>
      <c r="C33" s="21">
        <v>80000</v>
      </c>
      <c r="D33" s="21">
        <f t="shared" si="0"/>
        <v>80000</v>
      </c>
    </row>
    <row r="34" spans="1:4" ht="15" thickBot="1" x14ac:dyDescent="0.4">
      <c r="A34" s="11" t="s">
        <v>33</v>
      </c>
      <c r="B34" s="12">
        <v>1</v>
      </c>
      <c r="C34" s="21">
        <v>100000</v>
      </c>
      <c r="D34" s="21">
        <f t="shared" si="0"/>
        <v>100000</v>
      </c>
    </row>
    <row r="35" spans="1:4" ht="15" thickBot="1" x14ac:dyDescent="0.4">
      <c r="A35" s="11" t="s">
        <v>64</v>
      </c>
      <c r="B35" s="12">
        <v>80</v>
      </c>
      <c r="C35" s="21">
        <v>19600</v>
      </c>
      <c r="D35" s="21">
        <f t="shared" si="0"/>
        <v>1568000</v>
      </c>
    </row>
    <row r="36" spans="1:4" ht="15" thickBot="1" x14ac:dyDescent="0.4">
      <c r="A36" s="22" t="s">
        <v>34</v>
      </c>
      <c r="B36" s="23" t="s">
        <v>15</v>
      </c>
      <c r="C36" s="24" t="s">
        <v>70</v>
      </c>
      <c r="D36" s="23" t="s">
        <v>72</v>
      </c>
    </row>
    <row r="37" spans="1:4" ht="15" thickBot="1" x14ac:dyDescent="0.4">
      <c r="A37" s="11" t="s">
        <v>35</v>
      </c>
      <c r="B37" s="12">
        <v>1</v>
      </c>
      <c r="C37" s="21">
        <v>34000</v>
      </c>
      <c r="D37" s="21">
        <f>+B37*C37</f>
        <v>34000</v>
      </c>
    </row>
    <row r="38" spans="1:4" ht="15" thickBot="1" x14ac:dyDescent="0.4">
      <c r="A38" s="16" t="s">
        <v>65</v>
      </c>
      <c r="B38" s="12">
        <v>1</v>
      </c>
      <c r="C38" s="21">
        <v>89000</v>
      </c>
      <c r="D38" s="21">
        <f>+B38*C38</f>
        <v>89000</v>
      </c>
    </row>
    <row r="39" spans="1:4" ht="15" thickBot="1" x14ac:dyDescent="0.4">
      <c r="A39" s="22" t="s">
        <v>36</v>
      </c>
      <c r="B39" s="23" t="s">
        <v>15</v>
      </c>
      <c r="C39" s="24" t="s">
        <v>70</v>
      </c>
      <c r="D39" s="23" t="s">
        <v>72</v>
      </c>
    </row>
    <row r="40" spans="1:4" ht="15" thickBot="1" x14ac:dyDescent="0.4">
      <c r="A40" s="11" t="s">
        <v>37</v>
      </c>
      <c r="B40" s="12">
        <v>4</v>
      </c>
      <c r="C40" s="21">
        <v>45000</v>
      </c>
      <c r="D40" s="21">
        <f t="shared" ref="D40:D51" si="1">+B40*C40</f>
        <v>180000</v>
      </c>
    </row>
    <row r="41" spans="1:4" ht="15" thickBot="1" x14ac:dyDescent="0.4">
      <c r="A41" s="11" t="s">
        <v>66</v>
      </c>
      <c r="B41" s="12">
        <v>4</v>
      </c>
      <c r="C41" s="21">
        <v>69350</v>
      </c>
      <c r="D41" s="21">
        <f t="shared" si="1"/>
        <v>277400</v>
      </c>
    </row>
    <row r="42" spans="1:4" ht="15" thickBot="1" x14ac:dyDescent="0.4">
      <c r="A42" s="11" t="s">
        <v>38</v>
      </c>
      <c r="B42" s="12">
        <v>8</v>
      </c>
      <c r="C42" s="21">
        <v>28000</v>
      </c>
      <c r="D42" s="21">
        <f t="shared" si="1"/>
        <v>224000</v>
      </c>
    </row>
    <row r="43" spans="1:4" ht="15" thickBot="1" x14ac:dyDescent="0.4">
      <c r="A43" s="11" t="s">
        <v>67</v>
      </c>
      <c r="B43" s="12">
        <v>4</v>
      </c>
      <c r="C43" s="21">
        <v>59000</v>
      </c>
      <c r="D43" s="21">
        <f t="shared" si="1"/>
        <v>236000</v>
      </c>
    </row>
    <row r="44" spans="1:4" ht="15" thickBot="1" x14ac:dyDescent="0.4">
      <c r="A44" s="11" t="s">
        <v>39</v>
      </c>
      <c r="B44" s="12">
        <v>4</v>
      </c>
      <c r="C44" s="21">
        <v>44000</v>
      </c>
      <c r="D44" s="21">
        <f t="shared" si="1"/>
        <v>176000</v>
      </c>
    </row>
    <row r="45" spans="1:4" ht="15" thickBot="1" x14ac:dyDescent="0.4">
      <c r="A45" s="11" t="s">
        <v>40</v>
      </c>
      <c r="B45" s="12">
        <v>4</v>
      </c>
      <c r="C45" s="21">
        <v>80000</v>
      </c>
      <c r="D45" s="21">
        <f t="shared" si="1"/>
        <v>320000</v>
      </c>
    </row>
    <row r="46" spans="1:4" ht="15" thickBot="1" x14ac:dyDescent="0.4">
      <c r="A46" s="11" t="s">
        <v>41</v>
      </c>
      <c r="B46" s="12">
        <v>4</v>
      </c>
      <c r="C46" s="21">
        <v>55000</v>
      </c>
      <c r="D46" s="21">
        <f t="shared" si="1"/>
        <v>220000</v>
      </c>
    </row>
    <row r="47" spans="1:4" ht="15" thickBot="1" x14ac:dyDescent="0.4">
      <c r="A47" s="11" t="s">
        <v>42</v>
      </c>
      <c r="B47" s="12">
        <v>8</v>
      </c>
      <c r="C47" s="21">
        <v>16250</v>
      </c>
      <c r="D47" s="21">
        <f t="shared" si="1"/>
        <v>130000</v>
      </c>
    </row>
    <row r="48" spans="1:4" ht="15" thickBot="1" x14ac:dyDescent="0.4">
      <c r="A48" s="11" t="s">
        <v>43</v>
      </c>
      <c r="B48" s="12">
        <v>1</v>
      </c>
      <c r="C48" s="21">
        <v>60000</v>
      </c>
      <c r="D48" s="21">
        <f t="shared" si="1"/>
        <v>60000</v>
      </c>
    </row>
    <row r="49" spans="1:4" ht="15" thickBot="1" x14ac:dyDescent="0.4">
      <c r="A49" s="11" t="s">
        <v>44</v>
      </c>
      <c r="B49" s="12">
        <v>4</v>
      </c>
      <c r="C49" s="21">
        <v>60640</v>
      </c>
      <c r="D49" s="21">
        <f t="shared" si="1"/>
        <v>242560</v>
      </c>
    </row>
    <row r="50" spans="1:4" ht="15" thickBot="1" x14ac:dyDescent="0.4">
      <c r="A50" s="11" t="s">
        <v>45</v>
      </c>
      <c r="B50" s="12">
        <v>8</v>
      </c>
      <c r="C50" s="21">
        <v>188000</v>
      </c>
      <c r="D50" s="21">
        <f t="shared" si="1"/>
        <v>1504000</v>
      </c>
    </row>
    <row r="51" spans="1:4" ht="15" thickBot="1" x14ac:dyDescent="0.4">
      <c r="A51" s="11" t="s">
        <v>46</v>
      </c>
      <c r="B51" s="12">
        <v>8</v>
      </c>
      <c r="C51" s="21">
        <v>16875</v>
      </c>
      <c r="D51" s="21">
        <f t="shared" si="1"/>
        <v>135000</v>
      </c>
    </row>
    <row r="52" spans="1:4" ht="15" thickBot="1" x14ac:dyDescent="0.4">
      <c r="A52" s="22" t="s">
        <v>47</v>
      </c>
      <c r="B52" s="23" t="s">
        <v>15</v>
      </c>
      <c r="C52" s="24" t="s">
        <v>70</v>
      </c>
      <c r="D52" s="23" t="s">
        <v>72</v>
      </c>
    </row>
    <row r="53" spans="1:4" ht="15" thickBot="1" x14ac:dyDescent="0.4">
      <c r="A53" s="16" t="s">
        <v>68</v>
      </c>
      <c r="B53" s="12">
        <v>1</v>
      </c>
      <c r="C53" s="21">
        <v>210000</v>
      </c>
      <c r="D53" s="21">
        <f>+B53*C53</f>
        <v>210000</v>
      </c>
    </row>
    <row r="54" spans="1:4" ht="15" thickBot="1" x14ac:dyDescent="0.4">
      <c r="A54" s="22" t="s">
        <v>48</v>
      </c>
      <c r="B54" s="23" t="s">
        <v>15</v>
      </c>
      <c r="C54" s="24" t="s">
        <v>70</v>
      </c>
      <c r="D54" s="23" t="s">
        <v>72</v>
      </c>
    </row>
    <row r="55" spans="1:4" ht="15" thickBot="1" x14ac:dyDescent="0.4">
      <c r="A55" s="11" t="s">
        <v>49</v>
      </c>
      <c r="B55" s="12">
        <v>1</v>
      </c>
      <c r="C55" s="21">
        <v>300000</v>
      </c>
      <c r="D55" s="21">
        <f>+B55*C55</f>
        <v>300000</v>
      </c>
    </row>
    <row r="56" spans="1:4" s="46" customFormat="1" ht="15" thickBot="1" x14ac:dyDescent="0.4">
      <c r="A56" s="44" t="s">
        <v>103</v>
      </c>
      <c r="B56" s="45">
        <v>1</v>
      </c>
      <c r="C56" s="21">
        <v>1200000</v>
      </c>
      <c r="D56" s="21">
        <f>+B56*C56</f>
        <v>1200000</v>
      </c>
    </row>
    <row r="57" spans="1:4" s="46" customFormat="1" ht="15" thickBot="1" x14ac:dyDescent="0.4">
      <c r="A57" s="44" t="s">
        <v>104</v>
      </c>
      <c r="B57" s="12">
        <v>1</v>
      </c>
      <c r="C57" s="21">
        <v>550000</v>
      </c>
      <c r="D57" s="21">
        <f>+B57*C57</f>
        <v>550000</v>
      </c>
    </row>
    <row r="58" spans="1:4" s="46" customFormat="1" ht="15" thickBot="1" x14ac:dyDescent="0.4">
      <c r="A58" s="44" t="s">
        <v>106</v>
      </c>
      <c r="B58" s="12">
        <v>2</v>
      </c>
      <c r="C58" s="21">
        <v>800000</v>
      </c>
      <c r="D58" s="21">
        <f>+B58*C58</f>
        <v>1600000</v>
      </c>
    </row>
    <row r="59" spans="1:4" s="46" customFormat="1" ht="15" thickBot="1" x14ac:dyDescent="0.4">
      <c r="A59" s="44" t="s">
        <v>107</v>
      </c>
      <c r="B59" s="12">
        <v>1</v>
      </c>
      <c r="C59" s="21">
        <v>400000</v>
      </c>
      <c r="D59" s="21">
        <f>+B59*C59</f>
        <v>400000</v>
      </c>
    </row>
    <row r="60" spans="1:4" ht="15" thickBot="1" x14ac:dyDescent="0.4">
      <c r="A60" s="22" t="s">
        <v>50</v>
      </c>
      <c r="B60" s="23" t="s">
        <v>15</v>
      </c>
      <c r="C60" s="24" t="s">
        <v>70</v>
      </c>
      <c r="D60" s="23" t="s">
        <v>72</v>
      </c>
    </row>
    <row r="61" spans="1:4" ht="15" thickBot="1" x14ac:dyDescent="0.4">
      <c r="A61" s="11" t="s">
        <v>51</v>
      </c>
      <c r="B61" s="12">
        <v>20</v>
      </c>
      <c r="C61" s="21">
        <v>185000</v>
      </c>
      <c r="D61" s="21">
        <f>+B61*C61</f>
        <v>3700000</v>
      </c>
    </row>
    <row r="62" spans="1:4" ht="15" thickBot="1" x14ac:dyDescent="0.4">
      <c r="A62" s="22" t="s">
        <v>52</v>
      </c>
      <c r="B62" s="23" t="s">
        <v>15</v>
      </c>
      <c r="C62" s="24" t="s">
        <v>70</v>
      </c>
      <c r="D62" s="23" t="s">
        <v>72</v>
      </c>
    </row>
    <row r="63" spans="1:4" ht="15" thickBot="1" x14ac:dyDescent="0.4">
      <c r="A63" s="16" t="s">
        <v>53</v>
      </c>
      <c r="B63" s="12">
        <v>2</v>
      </c>
      <c r="C63" s="21">
        <v>810925</v>
      </c>
      <c r="D63" s="21">
        <f>+B63*C63</f>
        <v>1621850</v>
      </c>
    </row>
    <row r="64" spans="1:4" ht="15" thickBot="1" x14ac:dyDescent="0.4">
      <c r="A64" s="11" t="s">
        <v>54</v>
      </c>
      <c r="B64" s="12">
        <v>2</v>
      </c>
      <c r="C64" s="21">
        <v>777368</v>
      </c>
      <c r="D64" s="21">
        <f>+B64*C64</f>
        <v>1554736</v>
      </c>
    </row>
    <row r="65" spans="1:5" ht="15" thickBot="1" x14ac:dyDescent="0.4">
      <c r="A65" s="86" t="s">
        <v>55</v>
      </c>
      <c r="B65" s="87"/>
      <c r="C65" s="88"/>
      <c r="D65" s="32">
        <f>+D14+D15+D16+D17+D18+D19+D20+D21+D22+D23+D24+D25+D26+D27+D28+D29+D30+D31+D32+D33+D34+D35+D37+D38+D40+D41+D42+D43+D44+D45+D46+D47+D48+D49+D50+D51+D53+D55+D56+D57+D58+D59+D61+D63+D64</f>
        <v>17682546</v>
      </c>
    </row>
    <row r="68" spans="1:5" ht="19" x14ac:dyDescent="0.35">
      <c r="A68" s="89"/>
      <c r="B68" s="89"/>
      <c r="C68" s="89"/>
      <c r="D68" s="89"/>
      <c r="E68" s="89"/>
    </row>
    <row r="69" spans="1:5" x14ac:dyDescent="0.35">
      <c r="A69" s="81"/>
      <c r="B69" s="81"/>
      <c r="C69" s="81"/>
      <c r="D69" s="81"/>
      <c r="E69" s="81"/>
    </row>
    <row r="70" spans="1:5" x14ac:dyDescent="0.35">
      <c r="A70" s="81"/>
      <c r="B70" s="81"/>
      <c r="C70" s="81"/>
      <c r="D70" s="81"/>
      <c r="E70" s="81"/>
    </row>
    <row r="71" spans="1:5" x14ac:dyDescent="0.35">
      <c r="A71" s="81"/>
      <c r="B71" s="81"/>
      <c r="C71" s="81"/>
      <c r="D71" s="81"/>
      <c r="E71" s="81"/>
    </row>
  </sheetData>
  <mergeCells count="8">
    <mergeCell ref="A69:E69"/>
    <mergeCell ref="A70:E70"/>
    <mergeCell ref="A71:E71"/>
    <mergeCell ref="B12:B13"/>
    <mergeCell ref="C12:C13"/>
    <mergeCell ref="D12:D13"/>
    <mergeCell ref="A65:C65"/>
    <mergeCell ref="A68:E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ListadoNecesidades</vt:lpstr>
      <vt:lpstr>Cotizacion1</vt:lpstr>
      <vt:lpstr>Cotizacion 2</vt:lpstr>
      <vt:lpstr>Cotizacion 3</vt:lpstr>
      <vt:lpstr>Factura</vt:lpstr>
      <vt:lpstr>ListadoNecesidades!Print_Area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Paula Ospina</cp:lastModifiedBy>
  <cp:lastPrinted>2018-04-27T19:59:18Z</cp:lastPrinted>
  <dcterms:created xsi:type="dcterms:W3CDTF">2018-04-23T19:19:19Z</dcterms:created>
  <dcterms:modified xsi:type="dcterms:W3CDTF">2018-04-30T17:15:04Z</dcterms:modified>
</cp:coreProperties>
</file>